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IBUTARIO\COELLAR LITUMA GENARO MAURICIO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4" i="1" s="1"/>
  <c r="C25" i="1" s="1"/>
  <c r="C16" i="1"/>
  <c r="C18" i="1" s="1"/>
  <c r="C19" i="1" s="1"/>
</calcChain>
</file>

<file path=xl/sharedStrings.xml><?xml version="1.0" encoding="utf-8"?>
<sst xmlns="http://schemas.openxmlformats.org/spreadsheetml/2006/main" count="22" uniqueCount="20">
  <si>
    <t>DETALLE</t>
  </si>
  <si>
    <t>DETERMINACIÓN  (USD)</t>
  </si>
  <si>
    <t>BASE IMPONIBLE DETERMINACIÓN PRESUNTIVA POR COEFICIENTES DE ESTIMACIÓN PRESUNTIVA</t>
  </si>
  <si>
    <t>BASE IMPONIBLE DETERMINACIÓN DIRECTA</t>
  </si>
  <si>
    <t>BASE IMPONIBLE GRAVADA TOTAL</t>
  </si>
  <si>
    <t>50% BASE IPONIBLE GRAVADA</t>
  </si>
  <si>
    <t>IMPUESTO A LA RENTA 2012</t>
  </si>
  <si>
    <t>Fracción básica </t>
  </si>
  <si>
    <t>Exceso hasta </t>
  </si>
  <si>
    <t>Impuesto fracción básica </t>
  </si>
  <si>
    <t>% Impuesto fracción excedente </t>
  </si>
  <si>
    <t>-</t>
  </si>
  <si>
    <t>12% </t>
  </si>
  <si>
    <t>En adelante</t>
  </si>
  <si>
    <t>FRACCIÓN BASICA</t>
  </si>
  <si>
    <t>IMPUESTO FRACCIÓN BASICA</t>
  </si>
  <si>
    <t>FRACCIÓN EXCEDENTE</t>
  </si>
  <si>
    <t>% IMPUESTO FRACCIÓN EXCEDENTE</t>
  </si>
  <si>
    <t>IMPUESTO FRACCIÓN EXCEDENTE</t>
  </si>
  <si>
    <t>IMPUESTO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</si>
</sst>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7474F"/>
      <name val="Arial"/>
      <family val="2"/>
    </font>
    <font>
      <sz val="12"/>
      <color rgb="FF37474F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justify"/>
    </xf>
    <xf numFmtId="0" fontId="0" fillId="0" borderId="1" xfId="0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4" fontId="4" fillId="0" borderId="1" xfId="0" applyNumberFormat="1" applyFont="1" applyBorder="1" applyAlignment="1">
      <alignment vertical="center"/>
    </xf>
    <xf numFmtId="10" fontId="4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4" fontId="5" fillId="0" borderId="1" xfId="0" applyNumberFormat="1" applyFont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TERMINACI&#211;N%20DE%20BASE%20IMPOBIBLE%20POR%20COEFICIENTES%20DE%20ESTIMACI&#211;N%20PRESUN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B5">
            <v>1922568.7952600003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showGridLines="0" tabSelected="1" workbookViewId="0">
      <selection activeCell="C25" sqref="C25"/>
    </sheetView>
  </sheetViews>
  <sheetFormatPr baseColWidth="10" defaultColWidth="9.140625" defaultRowHeight="15" x14ac:dyDescent="0.25"/>
  <cols>
    <col min="2" max="2" width="39.7109375" bestFit="1" customWidth="1"/>
    <col min="3" max="3" width="17.5703125" customWidth="1"/>
    <col min="4" max="4" width="10.7109375" customWidth="1"/>
    <col min="5" max="5" width="13.28515625" customWidth="1"/>
  </cols>
  <sheetData>
    <row r="2" spans="2:5" ht="15" customHeight="1" x14ac:dyDescent="0.25">
      <c r="B2" s="14" t="s">
        <v>6</v>
      </c>
      <c r="C2" s="15"/>
      <c r="D2" s="15"/>
      <c r="E2" s="16"/>
    </row>
    <row r="3" spans="2:5" ht="45" x14ac:dyDescent="0.25">
      <c r="B3" s="4" t="s">
        <v>7</v>
      </c>
      <c r="C3" s="4" t="s">
        <v>8</v>
      </c>
      <c r="D3" s="4" t="s">
        <v>9</v>
      </c>
      <c r="E3" s="4" t="s">
        <v>10</v>
      </c>
    </row>
    <row r="4" spans="2:5" x14ac:dyDescent="0.25">
      <c r="B4" s="7" t="s">
        <v>11</v>
      </c>
      <c r="C4" s="7">
        <v>9.7200000000000006</v>
      </c>
      <c r="D4" s="5" t="s">
        <v>11</v>
      </c>
      <c r="E4" s="6">
        <v>0</v>
      </c>
    </row>
    <row r="5" spans="2:5" x14ac:dyDescent="0.25">
      <c r="B5" s="7">
        <v>9.7200000000000006</v>
      </c>
      <c r="C5" s="7">
        <v>12.38</v>
      </c>
      <c r="D5" s="5" t="s">
        <v>11</v>
      </c>
      <c r="E5" s="6">
        <v>0.05</v>
      </c>
    </row>
    <row r="6" spans="2:5" x14ac:dyDescent="0.25">
      <c r="B6" s="7">
        <v>12.38</v>
      </c>
      <c r="C6" s="7">
        <v>15.48</v>
      </c>
      <c r="D6" s="5">
        <v>133</v>
      </c>
      <c r="E6" s="6">
        <v>0.1</v>
      </c>
    </row>
    <row r="7" spans="2:5" x14ac:dyDescent="0.25">
      <c r="B7" s="7">
        <v>15.48</v>
      </c>
      <c r="C7" s="7">
        <v>18.579999999999998</v>
      </c>
      <c r="D7" s="5">
        <v>443</v>
      </c>
      <c r="E7" s="5" t="s">
        <v>12</v>
      </c>
    </row>
    <row r="8" spans="2:5" x14ac:dyDescent="0.25">
      <c r="B8" s="7">
        <v>18.579999999999998</v>
      </c>
      <c r="C8" s="7">
        <v>37.159999999999997</v>
      </c>
      <c r="D8" s="5">
        <v>815</v>
      </c>
      <c r="E8" s="6">
        <v>0.15</v>
      </c>
    </row>
    <row r="9" spans="2:5" x14ac:dyDescent="0.25">
      <c r="B9" s="7">
        <v>37.159999999999997</v>
      </c>
      <c r="C9" s="7">
        <v>55.73</v>
      </c>
      <c r="D9" s="5">
        <v>3.6019999999999999</v>
      </c>
      <c r="E9" s="6">
        <v>0.2</v>
      </c>
    </row>
    <row r="10" spans="2:5" x14ac:dyDescent="0.25">
      <c r="B10" s="7">
        <v>55.73</v>
      </c>
      <c r="C10" s="7">
        <v>74.319999999999993</v>
      </c>
      <c r="D10" s="5">
        <v>7.3159999999999998</v>
      </c>
      <c r="E10" s="6">
        <v>0.25</v>
      </c>
    </row>
    <row r="11" spans="2:5" x14ac:dyDescent="0.25">
      <c r="B11" s="7">
        <v>74.319999999999993</v>
      </c>
      <c r="C11" s="7">
        <v>99.08</v>
      </c>
      <c r="D11" s="5">
        <v>11.962</v>
      </c>
      <c r="E11" s="6">
        <v>0.3</v>
      </c>
    </row>
    <row r="12" spans="2:5" x14ac:dyDescent="0.25">
      <c r="B12" s="7">
        <v>99.08</v>
      </c>
      <c r="C12" s="5" t="s">
        <v>13</v>
      </c>
      <c r="D12" s="5">
        <v>19.391999999999999</v>
      </c>
      <c r="E12" s="6">
        <v>0.35</v>
      </c>
    </row>
    <row r="15" spans="2:5" ht="30" x14ac:dyDescent="0.25">
      <c r="B15" s="1" t="s">
        <v>0</v>
      </c>
      <c r="C15" s="2" t="s">
        <v>1</v>
      </c>
    </row>
    <row r="16" spans="2:5" ht="45" x14ac:dyDescent="0.25">
      <c r="B16" s="2" t="s">
        <v>2</v>
      </c>
      <c r="C16" s="9">
        <f>+[1]Hoja1!$B$5</f>
        <v>1922568.7952600003</v>
      </c>
    </row>
    <row r="17" spans="2:3" x14ac:dyDescent="0.25">
      <c r="B17" s="3" t="s">
        <v>3</v>
      </c>
      <c r="C17" s="9">
        <v>84168</v>
      </c>
    </row>
    <row r="18" spans="2:3" x14ac:dyDescent="0.25">
      <c r="B18" s="3" t="s">
        <v>4</v>
      </c>
      <c r="C18" s="9">
        <f>+C16+C17</f>
        <v>2006736.7952600003</v>
      </c>
    </row>
    <row r="19" spans="2:3" x14ac:dyDescent="0.25">
      <c r="B19" s="3" t="s">
        <v>5</v>
      </c>
      <c r="C19" s="9">
        <f>+C18/2</f>
        <v>1003368.3976300001</v>
      </c>
    </row>
    <row r="20" spans="2:3" x14ac:dyDescent="0.25">
      <c r="B20" s="3" t="s">
        <v>14</v>
      </c>
      <c r="C20" s="9">
        <v>99080</v>
      </c>
    </row>
    <row r="21" spans="2:3" x14ac:dyDescent="0.25">
      <c r="B21" s="11" t="s">
        <v>15</v>
      </c>
      <c r="C21" s="12">
        <v>19392</v>
      </c>
    </row>
    <row r="22" spans="2:3" x14ac:dyDescent="0.25">
      <c r="B22" s="8" t="s">
        <v>16</v>
      </c>
      <c r="C22" s="9">
        <f>+C19-C20</f>
        <v>904288.39763000014</v>
      </c>
    </row>
    <row r="23" spans="2:3" x14ac:dyDescent="0.25">
      <c r="B23" s="8" t="s">
        <v>17</v>
      </c>
      <c r="C23" s="10">
        <v>0.35</v>
      </c>
    </row>
    <row r="24" spans="2:3" x14ac:dyDescent="0.25">
      <c r="B24" s="11" t="s">
        <v>18</v>
      </c>
      <c r="C24" s="12">
        <f>+C22*C23</f>
        <v>316500.93917050003</v>
      </c>
    </row>
    <row r="25" spans="2:3" x14ac:dyDescent="0.25">
      <c r="B25" s="11" t="s">
        <v>19</v>
      </c>
      <c r="C25" s="13">
        <f>+C21+C24</f>
        <v>335892.93917050003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USUARIO</cp:lastModifiedBy>
  <dcterms:created xsi:type="dcterms:W3CDTF">2015-06-05T18:19:34Z</dcterms:created>
  <dcterms:modified xsi:type="dcterms:W3CDTF">2019-12-16T23:43:44Z</dcterms:modified>
</cp:coreProperties>
</file>