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rlando\Desktop\EJERCICIOS PRACTIAS PROGRAMACION\SQL\CURSOS JONMIRCHA\DISEÑO BASES DE DATOS\"/>
    </mc:Choice>
  </mc:AlternateContent>
  <xr:revisionPtr revIDLastSave="0" documentId="8_{A4CCA896-C0B7-4B12-AB75-0B2498B30043}" xr6:coauthVersionLast="47" xr6:coauthVersionMax="47" xr10:uidLastSave="{00000000-0000-0000-0000-000000000000}"/>
  <bookViews>
    <workbookView xWindow="19092" yWindow="-108" windowWidth="23256" windowHeight="12576" firstSheet="1" activeTab="5" xr2:uid="{9C16DB64-54CC-456A-978F-E7C7933955F0}"/>
  </bookViews>
  <sheets>
    <sheet name="MODELO DESNORMALIZADO" sheetId="4" r:id="rId1"/>
    <sheet name="MODELO 1FN" sheetId="5" r:id="rId2"/>
    <sheet name="MODELO 2FN" sheetId="6" r:id="rId3"/>
    <sheet name="MODELO 2FN (2)" sheetId="7" r:id="rId4"/>
    <sheet name="MODELO 3FN" sheetId="8" r:id="rId5"/>
    <sheet name="MODELO 4F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5" l="1"/>
  <c r="G6" i="5"/>
  <c r="G4" i="5"/>
  <c r="G3" i="5"/>
  <c r="F4" i="4"/>
  <c r="F6" i="4"/>
  <c r="F7" i="4"/>
  <c r="F3" i="4"/>
  <c r="H4" i="4"/>
  <c r="H6" i="4"/>
  <c r="H7" i="4"/>
  <c r="H3" i="4"/>
  <c r="B4" i="4"/>
  <c r="B5" i="4"/>
  <c r="B6" i="4"/>
  <c r="B7" i="4"/>
  <c r="B3" i="4"/>
  <c r="D4" i="4"/>
  <c r="D5" i="4"/>
  <c r="D6" i="4"/>
  <c r="D7" i="4"/>
  <c r="D3" i="4"/>
</calcChain>
</file>

<file path=xl/sharedStrings.xml><?xml version="1.0" encoding="utf-8"?>
<sst xmlns="http://schemas.openxmlformats.org/spreadsheetml/2006/main" count="353" uniqueCount="81">
  <si>
    <t>Teléfono</t>
  </si>
  <si>
    <t>Dirección</t>
  </si>
  <si>
    <t>Ciudad</t>
  </si>
  <si>
    <t>País</t>
  </si>
  <si>
    <t>Producto</t>
  </si>
  <si>
    <t>Precio</t>
  </si>
  <si>
    <t>Cantidad</t>
  </si>
  <si>
    <t>CDMX</t>
  </si>
  <si>
    <t>Laptop</t>
  </si>
  <si>
    <t>25,000.00</t>
  </si>
  <si>
    <t>Pedro</t>
  </si>
  <si>
    <t>Guadalajara</t>
  </si>
  <si>
    <t>Celular</t>
  </si>
  <si>
    <t>Gomez</t>
  </si>
  <si>
    <t>Monterrey</t>
  </si>
  <si>
    <t>Micrófono</t>
  </si>
  <si>
    <t>2,500.00</t>
  </si>
  <si>
    <t>Silva</t>
  </si>
  <si>
    <t>Perez</t>
  </si>
  <si>
    <t>Venta</t>
  </si>
  <si>
    <t>Fecha</t>
  </si>
  <si>
    <t>Cliente</t>
  </si>
  <si>
    <t>Correo</t>
  </si>
  <si>
    <t>ana.silva@gmail.com</t>
  </si>
  <si>
    <t>juan.perez@gmail.com</t>
  </si>
  <si>
    <t>1 01-ene Juan Perez</t>
  </si>
  <si>
    <t>pedro.gomez@gmail.com</t>
  </si>
  <si>
    <t>3 03-ene Ana Silva</t>
  </si>
  <si>
    <t>4 04-ene Ana Silva</t>
  </si>
  <si>
    <t>5 05-ene Juan Perez</t>
  </si>
  <si>
    <t>CP</t>
  </si>
  <si>
    <t xml:space="preserve"> </t>
  </si>
  <si>
    <t>calle 3 No. 33-3 CP 64000</t>
  </si>
  <si>
    <t>Venta Fecha</t>
  </si>
  <si>
    <t>5512345678 calle 1 No. 58-1 cp 03100</t>
  </si>
  <si>
    <t>2 02-ene Pedro Gomez pedro.gomez@gmail.com</t>
  </si>
  <si>
    <t>3387654321 calle 2 NO. 85-6 cp 44100 8109128734 calle 3 No. 33-3 cp 64000</t>
  </si>
  <si>
    <t>8109128734 calle 3 NO. 33-3 cp 64000</t>
  </si>
  <si>
    <t>25000.00</t>
  </si>
  <si>
    <t>5512345678 calle 445-3 03920</t>
  </si>
  <si>
    <t>Télefono</t>
  </si>
  <si>
    <t>Mexico</t>
  </si>
  <si>
    <t xml:space="preserve">12,000.00 </t>
  </si>
  <si>
    <t>ATOMIZAR LOS DATOS</t>
  </si>
  <si>
    <t>Nombre</t>
  </si>
  <si>
    <t>Apellido</t>
  </si>
  <si>
    <t xml:space="preserve">Juan  </t>
  </si>
  <si>
    <t xml:space="preserve">Ana  </t>
  </si>
  <si>
    <t>Numero</t>
  </si>
  <si>
    <t>58-1</t>
  </si>
  <si>
    <t>33-3</t>
  </si>
  <si>
    <t>86-6</t>
  </si>
  <si>
    <t>445-3</t>
  </si>
  <si>
    <t>calle 1</t>
  </si>
  <si>
    <t>calle 2</t>
  </si>
  <si>
    <t>calle 3</t>
  </si>
  <si>
    <t>calle 4</t>
  </si>
  <si>
    <t>calle 5</t>
  </si>
  <si>
    <t>Calle</t>
  </si>
  <si>
    <t>ELIMINACIÓN DE DEPENDENCIAS FUNCIONALES PARCIALES</t>
  </si>
  <si>
    <t>MODELO DESNORMALIZADO</t>
  </si>
  <si>
    <t>TABLA CLIENTE EXTRAYENDO DATOS DE LA TABLA</t>
  </si>
  <si>
    <t>Id_Cliente</t>
  </si>
  <si>
    <t>Id_Clinete</t>
  </si>
  <si>
    <t>Direccion</t>
  </si>
  <si>
    <t>TABLA DIRECCIONES</t>
  </si>
  <si>
    <t>Id_Direción</t>
  </si>
  <si>
    <t>ATOMIZAR MAS LOS DATOS Y SACAR LOS DATOS DE LOS PRODUCTOS</t>
  </si>
  <si>
    <t>TABLA PRODUCTOS</t>
  </si>
  <si>
    <t>Id_Producto</t>
  </si>
  <si>
    <t>Precio Unitario</t>
  </si>
  <si>
    <t>LA TABLA DIRECCIONES TAMBIEN PODEMOS NORMALIZAR LOS DATOS</t>
  </si>
  <si>
    <t>id_pais</t>
  </si>
  <si>
    <t>Dominio</t>
  </si>
  <si>
    <t>Guatemala</t>
  </si>
  <si>
    <t>El Salvador</t>
  </si>
  <si>
    <t>Honduras</t>
  </si>
  <si>
    <t>MX</t>
  </si>
  <si>
    <t>GT</t>
  </si>
  <si>
    <t>SV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</si>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</sst>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/>
    <xf numFmtId="0" fontId="0" fillId="0" borderId="0" xfId="0" applyFill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dro.gome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edro.gomez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edro.gomez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pedro.gom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3AA1-8822-4050-AC6C-32C177BF8D23}">
  <dimension ref="A1:M7"/>
  <sheetViews>
    <sheetView workbookViewId="0">
      <selection activeCell="E11" sqref="E11"/>
    </sheetView>
  </sheetViews>
  <sheetFormatPr baseColWidth="10" defaultRowHeight="15" x14ac:dyDescent="0.25"/>
  <cols>
    <col min="1" max="1" width="6" customWidth="1"/>
    <col min="2" max="2" width="11.7109375" bestFit="1" customWidth="1"/>
    <col min="3" max="3" width="44.140625" hidden="1" customWidth="1"/>
    <col min="4" max="4" width="14.28515625" customWidth="1"/>
    <col min="5" max="5" width="24.85546875" customWidth="1"/>
    <col min="6" max="6" width="13.85546875" style="2" customWidth="1"/>
    <col min="7" max="7" width="66.85546875" hidden="1" customWidth="1"/>
    <col min="8" max="8" width="23.42578125" customWidth="1"/>
    <col min="9" max="9" width="13.140625" customWidth="1"/>
    <col min="10" max="10" width="8.42578125" customWidth="1"/>
    <col min="11" max="11" width="9" bestFit="1" customWidth="1"/>
    <col min="12" max="12" width="10.140625" style="2" customWidth="1"/>
    <col min="13" max="13" width="9" bestFit="1" customWidth="1"/>
  </cols>
  <sheetData>
    <row r="1" spans="1:13" ht="24" x14ac:dyDescent="0.4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4" t="s">
        <v>19</v>
      </c>
      <c r="B2" s="4" t="s">
        <v>20</v>
      </c>
      <c r="C2" s="4" t="s">
        <v>33</v>
      </c>
      <c r="D2" s="4" t="s">
        <v>21</v>
      </c>
      <c r="E2" s="4" t="s">
        <v>22</v>
      </c>
      <c r="F2" s="4" t="s">
        <v>40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</row>
    <row r="3" spans="1:13" x14ac:dyDescent="0.25">
      <c r="A3">
        <v>1</v>
      </c>
      <c r="B3" t="str">
        <f>MID(C3,2,7)</f>
        <v xml:space="preserve"> 01-ene</v>
      </c>
      <c r="C3" t="s">
        <v>25</v>
      </c>
      <c r="D3" t="str">
        <f>MID(C3,9,11)</f>
        <v xml:space="preserve"> Juan Perez</v>
      </c>
      <c r="E3" t="s">
        <v>24</v>
      </c>
      <c r="F3" s="2" t="str">
        <f>MID(G3,1,10)</f>
        <v>5512345678</v>
      </c>
      <c r="G3" t="s">
        <v>34</v>
      </c>
      <c r="H3" t="str">
        <f>MID(G3,11,27)</f>
        <v xml:space="preserve"> calle 1 No. 58-1 cp 03100</v>
      </c>
      <c r="I3" t="s">
        <v>7</v>
      </c>
      <c r="J3" t="s">
        <v>41</v>
      </c>
      <c r="K3" t="s">
        <v>8</v>
      </c>
      <c r="L3" s="2" t="s">
        <v>9</v>
      </c>
      <c r="M3">
        <v>2</v>
      </c>
    </row>
    <row r="4" spans="1:13" x14ac:dyDescent="0.25">
      <c r="A4">
        <v>2</v>
      </c>
      <c r="B4" t="str">
        <f t="shared" ref="B4:B7" si="0">MID(C4,2,7)</f>
        <v xml:space="preserve"> 02-ene</v>
      </c>
      <c r="C4" t="s">
        <v>35</v>
      </c>
      <c r="D4" t="str">
        <f>MID(C4,9,12)</f>
        <v xml:space="preserve"> Pedro Gomez</v>
      </c>
      <c r="E4" s="1" t="s">
        <v>26</v>
      </c>
      <c r="F4" s="2" t="str">
        <f t="shared" ref="F4:F7" si="1">MID(G4,1,10)</f>
        <v>3387654321</v>
      </c>
      <c r="G4" t="s">
        <v>36</v>
      </c>
      <c r="H4" t="str">
        <f t="shared" ref="H4:H7" si="2">MID(G4,11,27)</f>
        <v xml:space="preserve"> calle 2 NO. 85-6 cp 44100 </v>
      </c>
      <c r="I4" t="s">
        <v>11</v>
      </c>
      <c r="J4" t="s">
        <v>41</v>
      </c>
      <c r="K4" t="s">
        <v>12</v>
      </c>
      <c r="L4" s="2" t="s">
        <v>42</v>
      </c>
      <c r="M4">
        <v>3</v>
      </c>
    </row>
    <row r="5" spans="1:13" x14ac:dyDescent="0.25">
      <c r="A5">
        <v>3</v>
      </c>
      <c r="B5" t="str">
        <f t="shared" si="0"/>
        <v xml:space="preserve"> 03-ene</v>
      </c>
      <c r="C5" t="s">
        <v>27</v>
      </c>
      <c r="D5" t="str">
        <f t="shared" ref="D5:D7" si="3">MID(C5,9,11)</f>
        <v xml:space="preserve"> Ana Silva</v>
      </c>
      <c r="E5" t="s">
        <v>23</v>
      </c>
      <c r="F5" s="2">
        <v>8109256824</v>
      </c>
      <c r="H5" t="s">
        <v>32</v>
      </c>
      <c r="I5" t="s">
        <v>14</v>
      </c>
      <c r="J5" t="s">
        <v>41</v>
      </c>
      <c r="K5" t="s">
        <v>15</v>
      </c>
      <c r="L5" s="2" t="s">
        <v>16</v>
      </c>
      <c r="M5">
        <v>1</v>
      </c>
    </row>
    <row r="6" spans="1:13" x14ac:dyDescent="0.25">
      <c r="A6">
        <v>4</v>
      </c>
      <c r="B6" t="str">
        <f t="shared" si="0"/>
        <v xml:space="preserve"> 04-ene</v>
      </c>
      <c r="C6" t="s">
        <v>28</v>
      </c>
      <c r="D6" t="str">
        <f t="shared" si="3"/>
        <v xml:space="preserve"> Ana Silva</v>
      </c>
      <c r="E6" t="s">
        <v>23</v>
      </c>
      <c r="F6" s="2" t="str">
        <f t="shared" si="1"/>
        <v>8109128734</v>
      </c>
      <c r="G6" t="s">
        <v>37</v>
      </c>
      <c r="H6" t="str">
        <f t="shared" si="2"/>
        <v xml:space="preserve"> calle 3 NO. 33-3 cp 64000</v>
      </c>
      <c r="I6" t="s">
        <v>14</v>
      </c>
      <c r="J6" t="s">
        <v>41</v>
      </c>
      <c r="K6" t="s">
        <v>8</v>
      </c>
      <c r="L6" s="2" t="s">
        <v>38</v>
      </c>
      <c r="M6">
        <v>1</v>
      </c>
    </row>
    <row r="7" spans="1:13" x14ac:dyDescent="0.25">
      <c r="A7">
        <v>5</v>
      </c>
      <c r="B7" t="str">
        <f t="shared" si="0"/>
        <v xml:space="preserve"> 05-ene</v>
      </c>
      <c r="C7" t="s">
        <v>29</v>
      </c>
      <c r="D7" t="str">
        <f t="shared" si="3"/>
        <v xml:space="preserve"> Juan Perez</v>
      </c>
      <c r="E7" t="s">
        <v>24</v>
      </c>
      <c r="F7" s="2" t="str">
        <f t="shared" si="1"/>
        <v>5512345678</v>
      </c>
      <c r="G7" t="s">
        <v>39</v>
      </c>
      <c r="H7" t="str">
        <f t="shared" si="2"/>
        <v xml:space="preserve"> calle 445-3 03920</v>
      </c>
      <c r="I7" t="s">
        <v>7</v>
      </c>
      <c r="J7" t="s">
        <v>41</v>
      </c>
      <c r="K7" t="s">
        <v>15</v>
      </c>
      <c r="L7" s="2" t="s">
        <v>16</v>
      </c>
      <c r="M7">
        <v>3</v>
      </c>
    </row>
  </sheetData>
  <mergeCells count="1">
    <mergeCell ref="A1:M1"/>
  </mergeCells>
  <hyperlinks>
    <hyperlink ref="E4" r:id="rId1" xr:uid="{4CE1B449-8E1D-4835-ABDD-7E1C7C7F31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55C8-3832-4FE3-A637-7547A9EEDB47}">
  <dimension ref="A1:P7"/>
  <sheetViews>
    <sheetView workbookViewId="0">
      <selection sqref="A1:P7"/>
    </sheetView>
  </sheetViews>
  <sheetFormatPr baseColWidth="10" defaultRowHeight="15" x14ac:dyDescent="0.25"/>
  <cols>
    <col min="1" max="2" width="6" customWidth="1"/>
    <col min="3" max="3" width="12.5703125" style="2" customWidth="1"/>
    <col min="4" max="4" width="12.85546875" customWidth="1"/>
    <col min="5" max="5" width="11.28515625" customWidth="1"/>
    <col min="6" max="6" width="24.85546875" customWidth="1"/>
    <col min="7" max="7" width="13.85546875" style="2" customWidth="1"/>
    <col min="8" max="8" width="66.85546875" hidden="1" customWidth="1"/>
    <col min="9" max="9" width="14.42578125" customWidth="1"/>
    <col min="10" max="10" width="10.28515625" style="2" customWidth="1"/>
    <col min="11" max="11" width="8.140625" customWidth="1"/>
    <col min="12" max="12" width="13.140625" customWidth="1"/>
    <col min="13" max="13" width="8.42578125" customWidth="1"/>
    <col min="14" max="14" width="9" bestFit="1" customWidth="1"/>
    <col min="15" max="15" width="10.140625" style="2" customWidth="1"/>
    <col min="16" max="16" width="9" bestFit="1" customWidth="1"/>
  </cols>
  <sheetData>
    <row r="1" spans="1:16" ht="26.25" x14ac:dyDescent="0.4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5">
      <c r="A2" s="4" t="s">
        <v>19</v>
      </c>
      <c r="B2" s="4"/>
      <c r="C2" s="3" t="s">
        <v>20</v>
      </c>
      <c r="D2" s="4" t="s">
        <v>44</v>
      </c>
      <c r="E2" s="4" t="s">
        <v>45</v>
      </c>
      <c r="F2" s="4" t="s">
        <v>22</v>
      </c>
      <c r="G2" s="4" t="s">
        <v>40</v>
      </c>
      <c r="H2" s="4" t="s">
        <v>0</v>
      </c>
      <c r="I2" s="4" t="s">
        <v>58</v>
      </c>
      <c r="J2" s="4" t="s">
        <v>48</v>
      </c>
      <c r="K2" s="4" t="s">
        <v>30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</row>
    <row r="3" spans="1:16" x14ac:dyDescent="0.25">
      <c r="A3">
        <v>1</v>
      </c>
      <c r="C3" s="6">
        <v>45292</v>
      </c>
      <c r="D3" t="s">
        <v>46</v>
      </c>
      <c r="E3" t="s">
        <v>18</v>
      </c>
      <c r="F3" t="s">
        <v>24</v>
      </c>
      <c r="G3" s="2" t="str">
        <f>MID(H3,1,10)</f>
        <v>5512345678</v>
      </c>
      <c r="H3" t="s">
        <v>34</v>
      </c>
      <c r="I3" t="s">
        <v>53</v>
      </c>
      <c r="J3" s="2" t="s">
        <v>49</v>
      </c>
      <c r="K3">
        <v>3100</v>
      </c>
      <c r="L3" t="s">
        <v>7</v>
      </c>
      <c r="M3" t="s">
        <v>41</v>
      </c>
      <c r="N3" t="s">
        <v>8</v>
      </c>
      <c r="O3" s="2" t="s">
        <v>9</v>
      </c>
      <c r="P3">
        <v>2</v>
      </c>
    </row>
    <row r="4" spans="1:16" x14ac:dyDescent="0.25">
      <c r="A4">
        <v>2</v>
      </c>
      <c r="C4" s="6">
        <v>45293</v>
      </c>
      <c r="D4" t="s">
        <v>10</v>
      </c>
      <c r="E4" t="s">
        <v>13</v>
      </c>
      <c r="F4" s="1" t="s">
        <v>26</v>
      </c>
      <c r="G4" s="2" t="str">
        <f t="shared" ref="G4:G7" si="0">MID(H4,1,10)</f>
        <v>3387654321</v>
      </c>
      <c r="H4" t="s">
        <v>36</v>
      </c>
      <c r="I4" t="s">
        <v>54</v>
      </c>
      <c r="J4" s="2" t="s">
        <v>51</v>
      </c>
      <c r="K4">
        <v>44100</v>
      </c>
      <c r="L4" t="s">
        <v>11</v>
      </c>
      <c r="M4" t="s">
        <v>41</v>
      </c>
      <c r="N4" t="s">
        <v>12</v>
      </c>
      <c r="O4" s="2" t="s">
        <v>42</v>
      </c>
      <c r="P4">
        <v>3</v>
      </c>
    </row>
    <row r="5" spans="1:16" x14ac:dyDescent="0.25">
      <c r="A5">
        <v>3</v>
      </c>
      <c r="C5" s="6">
        <v>45294</v>
      </c>
      <c r="D5" t="s">
        <v>47</v>
      </c>
      <c r="E5" t="s">
        <v>17</v>
      </c>
      <c r="F5" t="s">
        <v>23</v>
      </c>
      <c r="G5" s="2">
        <v>8109256824</v>
      </c>
      <c r="I5" t="s">
        <v>55</v>
      </c>
      <c r="J5" s="2" t="s">
        <v>50</v>
      </c>
      <c r="K5">
        <v>6400</v>
      </c>
      <c r="L5" t="s">
        <v>14</v>
      </c>
      <c r="M5" t="s">
        <v>41</v>
      </c>
      <c r="N5" t="s">
        <v>15</v>
      </c>
      <c r="O5" s="2" t="s">
        <v>16</v>
      </c>
      <c r="P5">
        <v>1</v>
      </c>
    </row>
    <row r="6" spans="1:16" x14ac:dyDescent="0.25">
      <c r="A6">
        <v>4</v>
      </c>
      <c r="C6" s="6">
        <v>45295</v>
      </c>
      <c r="D6" t="s">
        <v>47</v>
      </c>
      <c r="E6" t="s">
        <v>17</v>
      </c>
      <c r="F6" t="s">
        <v>23</v>
      </c>
      <c r="G6" s="2" t="str">
        <f t="shared" si="0"/>
        <v>8109128734</v>
      </c>
      <c r="H6" t="s">
        <v>37</v>
      </c>
      <c r="I6" t="s">
        <v>56</v>
      </c>
      <c r="J6" s="2" t="s">
        <v>50</v>
      </c>
      <c r="K6">
        <v>6400</v>
      </c>
      <c r="L6" t="s">
        <v>14</v>
      </c>
      <c r="M6" t="s">
        <v>41</v>
      </c>
      <c r="N6" t="s">
        <v>8</v>
      </c>
      <c r="O6" s="2" t="s">
        <v>38</v>
      </c>
      <c r="P6">
        <v>1</v>
      </c>
    </row>
    <row r="7" spans="1:16" x14ac:dyDescent="0.25">
      <c r="A7">
        <v>5</v>
      </c>
      <c r="C7" s="6">
        <v>45296</v>
      </c>
      <c r="D7" t="s">
        <v>46</v>
      </c>
      <c r="E7" t="s">
        <v>18</v>
      </c>
      <c r="F7" t="s">
        <v>24</v>
      </c>
      <c r="G7" s="2" t="str">
        <f t="shared" si="0"/>
        <v>5512345678</v>
      </c>
      <c r="H7" t="s">
        <v>39</v>
      </c>
      <c r="I7" t="s">
        <v>57</v>
      </c>
      <c r="J7" s="2" t="s">
        <v>52</v>
      </c>
      <c r="K7">
        <v>3920</v>
      </c>
      <c r="L7" t="s">
        <v>7</v>
      </c>
      <c r="M7" t="s">
        <v>41</v>
      </c>
      <c r="N7" t="s">
        <v>15</v>
      </c>
      <c r="O7" s="2" t="s">
        <v>16</v>
      </c>
      <c r="P7">
        <v>3</v>
      </c>
    </row>
  </sheetData>
  <mergeCells count="1">
    <mergeCell ref="A1:P1"/>
  </mergeCells>
  <phoneticPr fontId="8" type="noConversion"/>
  <hyperlinks>
    <hyperlink ref="F4" r:id="rId1" xr:uid="{84A3C9D3-B029-4DEB-B588-304258A29D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5F8C-1994-4352-AC1A-6585EC47B70E}">
  <dimension ref="A1:J15"/>
  <sheetViews>
    <sheetView workbookViewId="0">
      <selection sqref="A1:J15"/>
    </sheetView>
  </sheetViews>
  <sheetFormatPr baseColWidth="10" defaultRowHeight="15" x14ac:dyDescent="0.25"/>
  <cols>
    <col min="1" max="1" width="10.140625" customWidth="1"/>
    <col min="2" max="2" width="17.42578125" style="2" customWidth="1"/>
    <col min="3" max="3" width="11.7109375" style="5" customWidth="1"/>
    <col min="4" max="4" width="25.28515625" customWidth="1"/>
    <col min="5" max="5" width="18.85546875" style="2" customWidth="1"/>
    <col min="6" max="6" width="19.85546875" customWidth="1"/>
  </cols>
  <sheetData>
    <row r="1" spans="1:10" ht="24" customHeight="1" x14ac:dyDescent="0.4">
      <c r="A1" s="10" t="s">
        <v>59</v>
      </c>
      <c r="B1" s="10"/>
      <c r="C1" s="10"/>
      <c r="D1" s="10"/>
      <c r="E1" s="10"/>
      <c r="F1" s="10"/>
    </row>
    <row r="2" spans="1:10" s="5" customFormat="1" x14ac:dyDescent="0.25">
      <c r="A2" s="4" t="s">
        <v>19</v>
      </c>
      <c r="B2" s="4" t="s">
        <v>20</v>
      </c>
      <c r="C2" s="4" t="s">
        <v>21</v>
      </c>
      <c r="D2" s="4" t="s">
        <v>4</v>
      </c>
      <c r="E2" s="4" t="s">
        <v>5</v>
      </c>
      <c r="F2" s="4" t="s">
        <v>6</v>
      </c>
    </row>
    <row r="3" spans="1:10" x14ac:dyDescent="0.25">
      <c r="A3">
        <v>1</v>
      </c>
      <c r="B3" s="6">
        <v>45292</v>
      </c>
      <c r="C3" s="5">
        <v>1</v>
      </c>
      <c r="D3" t="s">
        <v>8</v>
      </c>
      <c r="E3" s="2" t="s">
        <v>9</v>
      </c>
      <c r="F3">
        <v>2</v>
      </c>
    </row>
    <row r="4" spans="1:10" x14ac:dyDescent="0.25">
      <c r="A4">
        <v>2</v>
      </c>
      <c r="B4" s="6">
        <v>45293</v>
      </c>
      <c r="C4" s="5">
        <v>2</v>
      </c>
      <c r="D4" t="s">
        <v>12</v>
      </c>
      <c r="E4" s="2" t="s">
        <v>42</v>
      </c>
      <c r="F4">
        <v>3</v>
      </c>
    </row>
    <row r="5" spans="1:10" x14ac:dyDescent="0.25">
      <c r="A5">
        <v>3</v>
      </c>
      <c r="B5" s="6">
        <v>45294</v>
      </c>
      <c r="C5" s="5">
        <v>3</v>
      </c>
      <c r="D5" t="s">
        <v>15</v>
      </c>
      <c r="E5" s="2" t="s">
        <v>16</v>
      </c>
      <c r="F5">
        <v>1</v>
      </c>
    </row>
    <row r="6" spans="1:10" x14ac:dyDescent="0.25">
      <c r="A6">
        <v>4</v>
      </c>
      <c r="B6" s="6">
        <v>45295</v>
      </c>
      <c r="C6" s="5">
        <v>3</v>
      </c>
      <c r="D6" t="s">
        <v>8</v>
      </c>
      <c r="E6" s="2" t="s">
        <v>38</v>
      </c>
      <c r="F6">
        <v>1</v>
      </c>
    </row>
    <row r="7" spans="1:10" x14ac:dyDescent="0.25">
      <c r="A7">
        <v>5</v>
      </c>
      <c r="B7" s="6">
        <v>45296</v>
      </c>
      <c r="C7" s="5">
        <v>5</v>
      </c>
      <c r="D7" t="s">
        <v>15</v>
      </c>
      <c r="E7" s="2" t="s">
        <v>16</v>
      </c>
      <c r="F7">
        <v>3</v>
      </c>
    </row>
    <row r="10" spans="1:10" ht="18.75" x14ac:dyDescent="0.3">
      <c r="A10" s="7" t="s">
        <v>61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4" t="s">
        <v>63</v>
      </c>
      <c r="B11" s="4" t="s">
        <v>44</v>
      </c>
      <c r="C11" s="4" t="s">
        <v>45</v>
      </c>
      <c r="D11" s="4" t="s">
        <v>22</v>
      </c>
      <c r="E11" s="4" t="s">
        <v>40</v>
      </c>
      <c r="F11" s="4" t="s">
        <v>58</v>
      </c>
      <c r="G11" s="4" t="s">
        <v>48</v>
      </c>
      <c r="H11" s="4" t="s">
        <v>30</v>
      </c>
      <c r="I11" s="4" t="s">
        <v>2</v>
      </c>
      <c r="J11" s="4" t="s">
        <v>3</v>
      </c>
    </row>
    <row r="12" spans="1:10" x14ac:dyDescent="0.25">
      <c r="A12">
        <v>1</v>
      </c>
      <c r="B12" t="s">
        <v>46</v>
      </c>
      <c r="C12" t="s">
        <v>18</v>
      </c>
      <c r="D12" t="s">
        <v>24</v>
      </c>
      <c r="E12" s="2">
        <v>51235486</v>
      </c>
      <c r="F12" t="s">
        <v>53</v>
      </c>
      <c r="G12" s="2" t="s">
        <v>49</v>
      </c>
      <c r="H12">
        <v>3100</v>
      </c>
      <c r="I12" t="s">
        <v>7</v>
      </c>
      <c r="J12" t="s">
        <v>41</v>
      </c>
    </row>
    <row r="13" spans="1:10" x14ac:dyDescent="0.25">
      <c r="A13">
        <v>2</v>
      </c>
      <c r="B13" t="s">
        <v>10</v>
      </c>
      <c r="C13" t="s">
        <v>13</v>
      </c>
      <c r="D13" s="1" t="s">
        <v>26</v>
      </c>
      <c r="E13" s="2">
        <v>25486214</v>
      </c>
      <c r="F13" t="s">
        <v>54</v>
      </c>
      <c r="G13" s="2" t="s">
        <v>51</v>
      </c>
      <c r="H13">
        <v>44100</v>
      </c>
      <c r="I13" t="s">
        <v>11</v>
      </c>
      <c r="J13" t="s">
        <v>41</v>
      </c>
    </row>
    <row r="14" spans="1:10" x14ac:dyDescent="0.25">
      <c r="A14">
        <v>3</v>
      </c>
      <c r="B14" t="s">
        <v>47</v>
      </c>
      <c r="C14" t="s">
        <v>17</v>
      </c>
      <c r="D14" t="s">
        <v>23</v>
      </c>
      <c r="E14" s="2">
        <v>56895121</v>
      </c>
      <c r="F14" t="s">
        <v>56</v>
      </c>
      <c r="G14" s="2" t="s">
        <v>50</v>
      </c>
      <c r="H14">
        <v>6400</v>
      </c>
      <c r="I14" t="s">
        <v>14</v>
      </c>
      <c r="J14" t="s">
        <v>41</v>
      </c>
    </row>
    <row r="15" spans="1:10" x14ac:dyDescent="0.25">
      <c r="A15">
        <v>4</v>
      </c>
      <c r="B15" t="s">
        <v>46</v>
      </c>
      <c r="C15" t="s">
        <v>18</v>
      </c>
      <c r="D15" t="s">
        <v>24</v>
      </c>
      <c r="E15" s="2">
        <v>54897852</v>
      </c>
      <c r="F15" t="s">
        <v>57</v>
      </c>
      <c r="G15" s="2" t="s">
        <v>52</v>
      </c>
      <c r="H15">
        <v>3920</v>
      </c>
      <c r="I15" t="s">
        <v>7</v>
      </c>
      <c r="J15" t="s">
        <v>41</v>
      </c>
    </row>
  </sheetData>
  <mergeCells count="2">
    <mergeCell ref="A1:F1"/>
    <mergeCell ref="A10:J10"/>
  </mergeCells>
  <hyperlinks>
    <hyperlink ref="D13" r:id="rId1" xr:uid="{3E396303-72D9-4867-897A-EB52218BEE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D8B7-4A56-4BCA-9D0E-6E5A444EA513}">
  <dimension ref="A1:S24"/>
  <sheetViews>
    <sheetView workbookViewId="0">
      <selection sqref="A1:G24"/>
    </sheetView>
  </sheetViews>
  <sheetFormatPr baseColWidth="10" defaultRowHeight="15" x14ac:dyDescent="0.25"/>
  <cols>
    <col min="1" max="1" width="10.140625" customWidth="1"/>
    <col min="2" max="2" width="10.140625" style="2" customWidth="1"/>
    <col min="3" max="4" width="11.7109375" style="5" customWidth="1"/>
    <col min="5" max="5" width="18.28515625" customWidth="1"/>
    <col min="6" max="6" width="16" style="2" customWidth="1"/>
    <col min="7" max="7" width="9.140625" customWidth="1"/>
    <col min="9" max="10" width="11.5703125" customWidth="1"/>
    <col min="11" max="11" width="10.85546875" customWidth="1"/>
    <col min="12" max="12" width="9.140625" customWidth="1"/>
    <col min="13" max="13" width="20.28515625" customWidth="1"/>
    <col min="16" max="16" width="8.5703125" customWidth="1"/>
  </cols>
  <sheetData>
    <row r="1" spans="1:19" ht="24" customHeight="1" x14ac:dyDescent="0.35">
      <c r="A1" s="11" t="s">
        <v>59</v>
      </c>
      <c r="B1" s="11"/>
      <c r="C1" s="11"/>
      <c r="D1" s="11"/>
      <c r="E1" s="11"/>
      <c r="F1" s="11"/>
      <c r="G1" s="11"/>
    </row>
    <row r="2" spans="1:19" s="5" customFormat="1" ht="18.75" x14ac:dyDescent="0.3">
      <c r="A2" s="4" t="s">
        <v>19</v>
      </c>
      <c r="B2" s="4" t="s">
        <v>20</v>
      </c>
      <c r="C2" s="4" t="s">
        <v>21</v>
      </c>
      <c r="D2" s="4" t="s">
        <v>64</v>
      </c>
      <c r="E2" s="4" t="s">
        <v>4</v>
      </c>
      <c r="F2" s="4" t="s">
        <v>5</v>
      </c>
      <c r="G2" s="4" t="s">
        <v>6</v>
      </c>
      <c r="P2" s="12"/>
      <c r="Q2" s="12"/>
      <c r="R2" s="12"/>
      <c r="S2" s="12"/>
    </row>
    <row r="3" spans="1:19" x14ac:dyDescent="0.25">
      <c r="A3">
        <v>1</v>
      </c>
      <c r="B3" s="6">
        <v>45292</v>
      </c>
      <c r="C3" s="5">
        <v>1</v>
      </c>
      <c r="D3" s="5">
        <v>1</v>
      </c>
      <c r="E3" t="s">
        <v>8</v>
      </c>
      <c r="F3" s="2" t="s">
        <v>9</v>
      </c>
      <c r="G3">
        <v>2</v>
      </c>
    </row>
    <row r="4" spans="1:19" x14ac:dyDescent="0.25">
      <c r="A4">
        <v>2</v>
      </c>
      <c r="B4" s="6">
        <v>45293</v>
      </c>
      <c r="C4" s="5">
        <v>2</v>
      </c>
      <c r="D4" s="5">
        <v>2</v>
      </c>
      <c r="E4" t="s">
        <v>12</v>
      </c>
      <c r="F4" s="2" t="s">
        <v>42</v>
      </c>
      <c r="G4">
        <v>3</v>
      </c>
    </row>
    <row r="5" spans="1:19" x14ac:dyDescent="0.25">
      <c r="A5">
        <v>3</v>
      </c>
      <c r="B5" s="6">
        <v>45294</v>
      </c>
      <c r="C5" s="5">
        <v>3</v>
      </c>
      <c r="D5" s="5">
        <v>3</v>
      </c>
      <c r="E5" t="s">
        <v>15</v>
      </c>
      <c r="F5" s="2" t="s">
        <v>16</v>
      </c>
      <c r="G5">
        <v>1</v>
      </c>
    </row>
    <row r="6" spans="1:19" x14ac:dyDescent="0.25">
      <c r="A6">
        <v>4</v>
      </c>
      <c r="B6" s="6">
        <v>45295</v>
      </c>
      <c r="C6" s="5">
        <v>3</v>
      </c>
      <c r="D6" s="5">
        <v>3</v>
      </c>
      <c r="E6" t="s">
        <v>8</v>
      </c>
      <c r="F6" s="2" t="s">
        <v>38</v>
      </c>
      <c r="G6">
        <v>1</v>
      </c>
    </row>
    <row r="7" spans="1:19" x14ac:dyDescent="0.25">
      <c r="A7">
        <v>5</v>
      </c>
      <c r="B7" s="6">
        <v>45296</v>
      </c>
      <c r="C7" s="5">
        <v>4</v>
      </c>
      <c r="D7" s="5">
        <v>4</v>
      </c>
      <c r="E7" t="s">
        <v>15</v>
      </c>
      <c r="F7" s="2" t="s">
        <v>16</v>
      </c>
      <c r="G7">
        <v>3</v>
      </c>
    </row>
    <row r="11" spans="1:19" ht="18.75" x14ac:dyDescent="0.3">
      <c r="A11" s="7" t="s">
        <v>61</v>
      </c>
      <c r="B11" s="7"/>
      <c r="C11" s="7"/>
      <c r="D11" s="7"/>
      <c r="E11" s="7"/>
      <c r="F11" s="7"/>
      <c r="G11" s="7"/>
    </row>
    <row r="12" spans="1:19" x14ac:dyDescent="0.25">
      <c r="B12"/>
      <c r="C12" s="4" t="s">
        <v>63</v>
      </c>
      <c r="D12" s="4" t="s">
        <v>44</v>
      </c>
      <c r="E12" s="4" t="s">
        <v>45</v>
      </c>
      <c r="F12" s="4" t="s">
        <v>22</v>
      </c>
      <c r="G12" s="4" t="s">
        <v>40</v>
      </c>
    </row>
    <row r="13" spans="1:19" x14ac:dyDescent="0.25">
      <c r="B13"/>
      <c r="C13">
        <v>1</v>
      </c>
      <c r="D13" t="s">
        <v>46</v>
      </c>
      <c r="E13" t="s">
        <v>18</v>
      </c>
      <c r="F13" t="s">
        <v>24</v>
      </c>
      <c r="G13" s="2">
        <v>51235486</v>
      </c>
    </row>
    <row r="14" spans="1:19" x14ac:dyDescent="0.25">
      <c r="B14"/>
      <c r="C14">
        <v>2</v>
      </c>
      <c r="D14" t="s">
        <v>10</v>
      </c>
      <c r="E14" t="s">
        <v>13</v>
      </c>
      <c r="F14" s="1" t="s">
        <v>26</v>
      </c>
      <c r="G14" s="2">
        <v>25486214</v>
      </c>
    </row>
    <row r="15" spans="1:19" x14ac:dyDescent="0.25">
      <c r="B15"/>
      <c r="C15">
        <v>3</v>
      </c>
      <c r="D15" t="s">
        <v>47</v>
      </c>
      <c r="E15" t="s">
        <v>17</v>
      </c>
      <c r="F15" t="s">
        <v>23</v>
      </c>
      <c r="G15" s="2">
        <v>56895121</v>
      </c>
    </row>
    <row r="16" spans="1:19" x14ac:dyDescent="0.25">
      <c r="B16"/>
      <c r="C16">
        <v>4</v>
      </c>
      <c r="D16" t="s">
        <v>46</v>
      </c>
      <c r="E16" t="s">
        <v>18</v>
      </c>
      <c r="F16" t="s">
        <v>24</v>
      </c>
      <c r="G16" s="2">
        <v>54897852</v>
      </c>
    </row>
    <row r="17" spans="1:7" x14ac:dyDescent="0.25">
      <c r="B17"/>
      <c r="C17"/>
      <c r="D17"/>
      <c r="F17"/>
    </row>
    <row r="18" spans="1:7" x14ac:dyDescent="0.25">
      <c r="B18"/>
      <c r="C18"/>
      <c r="D18"/>
      <c r="F18"/>
    </row>
    <row r="19" spans="1:7" ht="18.75" x14ac:dyDescent="0.3">
      <c r="A19" s="7" t="s">
        <v>65</v>
      </c>
      <c r="B19" s="7"/>
      <c r="C19" s="7"/>
      <c r="D19" s="7"/>
      <c r="E19" s="7"/>
      <c r="F19" s="7"/>
    </row>
    <row r="20" spans="1:7" x14ac:dyDescent="0.25">
      <c r="A20" s="4" t="s">
        <v>66</v>
      </c>
      <c r="B20" s="4" t="s">
        <v>62</v>
      </c>
      <c r="C20" s="4" t="s">
        <v>58</v>
      </c>
      <c r="D20" s="4" t="s">
        <v>48</v>
      </c>
      <c r="E20" s="4" t="s">
        <v>30</v>
      </c>
      <c r="F20" s="4" t="s">
        <v>2</v>
      </c>
      <c r="G20" s="4" t="s">
        <v>3</v>
      </c>
    </row>
    <row r="21" spans="1:7" x14ac:dyDescent="0.25">
      <c r="A21">
        <v>1</v>
      </c>
      <c r="B21">
        <v>1</v>
      </c>
      <c r="C21" t="s">
        <v>53</v>
      </c>
      <c r="D21" s="2" t="s">
        <v>49</v>
      </c>
      <c r="E21" s="5">
        <v>3100</v>
      </c>
      <c r="F21" t="s">
        <v>7</v>
      </c>
      <c r="G21" t="s">
        <v>41</v>
      </c>
    </row>
    <row r="22" spans="1:7" x14ac:dyDescent="0.25">
      <c r="A22">
        <v>2</v>
      </c>
      <c r="B22">
        <v>2</v>
      </c>
      <c r="C22" t="s">
        <v>54</v>
      </c>
      <c r="D22" s="2" t="s">
        <v>51</v>
      </c>
      <c r="E22" s="5">
        <v>44100</v>
      </c>
      <c r="F22" t="s">
        <v>11</v>
      </c>
      <c r="G22" t="s">
        <v>41</v>
      </c>
    </row>
    <row r="23" spans="1:7" x14ac:dyDescent="0.25">
      <c r="A23">
        <v>3</v>
      </c>
      <c r="B23">
        <v>3</v>
      </c>
      <c r="C23" t="s">
        <v>55</v>
      </c>
      <c r="D23" s="2" t="s">
        <v>52</v>
      </c>
      <c r="E23" s="5">
        <v>3920</v>
      </c>
      <c r="F23" t="s">
        <v>7</v>
      </c>
      <c r="G23" t="s">
        <v>41</v>
      </c>
    </row>
    <row r="24" spans="1:7" x14ac:dyDescent="0.25">
      <c r="A24">
        <v>4</v>
      </c>
      <c r="B24">
        <v>1</v>
      </c>
      <c r="C24" t="s">
        <v>56</v>
      </c>
      <c r="D24" s="2" t="s">
        <v>50</v>
      </c>
      <c r="E24" s="5">
        <v>6400</v>
      </c>
      <c r="F24" t="s">
        <v>14</v>
      </c>
      <c r="G24" t="s">
        <v>41</v>
      </c>
    </row>
  </sheetData>
  <mergeCells count="3">
    <mergeCell ref="A1:G1"/>
    <mergeCell ref="A19:F19"/>
    <mergeCell ref="A11:G11"/>
  </mergeCells>
  <phoneticPr fontId="8" type="noConversion"/>
  <hyperlinks>
    <hyperlink ref="F14" r:id="rId1" xr:uid="{1D1E6C83-B342-4B06-BDDA-7ABB052353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53DA-E8D7-4760-9A87-C90EB7EE9044}">
  <dimension ref="A1:R34"/>
  <sheetViews>
    <sheetView topLeftCell="A11" workbookViewId="0">
      <selection sqref="A1:G34"/>
    </sheetView>
  </sheetViews>
  <sheetFormatPr baseColWidth="10" defaultRowHeight="15" x14ac:dyDescent="0.25"/>
  <cols>
    <col min="1" max="1" width="15.85546875" customWidth="1"/>
    <col min="2" max="2" width="15" style="2" customWidth="1"/>
    <col min="3" max="3" width="22.42578125" style="5" customWidth="1"/>
    <col min="4" max="4" width="11.7109375" style="5" customWidth="1"/>
    <col min="5" max="5" width="13.140625" style="5" customWidth="1"/>
    <col min="6" max="6" width="9.140625" customWidth="1"/>
    <col min="8" max="9" width="11.5703125" customWidth="1"/>
    <col min="10" max="10" width="10.85546875" customWidth="1"/>
    <col min="11" max="11" width="12.85546875" customWidth="1"/>
    <col min="12" max="12" width="11.85546875" customWidth="1"/>
    <col min="13" max="13" width="23.7109375" customWidth="1"/>
    <col min="14" max="14" width="13.85546875" customWidth="1"/>
    <col min="15" max="15" width="8.5703125" customWidth="1"/>
  </cols>
  <sheetData>
    <row r="1" spans="1:18" ht="24" customHeight="1" x14ac:dyDescent="0.35">
      <c r="A1" s="11" t="s">
        <v>59</v>
      </c>
      <c r="B1" s="11"/>
      <c r="C1" s="11"/>
      <c r="D1" s="11"/>
      <c r="E1" s="11"/>
      <c r="F1" s="11"/>
    </row>
    <row r="2" spans="1:18" s="5" customFormat="1" ht="18.75" x14ac:dyDescent="0.3">
      <c r="A2" s="4" t="s">
        <v>19</v>
      </c>
      <c r="B2" s="4" t="s">
        <v>20</v>
      </c>
      <c r="C2" s="4" t="s">
        <v>21</v>
      </c>
      <c r="D2" s="4" t="s">
        <v>64</v>
      </c>
      <c r="E2" s="4" t="s">
        <v>4</v>
      </c>
      <c r="F2" s="4" t="s">
        <v>6</v>
      </c>
      <c r="O2" s="12"/>
      <c r="P2" s="12"/>
      <c r="Q2" s="12"/>
      <c r="R2" s="12"/>
    </row>
    <row r="3" spans="1:18" x14ac:dyDescent="0.25">
      <c r="A3">
        <v>1</v>
      </c>
      <c r="B3" s="6">
        <v>45292</v>
      </c>
      <c r="C3" s="5">
        <v>1</v>
      </c>
      <c r="D3" s="5">
        <v>1</v>
      </c>
      <c r="E3" s="5">
        <v>1</v>
      </c>
      <c r="F3">
        <v>2</v>
      </c>
    </row>
    <row r="4" spans="1:18" x14ac:dyDescent="0.25">
      <c r="A4">
        <v>2</v>
      </c>
      <c r="B4" s="6">
        <v>45293</v>
      </c>
      <c r="C4" s="5">
        <v>2</v>
      </c>
      <c r="D4" s="5">
        <v>2</v>
      </c>
      <c r="E4" s="5">
        <v>2</v>
      </c>
      <c r="F4">
        <v>3</v>
      </c>
    </row>
    <row r="5" spans="1:18" x14ac:dyDescent="0.25">
      <c r="A5">
        <v>3</v>
      </c>
      <c r="B5" s="6">
        <v>45294</v>
      </c>
      <c r="C5" s="5">
        <v>3</v>
      </c>
      <c r="D5" s="5">
        <v>3</v>
      </c>
      <c r="E5" s="5">
        <v>3</v>
      </c>
      <c r="F5">
        <v>1</v>
      </c>
    </row>
    <row r="6" spans="1:18" x14ac:dyDescent="0.25">
      <c r="A6">
        <v>4</v>
      </c>
      <c r="B6" s="6">
        <v>45295</v>
      </c>
      <c r="C6" s="5">
        <v>3</v>
      </c>
      <c r="D6" s="5">
        <v>3</v>
      </c>
      <c r="E6" s="5">
        <v>1</v>
      </c>
      <c r="F6">
        <v>1</v>
      </c>
    </row>
    <row r="7" spans="1:18" x14ac:dyDescent="0.25">
      <c r="A7">
        <v>5</v>
      </c>
      <c r="B7" s="6">
        <v>45296</v>
      </c>
      <c r="C7" s="5">
        <v>4</v>
      </c>
      <c r="D7" s="5">
        <v>4</v>
      </c>
      <c r="E7" s="5">
        <v>3</v>
      </c>
      <c r="F7">
        <v>3</v>
      </c>
    </row>
    <row r="13" spans="1:18" x14ac:dyDescent="0.25">
      <c r="A13" t="s">
        <v>67</v>
      </c>
    </row>
    <row r="15" spans="1:18" ht="18.75" x14ac:dyDescent="0.3">
      <c r="A15" s="5"/>
      <c r="B15" s="12"/>
      <c r="C15" s="7" t="s">
        <v>61</v>
      </c>
      <c r="D15" s="7"/>
      <c r="E15" s="7"/>
      <c r="F15" s="7"/>
      <c r="G15" s="7"/>
    </row>
    <row r="16" spans="1:18" x14ac:dyDescent="0.25">
      <c r="B16"/>
      <c r="C16" s="4" t="s">
        <v>63</v>
      </c>
      <c r="D16" s="4" t="s">
        <v>44</v>
      </c>
      <c r="E16" s="4" t="s">
        <v>45</v>
      </c>
      <c r="F16" s="4" t="s">
        <v>22</v>
      </c>
      <c r="G16" s="4" t="s">
        <v>40</v>
      </c>
    </row>
    <row r="17" spans="1:14" x14ac:dyDescent="0.25">
      <c r="B17"/>
      <c r="C17">
        <v>1</v>
      </c>
      <c r="D17" t="s">
        <v>46</v>
      </c>
      <c r="E17" t="s">
        <v>18</v>
      </c>
      <c r="F17" t="s">
        <v>24</v>
      </c>
      <c r="G17" s="2">
        <v>51235486</v>
      </c>
    </row>
    <row r="18" spans="1:14" x14ac:dyDescent="0.25">
      <c r="B18"/>
      <c r="C18">
        <v>2</v>
      </c>
      <c r="D18" t="s">
        <v>10</v>
      </c>
      <c r="E18" t="s">
        <v>13</v>
      </c>
      <c r="F18" s="13" t="s">
        <v>26</v>
      </c>
      <c r="G18" s="2">
        <v>25486214</v>
      </c>
    </row>
    <row r="19" spans="1:14" x14ac:dyDescent="0.25">
      <c r="B19"/>
      <c r="C19">
        <v>3</v>
      </c>
      <c r="D19" t="s">
        <v>47</v>
      </c>
      <c r="E19" t="s">
        <v>17</v>
      </c>
      <c r="F19" t="s">
        <v>23</v>
      </c>
      <c r="G19" s="2">
        <v>56895121</v>
      </c>
    </row>
    <row r="20" spans="1:14" x14ac:dyDescent="0.25">
      <c r="B20"/>
      <c r="C20"/>
      <c r="D20"/>
      <c r="E20"/>
      <c r="G20" s="2"/>
    </row>
    <row r="21" spans="1:14" x14ac:dyDescent="0.25">
      <c r="B21"/>
      <c r="C21"/>
      <c r="D21"/>
      <c r="E21"/>
    </row>
    <row r="22" spans="1:14" x14ac:dyDescent="0.25">
      <c r="B22"/>
      <c r="C22"/>
      <c r="D22"/>
      <c r="E22"/>
      <c r="N22" s="2"/>
    </row>
    <row r="23" spans="1:14" ht="18.75" x14ac:dyDescent="0.3">
      <c r="A23" s="7" t="s">
        <v>65</v>
      </c>
      <c r="B23" s="7"/>
      <c r="C23" s="7"/>
      <c r="D23" s="7"/>
      <c r="E23" s="7"/>
      <c r="F23" s="7"/>
      <c r="G23" s="7"/>
      <c r="N23" s="2"/>
    </row>
    <row r="24" spans="1:14" x14ac:dyDescent="0.25">
      <c r="A24" s="4" t="s">
        <v>66</v>
      </c>
      <c r="B24" s="4" t="s">
        <v>62</v>
      </c>
      <c r="C24" s="4" t="s">
        <v>58</v>
      </c>
      <c r="D24" s="4" t="s">
        <v>48</v>
      </c>
      <c r="E24" s="4" t="s">
        <v>30</v>
      </c>
      <c r="F24" s="4" t="s">
        <v>2</v>
      </c>
      <c r="G24" s="4" t="s">
        <v>3</v>
      </c>
    </row>
    <row r="25" spans="1:14" x14ac:dyDescent="0.25">
      <c r="A25">
        <v>1</v>
      </c>
      <c r="B25">
        <v>1</v>
      </c>
      <c r="C25" t="s">
        <v>53</v>
      </c>
      <c r="D25" s="2" t="s">
        <v>49</v>
      </c>
      <c r="E25" s="5">
        <v>3100</v>
      </c>
      <c r="F25" t="s">
        <v>7</v>
      </c>
      <c r="G25" t="s">
        <v>41</v>
      </c>
    </row>
    <row r="26" spans="1:14" x14ac:dyDescent="0.25">
      <c r="A26">
        <v>2</v>
      </c>
      <c r="B26">
        <v>2</v>
      </c>
      <c r="C26" t="s">
        <v>54</v>
      </c>
      <c r="D26" s="2" t="s">
        <v>51</v>
      </c>
      <c r="E26" s="5">
        <v>44100</v>
      </c>
      <c r="F26" t="s">
        <v>11</v>
      </c>
      <c r="G26" t="s">
        <v>41</v>
      </c>
    </row>
    <row r="27" spans="1:14" x14ac:dyDescent="0.25">
      <c r="A27">
        <v>3</v>
      </c>
      <c r="B27">
        <v>3</v>
      </c>
      <c r="C27" t="s">
        <v>55</v>
      </c>
      <c r="D27" s="2" t="s">
        <v>52</v>
      </c>
      <c r="E27" s="5">
        <v>3920</v>
      </c>
      <c r="F27" t="s">
        <v>7</v>
      </c>
      <c r="G27" t="s">
        <v>41</v>
      </c>
    </row>
    <row r="28" spans="1:14" x14ac:dyDescent="0.25">
      <c r="A28">
        <v>4</v>
      </c>
      <c r="B28">
        <v>1</v>
      </c>
      <c r="C28" t="s">
        <v>56</v>
      </c>
      <c r="D28" s="2" t="s">
        <v>50</v>
      </c>
      <c r="E28" s="5">
        <v>6400</v>
      </c>
      <c r="F28" t="s">
        <v>14</v>
      </c>
      <c r="G28" t="s">
        <v>41</v>
      </c>
    </row>
    <row r="29" spans="1:14" x14ac:dyDescent="0.25">
      <c r="B29"/>
      <c r="C29"/>
      <c r="D29"/>
      <c r="E29"/>
    </row>
    <row r="30" spans="1:14" ht="18.75" x14ac:dyDescent="0.3">
      <c r="B30"/>
      <c r="C30"/>
      <c r="D30"/>
      <c r="E30" s="7" t="s">
        <v>68</v>
      </c>
      <c r="F30" s="7"/>
      <c r="G30" s="7"/>
    </row>
    <row r="31" spans="1:14" x14ac:dyDescent="0.25">
      <c r="B31"/>
      <c r="C31"/>
      <c r="D31"/>
      <c r="E31" s="4" t="s">
        <v>69</v>
      </c>
      <c r="F31" s="4" t="s">
        <v>44</v>
      </c>
      <c r="G31" s="4" t="s">
        <v>70</v>
      </c>
    </row>
    <row r="32" spans="1:14" x14ac:dyDescent="0.25">
      <c r="B32"/>
      <c r="C32"/>
      <c r="D32"/>
      <c r="E32">
        <v>1</v>
      </c>
      <c r="F32" t="s">
        <v>8</v>
      </c>
      <c r="G32" s="2" t="s">
        <v>9</v>
      </c>
    </row>
    <row r="33" spans="2:7" x14ac:dyDescent="0.25">
      <c r="B33"/>
      <c r="C33"/>
      <c r="D33"/>
      <c r="E33">
        <v>2</v>
      </c>
      <c r="F33" t="s">
        <v>12</v>
      </c>
      <c r="G33" s="2" t="s">
        <v>42</v>
      </c>
    </row>
    <row r="34" spans="2:7" x14ac:dyDescent="0.25">
      <c r="B34"/>
      <c r="C34"/>
      <c r="D34"/>
      <c r="E34">
        <v>3</v>
      </c>
      <c r="F34" t="s">
        <v>15</v>
      </c>
      <c r="G34" s="2" t="s">
        <v>16</v>
      </c>
    </row>
  </sheetData>
  <mergeCells count="4">
    <mergeCell ref="A1:F1"/>
    <mergeCell ref="E30:G30"/>
    <mergeCell ref="A23:G23"/>
    <mergeCell ref="C15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758A-250F-4511-BF33-4CB6494B8DE3}">
  <dimension ref="A1:T33"/>
  <sheetViews>
    <sheetView tabSelected="1" topLeftCell="A8" workbookViewId="0">
      <selection activeCell="D10" sqref="D10"/>
    </sheetView>
  </sheetViews>
  <sheetFormatPr baseColWidth="10" defaultRowHeight="15" x14ac:dyDescent="0.25"/>
  <cols>
    <col min="1" max="1" width="11.140625" customWidth="1"/>
    <col min="2" max="2" width="15" style="2" customWidth="1"/>
    <col min="3" max="3" width="22.42578125" style="5" customWidth="1"/>
    <col min="4" max="4" width="11.7109375" style="5" customWidth="1"/>
    <col min="5" max="5" width="13.140625" style="5" customWidth="1"/>
    <col min="6" max="6" width="9.140625" customWidth="1"/>
    <col min="8" max="9" width="11.5703125" customWidth="1"/>
    <col min="10" max="10" width="10.85546875" customWidth="1"/>
    <col min="11" max="11" width="12.85546875" customWidth="1"/>
    <col min="12" max="12" width="11.85546875" customWidth="1"/>
    <col min="13" max="13" width="23.7109375" customWidth="1"/>
    <col min="14" max="14" width="13.85546875" customWidth="1"/>
    <col min="15" max="15" width="5.42578125" customWidth="1"/>
    <col min="17" max="17" width="15.42578125" customWidth="1"/>
  </cols>
  <sheetData>
    <row r="1" spans="1:20" ht="24" customHeight="1" x14ac:dyDescent="0.35">
      <c r="A1" s="11" t="s">
        <v>59</v>
      </c>
      <c r="B1" s="11"/>
      <c r="C1" s="11"/>
      <c r="D1" s="11"/>
      <c r="E1" s="11"/>
      <c r="F1" s="11"/>
    </row>
    <row r="2" spans="1:20" s="5" customFormat="1" x14ac:dyDescent="0.25">
      <c r="A2" s="4" t="s">
        <v>19</v>
      </c>
      <c r="B2" s="4" t="s">
        <v>20</v>
      </c>
      <c r="C2" s="4" t="s">
        <v>21</v>
      </c>
      <c r="D2" s="4" t="s">
        <v>64</v>
      </c>
      <c r="E2" s="4" t="s">
        <v>4</v>
      </c>
      <c r="F2" s="4" t="s">
        <v>6</v>
      </c>
    </row>
    <row r="3" spans="1:20" x14ac:dyDescent="0.25">
      <c r="A3">
        <v>1</v>
      </c>
      <c r="B3" s="6">
        <v>45292</v>
      </c>
      <c r="C3" s="5">
        <v>1</v>
      </c>
      <c r="D3" s="5">
        <v>1</v>
      </c>
      <c r="E3" s="5">
        <v>1</v>
      </c>
      <c r="F3">
        <v>2</v>
      </c>
    </row>
    <row r="4" spans="1:20" x14ac:dyDescent="0.25">
      <c r="A4">
        <v>2</v>
      </c>
      <c r="B4" s="6">
        <v>45293</v>
      </c>
      <c r="C4" s="5">
        <v>2</v>
      </c>
      <c r="D4" s="5">
        <v>2</v>
      </c>
      <c r="E4" s="5">
        <v>2</v>
      </c>
      <c r="F4">
        <v>3</v>
      </c>
    </row>
    <row r="5" spans="1:20" x14ac:dyDescent="0.25">
      <c r="A5">
        <v>3</v>
      </c>
      <c r="B5" s="6">
        <v>45294</v>
      </c>
      <c r="C5" s="5">
        <v>3</v>
      </c>
      <c r="D5" s="5">
        <v>3</v>
      </c>
      <c r="E5" s="5">
        <v>3</v>
      </c>
      <c r="F5">
        <v>1</v>
      </c>
    </row>
    <row r="6" spans="1:20" x14ac:dyDescent="0.25">
      <c r="A6">
        <v>4</v>
      </c>
      <c r="B6" s="6">
        <v>45295</v>
      </c>
      <c r="C6" s="5">
        <v>3</v>
      </c>
      <c r="D6" s="5">
        <v>3</v>
      </c>
      <c r="E6" s="5">
        <v>1</v>
      </c>
      <c r="F6">
        <v>1</v>
      </c>
    </row>
    <row r="7" spans="1:20" x14ac:dyDescent="0.25">
      <c r="A7">
        <v>5</v>
      </c>
      <c r="B7" s="6">
        <v>45296</v>
      </c>
      <c r="C7" s="5">
        <v>4</v>
      </c>
      <c r="D7" s="5">
        <v>4</v>
      </c>
      <c r="E7" s="5">
        <v>3</v>
      </c>
      <c r="F7">
        <v>3</v>
      </c>
    </row>
    <row r="10" spans="1:20" ht="15.75" x14ac:dyDescent="0.25">
      <c r="S10" s="14"/>
      <c r="T10" s="14"/>
    </row>
    <row r="13" spans="1:20" x14ac:dyDescent="0.25">
      <c r="A13" t="s">
        <v>67</v>
      </c>
    </row>
    <row r="14" spans="1:20" ht="18.75" x14ac:dyDescent="0.3">
      <c r="A14" s="5"/>
      <c r="B14" s="12"/>
      <c r="C14" s="7" t="s">
        <v>61</v>
      </c>
      <c r="D14" s="7"/>
      <c r="E14" s="7"/>
      <c r="F14" s="7"/>
      <c r="G14" s="7"/>
      <c r="H14" s="12"/>
      <c r="I14" s="12"/>
      <c r="J14" s="12"/>
      <c r="K14" s="12"/>
    </row>
    <row r="15" spans="1:20" x14ac:dyDescent="0.25">
      <c r="B15"/>
      <c r="C15" s="4" t="s">
        <v>63</v>
      </c>
      <c r="D15" s="4" t="s">
        <v>44</v>
      </c>
      <c r="E15" s="4" t="s">
        <v>45</v>
      </c>
      <c r="F15" s="4" t="s">
        <v>22</v>
      </c>
      <c r="G15" s="4" t="s">
        <v>40</v>
      </c>
    </row>
    <row r="16" spans="1:20" x14ac:dyDescent="0.25">
      <c r="B16"/>
      <c r="C16">
        <v>1</v>
      </c>
      <c r="D16" t="s">
        <v>46</v>
      </c>
      <c r="E16" t="s">
        <v>18</v>
      </c>
      <c r="F16" t="s">
        <v>24</v>
      </c>
      <c r="G16" s="2">
        <v>51235486</v>
      </c>
    </row>
    <row r="17" spans="1:14" x14ac:dyDescent="0.25">
      <c r="B17"/>
      <c r="C17">
        <v>2</v>
      </c>
      <c r="D17" t="s">
        <v>10</v>
      </c>
      <c r="E17" t="s">
        <v>13</v>
      </c>
      <c r="F17" s="13" t="s">
        <v>26</v>
      </c>
      <c r="G17" s="2">
        <v>25486214</v>
      </c>
    </row>
    <row r="18" spans="1:14" x14ac:dyDescent="0.25">
      <c r="B18"/>
      <c r="C18">
        <v>3</v>
      </c>
      <c r="D18" t="s">
        <v>47</v>
      </c>
      <c r="E18" t="s">
        <v>17</v>
      </c>
      <c r="F18" t="s">
        <v>23</v>
      </c>
      <c r="G18" s="2">
        <v>56895121</v>
      </c>
    </row>
    <row r="19" spans="1:14" x14ac:dyDescent="0.25">
      <c r="B19"/>
      <c r="C19"/>
      <c r="D19"/>
      <c r="E19"/>
      <c r="G19" s="2"/>
    </row>
    <row r="20" spans="1:14" x14ac:dyDescent="0.25">
      <c r="B20"/>
      <c r="C20"/>
      <c r="D20"/>
      <c r="E20"/>
    </row>
    <row r="21" spans="1:14" x14ac:dyDescent="0.25">
      <c r="B21"/>
      <c r="C21"/>
      <c r="D21"/>
      <c r="E21"/>
    </row>
    <row r="22" spans="1:14" ht="18.75" x14ac:dyDescent="0.3">
      <c r="A22" s="7" t="s">
        <v>65</v>
      </c>
      <c r="B22" s="7"/>
      <c r="C22" s="7"/>
      <c r="D22" s="7"/>
      <c r="E22" s="7"/>
      <c r="F22" s="7"/>
      <c r="G22" s="7"/>
      <c r="I22" s="14" t="s">
        <v>71</v>
      </c>
      <c r="J22" s="14"/>
      <c r="K22" s="14"/>
      <c r="N22" s="2"/>
    </row>
    <row r="23" spans="1:14" x14ac:dyDescent="0.25">
      <c r="A23" s="4" t="s">
        <v>66</v>
      </c>
      <c r="B23" s="4" t="s">
        <v>62</v>
      </c>
      <c r="C23" s="4" t="s">
        <v>58</v>
      </c>
      <c r="D23" s="4" t="s">
        <v>48</v>
      </c>
      <c r="E23" s="4" t="s">
        <v>30</v>
      </c>
      <c r="F23" s="4" t="s">
        <v>2</v>
      </c>
      <c r="G23" s="4" t="s">
        <v>3</v>
      </c>
      <c r="I23" s="4" t="s">
        <v>72</v>
      </c>
      <c r="J23" s="4" t="s">
        <v>44</v>
      </c>
      <c r="K23" s="4" t="s">
        <v>73</v>
      </c>
      <c r="N23" s="2"/>
    </row>
    <row r="24" spans="1:14" x14ac:dyDescent="0.25">
      <c r="A24">
        <v>1</v>
      </c>
      <c r="B24">
        <v>1</v>
      </c>
      <c r="C24" t="s">
        <v>53</v>
      </c>
      <c r="D24" s="2" t="s">
        <v>49</v>
      </c>
      <c r="E24" s="5">
        <v>3100</v>
      </c>
      <c r="F24" t="s">
        <v>7</v>
      </c>
      <c r="G24">
        <v>1</v>
      </c>
      <c r="I24">
        <v>1</v>
      </c>
      <c r="J24" t="s">
        <v>41</v>
      </c>
      <c r="K24" t="s">
        <v>77</v>
      </c>
    </row>
    <row r="25" spans="1:14" x14ac:dyDescent="0.25">
      <c r="A25">
        <v>2</v>
      </c>
      <c r="B25">
        <v>2</v>
      </c>
      <c r="C25" t="s">
        <v>54</v>
      </c>
      <c r="D25" s="2" t="s">
        <v>51</v>
      </c>
      <c r="E25" s="5">
        <v>44100</v>
      </c>
      <c r="F25" t="s">
        <v>11</v>
      </c>
      <c r="G25">
        <v>2</v>
      </c>
      <c r="I25">
        <v>2</v>
      </c>
      <c r="J25" t="s">
        <v>74</v>
      </c>
      <c r="K25" t="s">
        <v>78</v>
      </c>
    </row>
    <row r="26" spans="1:14" x14ac:dyDescent="0.25">
      <c r="A26">
        <v>3</v>
      </c>
      <c r="B26">
        <v>3</v>
      </c>
      <c r="C26" t="s">
        <v>55</v>
      </c>
      <c r="D26" s="2" t="s">
        <v>52</v>
      </c>
      <c r="E26" s="5">
        <v>3920</v>
      </c>
      <c r="F26" t="s">
        <v>7</v>
      </c>
      <c r="G26">
        <v>1</v>
      </c>
      <c r="I26">
        <v>3</v>
      </c>
      <c r="J26" t="s">
        <v>75</v>
      </c>
      <c r="K26" t="s">
        <v>79</v>
      </c>
    </row>
    <row r="27" spans="1:14" x14ac:dyDescent="0.25">
      <c r="A27">
        <v>4</v>
      </c>
      <c r="B27">
        <v>1</v>
      </c>
      <c r="C27" t="s">
        <v>56</v>
      </c>
      <c r="D27" s="2" t="s">
        <v>50</v>
      </c>
      <c r="E27" s="5">
        <v>6400</v>
      </c>
      <c r="F27" t="s">
        <v>14</v>
      </c>
      <c r="G27">
        <v>1</v>
      </c>
      <c r="I27">
        <v>4</v>
      </c>
      <c r="J27" t="s">
        <v>76</v>
      </c>
      <c r="K27" t="s">
        <v>80</v>
      </c>
    </row>
    <row r="28" spans="1:14" x14ac:dyDescent="0.25">
      <c r="B28"/>
      <c r="C28"/>
      <c r="D28"/>
      <c r="E28"/>
    </row>
    <row r="29" spans="1:14" ht="18.75" x14ac:dyDescent="0.3">
      <c r="B29"/>
      <c r="C29"/>
      <c r="D29"/>
      <c r="E29" s="7" t="s">
        <v>68</v>
      </c>
      <c r="F29" s="7"/>
      <c r="G29" s="7"/>
      <c r="K29" t="s">
        <v>31</v>
      </c>
    </row>
    <row r="30" spans="1:14" x14ac:dyDescent="0.25">
      <c r="B30"/>
      <c r="C30"/>
      <c r="D30"/>
      <c r="E30" s="4" t="s">
        <v>69</v>
      </c>
      <c r="F30" s="4" t="s">
        <v>44</v>
      </c>
      <c r="G30" s="4" t="s">
        <v>70</v>
      </c>
    </row>
    <row r="31" spans="1:14" x14ac:dyDescent="0.25">
      <c r="B31"/>
      <c r="C31"/>
      <c r="D31"/>
      <c r="E31">
        <v>1</v>
      </c>
      <c r="F31" t="s">
        <v>8</v>
      </c>
      <c r="G31" s="2" t="s">
        <v>9</v>
      </c>
    </row>
    <row r="32" spans="1:14" x14ac:dyDescent="0.25">
      <c r="B32"/>
      <c r="C32"/>
      <c r="D32"/>
      <c r="E32">
        <v>2</v>
      </c>
      <c r="F32" t="s">
        <v>12</v>
      </c>
      <c r="G32" s="2" t="s">
        <v>42</v>
      </c>
    </row>
    <row r="33" spans="2:7" x14ac:dyDescent="0.25">
      <c r="B33"/>
      <c r="C33"/>
      <c r="D33"/>
      <c r="E33">
        <v>3</v>
      </c>
      <c r="F33" t="s">
        <v>15</v>
      </c>
      <c r="G33" s="2" t="s">
        <v>16</v>
      </c>
    </row>
  </sheetData>
  <mergeCells count="4">
    <mergeCell ref="A1:F1"/>
    <mergeCell ref="C14:G14"/>
    <mergeCell ref="A22:G22"/>
    <mergeCell ref="E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DESNORMALIZADO</vt:lpstr>
      <vt:lpstr>MODELO 1FN</vt:lpstr>
      <vt:lpstr>MODELO 2FN</vt:lpstr>
      <vt:lpstr>MODELO 2FN (2)</vt:lpstr>
      <vt:lpstr>MODELO 3FN</vt:lpstr>
      <vt:lpstr>MODELO 4FN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195310 - ORLANDO DAVID MEJIA PEREZ</dc:creator>
  <cp:lastModifiedBy>195310 - ORLANDO DAVID MEJIA PEREZ</cp:lastModifiedBy>
  <dcterms:created xsi:type="dcterms:W3CDTF">2024-05-01T01:34:16Z</dcterms:created>
  <dcterms:modified xsi:type="dcterms:W3CDTF">2024-05-01T04:03:26Z</dcterms:modified>
</cp:coreProperties>
</file>