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f1e\AC\Temp\"/>
    </mc:Choice>
  </mc:AlternateContent>
  <xr:revisionPtr revIDLastSave="1564" documentId="11_A3B6FDE3197A78CBA4F1FBB26A7D62AE069F4F56" xr6:coauthVersionLast="45" xr6:coauthVersionMax="45" xr10:uidLastSave="{21B75B6C-8146-426E-BDB8-B3C51515A997}"/>
  <bookViews>
    <workbookView xWindow="-105" yWindow="-105" windowWidth="19425" windowHeight="10425" tabRatio="775" activeTab="2" xr2:uid="{00000000-000D-0000-FFFF-FFFF00000000}"/>
  </bookViews>
  <sheets>
    <sheet name="Codebook" sheetId="4" r:id="rId1"/>
    <sheet name="label" sheetId="5" r:id="rId2"/>
    <sheet name="DHS surveys" sheetId="2" r:id="rId3"/>
    <sheet name="Target dataset structure" sheetId="3" r:id="rId4"/>
    <sheet name="no data" sheetId="9" r:id="rId5"/>
    <sheet name="indicator_description" sheetId="8" r:id="rId6"/>
  </sheets>
  <definedNames>
    <definedName name="_xlnm._FilterDatabase" localSheetId="0" hidden="1">Codebook!$A$1:$O$131</definedName>
    <definedName name="_xlnm._FilterDatabase" localSheetId="2" hidden="1">'DHS surveys'!$A$1:$J$401</definedName>
  </definedName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8" i="4" l="1"/>
  <c r="D40" i="4"/>
  <c r="D41" i="4"/>
  <c r="D46" i="4"/>
  <c r="D47" i="4"/>
  <c r="D48" i="4"/>
  <c r="D49" i="4"/>
  <c r="D50" i="4"/>
  <c r="D55" i="4"/>
  <c r="D56" i="4"/>
  <c r="D78" i="4"/>
  <c r="D79" i="4"/>
  <c r="D81" i="4"/>
  <c r="D82" i="4"/>
  <c r="D91" i="4"/>
  <c r="D93" i="4"/>
  <c r="D95" i="4"/>
  <c r="D97" i="4"/>
  <c r="D98" i="4"/>
  <c r="D99" i="4"/>
  <c r="D101" i="4"/>
  <c r="D124" i="4"/>
  <c r="D125" i="4"/>
  <c r="D2" i="4"/>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2" i="5"/>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2" i="5"/>
  <c r="D52" i="5" l="1"/>
  <c r="D44" i="5"/>
  <c r="D36" i="5"/>
  <c r="D32" i="5"/>
  <c r="D24" i="5"/>
  <c r="D20" i="5"/>
  <c r="D16" i="5"/>
  <c r="D12" i="5"/>
  <c r="D8" i="5"/>
  <c r="D4" i="5"/>
  <c r="D126" i="5"/>
  <c r="D122" i="5"/>
  <c r="D118" i="5"/>
  <c r="D114" i="5"/>
  <c r="D110" i="5"/>
  <c r="D106" i="5"/>
  <c r="D102" i="5"/>
  <c r="D56" i="5"/>
  <c r="D48" i="5"/>
  <c r="D40" i="5"/>
  <c r="D28" i="5"/>
  <c r="D98" i="5"/>
  <c r="D94" i="5"/>
  <c r="D90" i="5"/>
  <c r="D86" i="5"/>
  <c r="D82" i="5"/>
  <c r="D78" i="5"/>
  <c r="D74" i="5"/>
  <c r="D70" i="5"/>
  <c r="D66" i="5"/>
  <c r="D62" i="5"/>
  <c r="D58" i="5"/>
  <c r="D54" i="5"/>
  <c r="D50" i="5"/>
  <c r="D46" i="5"/>
  <c r="D42" i="5"/>
  <c r="D38" i="5"/>
  <c r="D34" i="5"/>
  <c r="D30" i="5"/>
  <c r="D26" i="5"/>
  <c r="D22" i="5"/>
  <c r="D18" i="5"/>
  <c r="D14" i="5"/>
  <c r="D10" i="5"/>
  <c r="D123" i="5"/>
  <c r="D115" i="5"/>
  <c r="D107" i="5"/>
  <c r="D99" i="5"/>
  <c r="D91" i="5"/>
  <c r="D83" i="5"/>
  <c r="D75" i="5"/>
  <c r="D67" i="5"/>
  <c r="D59" i="5"/>
  <c r="D51" i="5"/>
  <c r="D43" i="5"/>
  <c r="D35" i="5"/>
  <c r="D27" i="5"/>
  <c r="D19" i="5"/>
  <c r="D11" i="5"/>
  <c r="D3" i="5"/>
  <c r="D127" i="5"/>
  <c r="D119" i="5"/>
  <c r="D111" i="5"/>
  <c r="D103" i="5"/>
  <c r="D95" i="5"/>
  <c r="D87" i="5"/>
  <c r="D79" i="5"/>
  <c r="D71" i="5"/>
  <c r="D63" i="5"/>
  <c r="D55" i="5"/>
  <c r="D47" i="5"/>
  <c r="D39" i="5"/>
  <c r="D31" i="5"/>
  <c r="D23" i="5"/>
  <c r="D15" i="5"/>
  <c r="D7" i="5"/>
  <c r="D129" i="5"/>
  <c r="D117" i="5"/>
  <c r="D105" i="5"/>
  <c r="D85" i="5"/>
  <c r="D6" i="5"/>
  <c r="D125" i="5"/>
  <c r="D121" i="5"/>
  <c r="D113" i="5"/>
  <c r="D109" i="5"/>
  <c r="D101" i="5"/>
  <c r="D97" i="5"/>
  <c r="D93" i="5"/>
  <c r="D89" i="5"/>
  <c r="D81" i="5"/>
  <c r="D77" i="5"/>
  <c r="D73" i="5"/>
  <c r="D69" i="5"/>
  <c r="D65" i="5"/>
  <c r="D61" i="5"/>
  <c r="D57" i="5"/>
  <c r="D53" i="5"/>
  <c r="D49" i="5"/>
  <c r="D45" i="5"/>
  <c r="D41" i="5"/>
  <c r="D37" i="5"/>
  <c r="D33" i="5"/>
  <c r="D29" i="5"/>
  <c r="D25" i="5"/>
  <c r="D21" i="5"/>
  <c r="D17" i="5"/>
  <c r="D13" i="5"/>
  <c r="D9" i="5"/>
  <c r="D5" i="5"/>
  <c r="D128" i="5"/>
  <c r="D124" i="5"/>
  <c r="D120" i="5"/>
  <c r="D116" i="5"/>
  <c r="D112" i="5"/>
  <c r="D108" i="5"/>
  <c r="D104" i="5"/>
  <c r="D100" i="5"/>
  <c r="D96" i="5"/>
  <c r="D92" i="5"/>
  <c r="D88" i="5"/>
  <c r="D84" i="5"/>
  <c r="D80" i="5"/>
  <c r="D76" i="5"/>
  <c r="D72" i="5"/>
  <c r="D68" i="5"/>
  <c r="D64" i="5"/>
  <c r="D60"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tc={F03DC184-272E-470C-896C-E75CBAB4EF44}</author>
    <author>tc={F011EFEA-CE64-4872-B39E-AC7FD5312A27}</author>
    <author>Aline Weng</author>
    <author>tc={A3EF4E41-A0A1-4C94-84F5-5A605D6C352E}</author>
  </authors>
  <commentList>
    <comment ref="C47" authorId="0" shapeId="0" xr:uid="{F03DC184-272E-470C-896C-E75CBAB4EF44}">
      <text>
        <t>[Threaded comment]
Your version of Excel allows you to read this threaded comment; however, any edits to it will get removed if the file is opened in a newer version of Excel. Learn more: https://go.microsoft.com/fwlink/?linkid=870924
Comment:
    All women</t>
      </text>
    </comment>
    <comment ref="C49" authorId="1" shapeId="0" xr:uid="{F011EFEA-CE64-4872-B39E-AC7FD5312A27}">
      <text>
        <t>[Threaded comment]
Your version of Excel allows you to read this threaded comment; however, any edits to it will get removed if the file is opened in a newer version of Excel. Learn more: https://go.microsoft.com/fwlink/?linkid=870924
Comment:
    Women who are obese according to BMI (&gt;=30.0)</t>
      </text>
    </comment>
    <comment ref="C50" authorId="2" shapeId="0" xr:uid="{F137CC1B-B84E-4AAF-A367-20379680F096}">
      <text>
        <r>
          <rPr>
            <b/>
            <sz val="9"/>
            <color indexed="81"/>
            <rFont val="Tahoma"/>
            <family val="2"/>
          </rPr>
          <t>Aline Weng:</t>
        </r>
        <r>
          <rPr>
            <sz val="9"/>
            <color indexed="81"/>
            <rFont val="Tahoma"/>
            <family val="2"/>
          </rPr>
          <t xml:space="preserve">
Women who are overweight or obese according to BMI (&gt;=25.0)</t>
        </r>
      </text>
    </comment>
    <comment ref="C51" authorId="3" shapeId="0" xr:uid="{A3EF4E41-A0A1-4C94-84F5-5A605D6C352E}">
      <text>
        <t>[Threaded comment]
Your version of Excel allows you to read this threaded comment; however, any edits to it will get removed if the file is opened in a newer version of Excel. Learn more: https://go.microsoft.com/fwlink/?linkid=870924
Comment:
    Percentage of children 12-23 months who had received BCG vaccination, same sample for all the 8 vaccinations.
However, same definition indicator shown twice, if wrong please use the other one: CH_VACC_C_BCG</t>
      </text>
    </comment>
  </commentList>
</comments>
</file>

<file path=xl/sharedStrings.xml><?xml version="1.0" encoding="utf-8"?>
<sst xmlns="http://schemas.openxmlformats.org/spreadsheetml/2006/main" count="4637" uniqueCount="1446">
  <si>
    <t>Domain</t>
  </si>
  <si>
    <t>Variable name</t>
  </si>
  <si>
    <t>Variable name DHS</t>
  </si>
  <si>
    <t>Variable name HEFPI</t>
  </si>
  <si>
    <t>Data</t>
  </si>
  <si>
    <t>Completed</t>
  </si>
  <si>
    <t>Comments</t>
  </si>
  <si>
    <t>Short description</t>
  </si>
  <si>
    <t>Label</t>
  </si>
  <si>
    <t>Sample (denominator)</t>
  </si>
  <si>
    <t>= 1 if</t>
  </si>
  <si>
    <t>= 0 if</t>
  </si>
  <si>
    <t>= . if (missing, don’t know, or refusal to respond.)</t>
  </si>
  <si>
    <t>Notes</t>
  </si>
  <si>
    <t>Column2</t>
  </si>
  <si>
    <t>ANC</t>
  </si>
  <si>
    <t>c_anc</t>
  </si>
  <si>
    <t xml:space="preserve">RH_ANCN_W_N4P </t>
  </si>
  <si>
    <t>birth</t>
  </si>
  <si>
    <t>4+ ANC visits</t>
  </si>
  <si>
    <t>15-49y had 4+ ANC visits in last pregnancy in L2Y (1/0)</t>
  </si>
  <si>
    <t>Last pregnancies in last 2 years of women currently aged 15-49</t>
  </si>
  <si>
    <t>4 or more visits</t>
  </si>
  <si>
    <t>Less than 4 visits</t>
  </si>
  <si>
    <t xml:space="preserve">Any ANC missing OR # of visits missing OR time of pregnancy missing </t>
  </si>
  <si>
    <t>c_anc_any</t>
  </si>
  <si>
    <t xml:space="preserve"> </t>
  </si>
  <si>
    <t>Any ANC visits</t>
  </si>
  <si>
    <t>15-49y had any ANC visits in last pregnancy in L2Y (1/0)</t>
  </si>
  <si>
    <t>Any visits</t>
  </si>
  <si>
    <t>No visits</t>
  </si>
  <si>
    <t xml:space="preserve">Any ANC missing OR time of pregnancy missing </t>
  </si>
  <si>
    <t>c_anc_bp</t>
  </si>
  <si>
    <t>RH_ANCS_W_BLP</t>
  </si>
  <si>
    <t>Blood pressure measured during pregnancy</t>
  </si>
  <si>
    <t xml:space="preserve"> 15-49y had blood pressure measured during last pregnancy in L2Y (1/0)</t>
  </si>
  <si>
    <t>Not, including if no ANC visits</t>
  </si>
  <si>
    <t>ANC blood pressure measurement missing OR time of pregnancy missing</t>
  </si>
  <si>
    <t>c_anc_bp_q</t>
  </si>
  <si>
    <t>Blood pressure measured during pregnancy among ANC users</t>
  </si>
  <si>
    <t xml:space="preserve"> 15-49y among ANC users had blood pressure measured during last pregna</t>
  </si>
  <si>
    <t>c_anc_any = 1</t>
  </si>
  <si>
    <t>Blood pressure measured during ANC</t>
  </si>
  <si>
    <t>Not</t>
  </si>
  <si>
    <t>No ANC visits OR ANC blood pressure measurement missing OR time of pregnancy missing</t>
  </si>
  <si>
    <t>c_anc_bs</t>
  </si>
  <si>
    <t>RH_ANCS_W_BLS</t>
  </si>
  <si>
    <t>Blood sample taken during pregnancy</t>
  </si>
  <si>
    <t xml:space="preserve"> 15-49y had blood sample taken during last pregnancy in L2Y (1/0)</t>
  </si>
  <si>
    <t>ANC blood sample taken missing OR time of pregnancy missing</t>
  </si>
  <si>
    <t>c_anc_bs_q</t>
  </si>
  <si>
    <t>Blood sample taken during pregnancy among ANC users</t>
  </si>
  <si>
    <t xml:space="preserve"> 15-49y among ANC users had blood sample taken during last pregnancy i</t>
  </si>
  <si>
    <t>Blood sample taken during ANC</t>
  </si>
  <si>
    <t>No ANC visits OR ANC blood sample taken missing OR time of pregnancy missing</t>
  </si>
  <si>
    <t>c_anc_ear</t>
  </si>
  <si>
    <t>RH_ANCT_W_TL4</t>
  </si>
  <si>
    <t>First ANC visit in first trimester of pregnancy</t>
  </si>
  <si>
    <t xml:space="preserve"> 15-49y had first ANC visit in first trimester of last pregnancy in L2</t>
  </si>
  <si>
    <t>First visit in first trimester</t>
  </si>
  <si>
    <t>No visits OR first visit after first trimester</t>
  </si>
  <si>
    <t xml:space="preserve">Any ANC missing OR timing of ANC missing OR time of pregnancy missing </t>
  </si>
  <si>
    <t>c_anc_ear_q</t>
  </si>
  <si>
    <t>Add b16 in all data if needed. (specify the household number line in the hh survey)</t>
  </si>
  <si>
    <t>First ANC visit in first trimester of pregnancy among ANC users</t>
  </si>
  <si>
    <t>15-49y among ANC users had first ANC visit in first trimester of last</t>
  </si>
  <si>
    <t>First visit after first trimester</t>
  </si>
  <si>
    <t xml:space="preserve">No ANC visits OR Any ANC missing OR timing of ANC missing OR time of pregnancy missing </t>
  </si>
  <si>
    <t>c_anc_eff</t>
  </si>
  <si>
    <t>c_anc_skilled generated:</t>
  </si>
  <si>
    <t>Effective ANC (4+ ANC visits, any with skilled provider, blood pressure, blood sample, and urine sample taken)</t>
  </si>
  <si>
    <t xml:space="preserve"> 15-49y had effective ANC visits (4+ visits, skilled provider, blood p</t>
  </si>
  <si>
    <t xml:space="preserve">Last pregnancies in last 2 years of women currently aged 15-49 </t>
  </si>
  <si>
    <t>&gt;=4 ANC visits AND any skilled provider present (doctor, nurse, midwife, auxiliary nurse/midwife) AND blood pressure AND urine sample AND blood sample taken</t>
  </si>
  <si>
    <t>Any of the conditions is “no”, including if no ANC visits</t>
  </si>
  <si>
    <t>All non-missing conditions “YES” and 1 or more missing answers on any of the conditions missing OR time of pregnancy missing</t>
  </si>
  <si>
    <t>c_anc_eff_q</t>
  </si>
  <si>
    <t>Effective ANC (4+ ANC visits, any with skilled provider, blood pressure, blood sample, and urine sample taken) among ANC users</t>
  </si>
  <si>
    <t xml:space="preserve"> 15-49y among ANC users had effective ANC visits (4+ visits, skilled p</t>
  </si>
  <si>
    <t>Any of the conditions is “no”</t>
  </si>
  <si>
    <t>No ANC visits OR All non-missing conditions “YES” and 1 or more missing answers on any of the conditions missing OR time of pregnancy missing</t>
  </si>
  <si>
    <t>c_anc_eff2</t>
  </si>
  <si>
    <t>Effective ANC (4+ ANC visits, any with skilled provider, blood pressure, blood sample, urine sample taken, and mother vaccinated for tetanus)</t>
  </si>
  <si>
    <t xml:space="preserve"> 15-49y had effective ANC2 (4+ antenatal care visits, any skilled prov</t>
  </si>
  <si>
    <t>&gt;=4 ANC visits AND any skilled provider present (doctor, nurse, midwife, auxiliary nurse/midwife) AND blood pressure AND urine sample AND blood sample taken AND mother vaccinated for tetanus)</t>
  </si>
  <si>
    <t>c_anc_eff2_q</t>
  </si>
  <si>
    <t>Effective ANC (4+ ANC visits, any with skilled provider, blood pressure, blood sample, and urine sample taken, and mother vaccinated for tetanus) among ANC users</t>
  </si>
  <si>
    <t xml:space="preserve"> 15-49y among ANC users had effective ANC2 (4+ antenatal care visits, </t>
  </si>
  <si>
    <t>&gt;=4 ANC visits AND any skilled provider present (doctor, nurse, midwife, auxiliary nurse/midwife) AND blood pressure AND urine sample AND blood sample taken AND mother vaccinated for tetanus</t>
  </si>
  <si>
    <t>c_anc_eff3</t>
  </si>
  <si>
    <t>Effective ANC (4+ ANC visits, any with skilled provider, blood pressure, blood sample, urine sample taken, mother vaccinated for tetanus, and first ANC visit in first trimester)</t>
  </si>
  <si>
    <t xml:space="preserve"> 15-49y had effective ANC3 (4+ antenatal care visits, any skilled prov</t>
  </si>
  <si>
    <t>&gt;=4 ANC visits AND any skilled provider present (doctor, nurse, midwife, auxiliary nurse/midwife) AND blood pressure AND urine sample AND blood sample taken AND mother vaccinated for tetanus AND first ANC visit in first trimester</t>
  </si>
  <si>
    <t>c_anc_eff3_q</t>
  </si>
  <si>
    <t>Effective ANC (4+ ANC visits, any with skilled provider, blood pressure, blood sample, and urine sample taken, mother vaccinated for tetanus, and first ANC visit in first trimester) among ANC users</t>
  </si>
  <si>
    <t>No ANC visits OR All non-missing conditions “YES” and 1 or more missing answers on any of the conditions missing  OR time of pregnancy missing</t>
  </si>
  <si>
    <t>c_anc_ir</t>
  </si>
  <si>
    <t>RH_ANCC_W_IRN</t>
  </si>
  <si>
    <t xml:space="preserve">Iron supplements taken during pregnancy </t>
  </si>
  <si>
    <t xml:space="preserve"> 15-49y took iron supplements during last pregnancy in L2Y (1/0)</t>
  </si>
  <si>
    <t>Iron supplements taken during pregnancy</t>
  </si>
  <si>
    <t>ANC iron supplements variable missing OR time of pregnancy missing</t>
  </si>
  <si>
    <t>c_anc_ir_q</t>
  </si>
  <si>
    <t>Iron supplements taken during pregnancy among ANC users</t>
  </si>
  <si>
    <t xml:space="preserve"> 15-49y among ANC users took iron supplements during last pregnancy in</t>
  </si>
  <si>
    <t>Iron supplements taken during ANC</t>
  </si>
  <si>
    <t>No ANC visits OR ANC iron supplements variable missing OR time of pregnancy missing</t>
  </si>
  <si>
    <t>c_anc_ski</t>
  </si>
  <si>
    <t>ANC with a skilled provider</t>
  </si>
  <si>
    <t xml:space="preserve"> 15-49y had ANC visit with a skilled provider in last pregnancy in L2Y</t>
  </si>
  <si>
    <t xml:space="preserve">Any skilled provider consulted for ANC during pregnancy (see above) </t>
  </si>
  <si>
    <t>No skilled provider consulted for ANC during pregnancy, including if no ANC visits</t>
  </si>
  <si>
    <t xml:space="preserve">All non-missing skilled provider variables “No” and 1 or more of the skilled provider type missing OR time of pregnancy missing </t>
  </si>
  <si>
    <t>c_anc_ski_q</t>
  </si>
  <si>
    <t>ANC with a skilled provider among ANC users</t>
  </si>
  <si>
    <t xml:space="preserve"> 15-49y among ANC users had ANC visit with a skilled provider in last </t>
  </si>
  <si>
    <t xml:space="preserve">Any skilled provider consulted for ANC during ANC (see above) </t>
  </si>
  <si>
    <t xml:space="preserve">No ANC visits OR all non-missing skilled provider variables “No” and 1 or more of the skilled provider type missing OR time of pregnancy missing </t>
  </si>
  <si>
    <t>c_anc_tet</t>
  </si>
  <si>
    <t>RH_TTIJ_W_PRT</t>
  </si>
  <si>
    <t>https://github.com/DHSProgram/DHS-Indicators-Stata/blob/master/Chap09_RH/RH_ANC.do</t>
  </si>
  <si>
    <t>Pregnant women vaccinated against tetanus</t>
  </si>
  <si>
    <t xml:space="preserve"> 15-49y woman vaccinated against tetanus for last pregnancy in L2Y (1/</t>
  </si>
  <si>
    <t>Woman vaccinated against tetanus during pregnancy. The number of required shots depends on how many were received in the past, please code according to these guidelines.</t>
  </si>
  <si>
    <t>Number or timing of tetanus injection variables missing OR time of pregnancy missing</t>
  </si>
  <si>
    <t>c_anc_tet_q</t>
  </si>
  <si>
    <t>Pregnant women vaccinated against tetanus among ANC users</t>
  </si>
  <si>
    <t xml:space="preserve"> 15-49y among ANC users woman vaccinated against tetanus for last preg</t>
  </si>
  <si>
    <t>No ANC visits OR Number or timing of tetanus injection variables missing OR time of pregnancy missing</t>
  </si>
  <si>
    <t>c_anc_ur</t>
  </si>
  <si>
    <t>RH_ANCS_W_URN</t>
  </si>
  <si>
    <t>Urine sample taken during pregnancy</t>
  </si>
  <si>
    <t xml:space="preserve"> 15-49y had urine sample taken during last pregnancy in L2Y (1/0)</t>
  </si>
  <si>
    <t>ANC urine sample taken missing OR time of pregnancy missing</t>
  </si>
  <si>
    <t>c_anc_ur_q</t>
  </si>
  <si>
    <t>Urine sample taken during pregnancy among ANC users</t>
  </si>
  <si>
    <t xml:space="preserve"> 15-49y among ANC users had urine sample taken during last pregnancy i</t>
  </si>
  <si>
    <t>Urine sample taken during ANC</t>
  </si>
  <si>
    <t>No ANC visits OR ANC urine sample taken missing OR time of pregnancy missing</t>
  </si>
  <si>
    <t>Delivery</t>
  </si>
  <si>
    <t>c_caesarean</t>
  </si>
  <si>
    <t>RH_DELA_C_CSC</t>
  </si>
  <si>
    <t>Birth by caesarean section</t>
  </si>
  <si>
    <t xml:space="preserve"> 15-49y had caesarean for last birth in L2Y (1/0)</t>
  </si>
  <si>
    <t>Last births in last 2 years of women currently aged 15-49</t>
  </si>
  <si>
    <t>Caesarean section variable missing OR time of pregnancy missing</t>
  </si>
  <si>
    <t>c_earlybreast</t>
  </si>
  <si>
    <t>CN_BRFI_C_1HR</t>
  </si>
  <si>
    <t>Child breastfed within 1 hour of birth</t>
  </si>
  <si>
    <t xml:space="preserve"> 15-49y child breastfed within 1 hour of birth in last pregnancy in L2</t>
  </si>
  <si>
    <t>Breastfeeding initiated in the first hour after birth</t>
  </si>
  <si>
    <t>Child never breastfed or breastfeeding initiated after first hour after birth</t>
  </si>
  <si>
    <t>Timing of breastfeeding initiation or ever breastfed variable missing OR time of pregnancy missing</t>
  </si>
  <si>
    <t>c_facdel</t>
  </si>
  <si>
    <t>RH_DELP_C_DHF</t>
  </si>
  <si>
    <t>Child born in formal health facility</t>
  </si>
  <si>
    <t xml:space="preserve"> 15-49y child born in formal health facility in last pregnancy in L2Y </t>
  </si>
  <si>
    <t>Child born in public or formal private health facility</t>
  </si>
  <si>
    <t>Not (home, traditional provider, etc.)</t>
  </si>
  <si>
    <t>Any formal facility types with missing data OR time of pregnancy missing</t>
  </si>
  <si>
    <t>c_hospdel</t>
  </si>
  <si>
    <t>Child born in hospital</t>
  </si>
  <si>
    <t xml:space="preserve"> 15-49y child born in hospital in last pregnancy in L2Y (1/0)</t>
  </si>
  <si>
    <t>Child born in public or private hospital, i.e. formal tertiary or secondary health facility.</t>
  </si>
  <si>
    <t>Child born at home, at informal provider, in lower than secondary hospital medical facility, e.g. health center, health post, etc.</t>
  </si>
  <si>
    <t>Any hospital types with missing data OR time of pregnancy missing</t>
  </si>
  <si>
    <t>c_sba</t>
  </si>
  <si>
    <t>RH_DELA_C_SKP</t>
  </si>
  <si>
    <t>c_sba_skiled generated</t>
  </si>
  <si>
    <t>Child’s birth attended by skilled health provider</t>
  </si>
  <si>
    <t xml:space="preserve"> 15-49y had SBA for last birth in L2Y (1/0)</t>
  </si>
  <si>
    <t>Skilled birth attendant (doctor, midwife, nurse, auxiliary nurse/midwife) present during birth</t>
  </si>
  <si>
    <t>Not (family/relatives/unskilled formal provider/traditional provider/nobody attending – check survey report on which categories are considered “skilled”)</t>
  </si>
  <si>
    <t>All non-missing skilled providers responded “No” and any skilled provider types with missing data and OR time of pregnancy missing</t>
  </si>
  <si>
    <t>c_sba_eff1</t>
  </si>
  <si>
    <t>Baby delivered in formal facility, by skilled provider, mother and child stay in facility for min. 24h, breastfeeding initiated in first 1h after birth</t>
  </si>
  <si>
    <t xml:space="preserve"> 15-49y SBA, facility, immediate breastfeeding</t>
  </si>
  <si>
    <t>Any of the conditions is “no”, including if no SBA</t>
  </si>
  <si>
    <t>c_sba_eff1_q</t>
  </si>
  <si>
    <t>Baby delivered in formal facility, by skilled provider, mother and child stay in facility for min. 24h, breastfeeding initiated in first 1h after birth among births with skilled birth attendance (c_sba = 1)</t>
  </si>
  <si>
    <t xml:space="preserve"> Among those with SBA, 15-49y SBA, facility, immediate breastfeeding</t>
  </si>
  <si>
    <t>c_sba = 1</t>
  </si>
  <si>
    <t>No skilled birth attendance OR All non-missing conditions “YES” and 1 or more missing answers on any of the conditions missing OR time of pregnancy missing</t>
  </si>
  <si>
    <t>c_sba_eff2</t>
  </si>
  <si>
    <t>Baby delivered in formal facility, by skilled provider, mother and child stay in facility for min. 24h, breastfeeding initiated in first 1h after birth, and skin-2-skin contact</t>
  </si>
  <si>
    <t xml:space="preserve"> 15-49y SBA, facility, immediate breastfeeding, skin2skin</t>
  </si>
  <si>
    <t>c_sba_eff2_q</t>
  </si>
  <si>
    <t>Baby delivered in formal facility, by skilled provider, mother and child stay in facility for min. 24h, breastfeeding initiated in first 1h after birth, , and skin-2-skin contact,  among births with skilled birth attendance (c_sba = 1)</t>
  </si>
  <si>
    <t xml:space="preserve"> Among those with SBA, 15-49y SBA, facility, immediate breastfeeding, </t>
  </si>
  <si>
    <t>c_sba_q</t>
  </si>
  <si>
    <t>Child placed on mother’s bare skin immediately after birth and breastfeeding initiated immediately after birth among births with skilled birth attendance (c_sba = 1)</t>
  </si>
  <si>
    <t xml:space="preserve"> 15-49y child placed on mother's bare skin and breastfeeding initiated</t>
  </si>
  <si>
    <t>Child placed on mother’s bare skin immediately after birth and breastfeeding initiated immediately after birth</t>
  </si>
  <si>
    <t>Child not placed on mother’s skin OR child not breastfed within first hour of birth</t>
  </si>
  <si>
    <t>No skilled birth attendance OR 1 or more missing answers on any of the conditions missing OR time of pregnancy missing</t>
  </si>
  <si>
    <t>c_skin2skin</t>
  </si>
  <si>
    <t>Child placed on mother’s bare skin immediately after birth</t>
  </si>
  <si>
    <t xml:space="preserve"> 15-49y child placed on mother's bare skin immediately after birth in </t>
  </si>
  <si>
    <t>Skin-to-skin contact variable missing OR time of pregnancy missing</t>
  </si>
  <si>
    <t>PNC</t>
  </si>
  <si>
    <t>c_pnc_any</t>
  </si>
  <si>
    <t>c_pnc_skiled generated</t>
  </si>
  <si>
    <t>Mother OR child receive PNC in first six weeks by skilled health worker</t>
  </si>
  <si>
    <t xml:space="preserve"> 15-49y child OR woman received any postnatal care in first six weeks </t>
  </si>
  <si>
    <t>Last birth in last 2 years to women currently aged 15-49</t>
  </si>
  <si>
    <t>mother OR child receive PNC in first six weeks by skilled health worker</t>
  </si>
  <si>
    <t>Neither mother nor child received any PNC in first six weeks</t>
  </si>
  <si>
    <t>c_pnc_eff</t>
  </si>
  <si>
    <t>Mother AND child receive PNC in first 24h by skilled health worker</t>
  </si>
  <si>
    <t xml:space="preserve"> 15-49y child AND women received any postnatal care in first 24 hours </t>
  </si>
  <si>
    <t>Any of the conditions is “no”, including if no PNC (c_pnc_any == 0)</t>
  </si>
  <si>
    <t>c_pnc_eff_q</t>
  </si>
  <si>
    <t>Mother AND child receive PNC in first 24h by skilled health worker, among births with any pnc (c_pnc_any = 1)</t>
  </si>
  <si>
    <t xml:space="preserve"> Among PNC users 15-49y child AND women received any postnatal care in</t>
  </si>
  <si>
    <t>c_pnc_any = 1</t>
  </si>
  <si>
    <t>c_pnc_any = 0 OR All non-missing conditions “YES” and 1 or more missing answers on any of the conditions missing OR time of pregnancy missing</t>
  </si>
  <si>
    <t>c_pnc_eff2</t>
  </si>
  <si>
    <t>Only for Recod VI</t>
  </si>
  <si>
    <t>Mother AND child receive PNC in first 24h by skilled health worker, and cord check, temperature check and breastfeeding counselling within first two days</t>
  </si>
  <si>
    <t>c_pnc_eff2_q</t>
  </si>
  <si>
    <t>Mother AND child receive PNC in first 24h by skilled health worker and cord check, temperature check and breastfeeding counselling within first two days, among births with any PNC (c_pnc_any = 1)</t>
  </si>
  <si>
    <t>Sexual health</t>
  </si>
  <si>
    <t>w_CPR</t>
  </si>
  <si>
    <t>FP_CUSM_W_MOD</t>
  </si>
  <si>
    <t>ind</t>
  </si>
  <si>
    <t>15-49y married/in union women using modern contraceptive</t>
  </si>
  <si>
    <t>15-49y, married/in union currently uses modern contraceptives (1/0)</t>
  </si>
  <si>
    <t xml:space="preserve">Women age 15-49 who are married or live in union. </t>
  </si>
  <si>
    <t>Women age 15-49 who are married or live in union and currently use a modern method of contraception. Modern methods are defined as female sterilization, male sterilization, the contraceptive pill, intrauterine contraceptive device (IUD), injectables, implants, female condom, male condom, diaphragm, contraceptive foam and contraceptive jelly, lactational amenorrhea method (LAM), emergency contraception, country-specific modern methods and other modern contraceptive methods respondent mentioned.</t>
  </si>
  <si>
    <t>Information on any of the modern contraceptives missing</t>
  </si>
  <si>
    <t>w_unmet_fp</t>
  </si>
  <si>
    <t>FP_NADM_W_UNT</t>
  </si>
  <si>
    <t>15-49y married or in union with unmet need for family planning (1/0)</t>
  </si>
  <si>
    <t>Women age 15-49 who are married or live in union</t>
  </si>
  <si>
    <t>15-49y married or in union with unmet need for family planning</t>
  </si>
  <si>
    <t>See coding routine provided</t>
  </si>
  <si>
    <t>w_need_fp</t>
  </si>
  <si>
    <t>FP_NADM_W_TDT</t>
  </si>
  <si>
    <t>15-49y married or in union with need for family planning (1/0)</t>
  </si>
  <si>
    <t>15-49 married or in union women</t>
  </si>
  <si>
    <t>Has need for family planning</t>
  </si>
  <si>
    <t>w_metany_fp</t>
  </si>
  <si>
    <t>FP_NADM_W_PDS</t>
  </si>
  <si>
    <t>15-49y married or in union with need for family planning using any contraceptives (1/0)</t>
  </si>
  <si>
    <t>Women age 15-49 who are married or live in union and have need for family planning for limiting or spacing</t>
  </si>
  <si>
    <t>15-49y married or in union with need for spacing or limiting births who currently use any contraceptives</t>
  </si>
  <si>
    <t>w_metmod_fp</t>
  </si>
  <si>
    <t>FP_NADM_W_PDM</t>
  </si>
  <si>
    <t>15-49y married or in union with need for family planning using modern contraceptives (1/0)</t>
  </si>
  <si>
    <t>15-49y married or in union with need for spacing or limiting births who currently use morden contraceptives</t>
  </si>
  <si>
    <t>w_metany_fp_q</t>
  </si>
  <si>
    <t>15-49y married or in union using modern contraceptives among those with need for family planning who use any contraceptives (1/0)</t>
  </si>
  <si>
    <t>w_metany_fp = 1</t>
  </si>
  <si>
    <t>Uses modern contraceptives</t>
  </si>
  <si>
    <t>w_condom_conc</t>
  </si>
  <si>
    <t>18-49y woman who had more than one sexual partner in the last 12 months and used a condom during last intercourse</t>
  </si>
  <si>
    <t>18-49y, 2+ sex partners in L12M used condom in last sex (1/0)</t>
  </si>
  <si>
    <t>Women age 18-49 who had more than one sexual partner in last 12 months</t>
  </si>
  <si>
    <t>Women age 18-49 who had more than one sexual partner in the last 12 months and used a condom during last intercourse</t>
  </si>
  <si>
    <t>Woman age missing OR sexual partner in last 12 months information missing OR condom use information missing</t>
  </si>
  <si>
    <t>Woman anthropometrics</t>
  </si>
  <si>
    <t>w_bmi_1549</t>
  </si>
  <si>
    <t>AN_NUTS_W_BMI</t>
  </si>
  <si>
    <t xml:space="preserve">15-49y woman's BMI           </t>
  </si>
  <si>
    <t>15-49y women</t>
  </si>
  <si>
    <t>-</t>
  </si>
  <si>
    <t>Height or weight missing</t>
  </si>
  <si>
    <t>w_height_1549</t>
  </si>
  <si>
    <t>15-49y woman's height in meters</t>
  </si>
  <si>
    <t>Height missing</t>
  </si>
  <si>
    <t>w_obese_1549</t>
  </si>
  <si>
    <t>AN_NUTS_W_OBS</t>
  </si>
  <si>
    <t xml:space="preserve">15-49y woman's BMI&gt;=30 (1/0)  </t>
  </si>
  <si>
    <t xml:space="preserve">15-49y woman's BMI&gt;30 (1/0)  </t>
  </si>
  <si>
    <t>BMI&gt;30</t>
  </si>
  <si>
    <t>w_overweight_1549</t>
  </si>
  <si>
    <t>AN_NUTS_W_OWT</t>
  </si>
  <si>
    <t xml:space="preserve">15-49 woman's BMI&gt;=25 (1/0)  </t>
  </si>
  <si>
    <t xml:space="preserve">15-49y woman's BMI&gt;25 (1/0)  </t>
  </si>
  <si>
    <t>BMI&gt;25</t>
  </si>
  <si>
    <t>Child vaccination</t>
  </si>
  <si>
    <t>c_bcg</t>
  </si>
  <si>
    <t>CH_VACC_C_BCG</t>
  </si>
  <si>
    <t>Child received BCG vaccination</t>
  </si>
  <si>
    <t xml:space="preserve"> 15-23M had BCG vaccination (1/0)</t>
  </si>
  <si>
    <t>Children age 15-23 months</t>
  </si>
  <si>
    <t xml:space="preserve">Not  </t>
  </si>
  <si>
    <t>If  child age missing OR vaccination information missing for card AND mother</t>
  </si>
  <si>
    <t>c_dpt1</t>
  </si>
  <si>
    <t>CH_VACC_C_DP1</t>
  </si>
  <si>
    <t>Child received DPT1/Pentavalent 1 vaccination</t>
  </si>
  <si>
    <t xml:space="preserve"> 15-23M had DPT1 or Pentavalent 1 vaccination (1/0)</t>
  </si>
  <si>
    <t xml:space="preserve">Child received DPT1 OR Pentavalent 1 vaccination according to vaccination card or mother (1+ DPT/Penta vaccinations) </t>
  </si>
  <si>
    <t>If  child age missing OR vaccination information missing for card AND mother (if both DPT and Pentavalent information is available, then code . if the vaccination for which the data are not missing is not received)</t>
  </si>
  <si>
    <t>Note on DPT/Pentavalent vaccinations: Be very careful, sometimes there are questions for both DPT and pentavalent (in which you code 1 if at least one of the two was given) and sometimes it is either DPT or Pentavalent. Sometimes there are also other vaccination names that provide protection against all diseases that DPT provides – when a survey asks about vaccinations you don’t know, always check on the internet what they protect against.</t>
  </si>
  <si>
    <t>c_dpt2</t>
  </si>
  <si>
    <t>CH_VACC_C_DP2</t>
  </si>
  <si>
    <t>Child received DPT2/Pentavalent2 vaccination</t>
  </si>
  <si>
    <t xml:space="preserve"> 15-23M had DPT2 or Pentavalent 2 vaccination (1/0)</t>
  </si>
  <si>
    <t>Child received DPT2 OR Pentavalent2 vaccination according to vaccination card or mother (2+ DPT/Penta vaccinations)</t>
  </si>
  <si>
    <t>c_dpt3</t>
  </si>
  <si>
    <t>CH_VACC_C_DP3</t>
  </si>
  <si>
    <t>Child received DPT3/Pentavalent3 vaccination</t>
  </si>
  <si>
    <t xml:space="preserve"> 15-23M had DPT3 or Pentavalent 3 vaccination (1/0)</t>
  </si>
  <si>
    <t>Child received DPT3 OR Pentavalent3 vaccination according to vaccination card or mother (3+ DPT/Penta vaccinations)</t>
  </si>
  <si>
    <t>c_fullimm</t>
  </si>
  <si>
    <t>CH_VACC_C_BAS</t>
  </si>
  <si>
    <t>Child fully vaccinated</t>
  </si>
  <si>
    <t xml:space="preserve"> 15-23M had BCG, polio 1-3, DTP/Penta1-3 &amp; measles/MMR (1/0)</t>
  </si>
  <si>
    <t>Child received BCG, DPT1/Penta1, DPT2/Penta2, DPT3/Penta3, Polio1/OPV1, Polio2/OPV2, Polio3/OPV3, and measles1/MMR1 vaccination according to vaccination card or mother</t>
  </si>
  <si>
    <t>Any vaccination not given</t>
  </si>
  <si>
    <t>If child age missing OR vaccination information missing for any of the vaccination for both card AND mother AND all other vaccination for which vaccination information is available are received (=1).</t>
  </si>
  <si>
    <t>c_measles</t>
  </si>
  <si>
    <t>CH_VACC_C_MSL</t>
  </si>
  <si>
    <t>Child received measles1/MMR1 vaccination</t>
  </si>
  <si>
    <t xml:space="preserve"> 15-23M had measles/MMR vaccination (1/0)</t>
  </si>
  <si>
    <t>Child received measles1 OR MMR1 vaccination according to vaccination card or mother</t>
  </si>
  <si>
    <t>If child age missing OR  vaccination information missing for card AND mother</t>
  </si>
  <si>
    <t>c_polio1</t>
  </si>
  <si>
    <t>CH_VACC_C_OP1</t>
  </si>
  <si>
    <t>Child received polio1/OPV1 vaccination</t>
  </si>
  <si>
    <t xml:space="preserve"> 15-23M had polio1/OPV1 vaccination (1/0)</t>
  </si>
  <si>
    <t xml:space="preserve">Child received polio1 OR OPV1 vaccination according to vaccination card or mother (1+ polio vaccinations if vaccinations at birth (polio0) are not counted, 2+ if vaccination at birth (polio0) is counted). </t>
  </si>
  <si>
    <t>If  child age missing OR vaccination information missing for card AND mother (if both polio and OPV information is available, then code . if the vaccination for which the data are not missing is not received)</t>
  </si>
  <si>
    <t>Note on Polio/OPV vaccinations: Be very careful, sometimes there are questions for both polio and OPV (in which you code 1 if at least one of the two was given) and sometimes it is either polio or OPV. Sometimes there are also other vaccination names that provide protection against polio – when a survey asks about vaccinations you do not know, always check on the internet what they protect against.</t>
  </si>
  <si>
    <t>c_polio2</t>
  </si>
  <si>
    <t>CH_VACC_C_OP2</t>
  </si>
  <si>
    <t>Child received polio2/OPV2 vaccination</t>
  </si>
  <si>
    <t xml:space="preserve"> 15-23M had polio2/OPV2 vaccination (1/0)</t>
  </si>
  <si>
    <t xml:space="preserve">Child received polio2 OR OPV2 vaccination according to vaccination card or mother (2+ polio vaccinations if vaccinations at birth (polio0) are not counted, 3+ if vaccination at birth (polio0) is counted). </t>
  </si>
  <si>
    <t>c_polio3</t>
  </si>
  <si>
    <t>CH_VACC_C_OP3</t>
  </si>
  <si>
    <t>Child received polio3/OPV3 vaccination</t>
  </si>
  <si>
    <t xml:space="preserve"> 15-23M had polio3/OPV3 vaccination (1/0)</t>
  </si>
  <si>
    <t xml:space="preserve">Child received polio3/OPV3 vaccination according to vaccination card or mother (3+ polio vaccinations if vaccinations at birth (polio0) are not counted, 4+ if vaccination at birth (polio0) is counted). </t>
  </si>
  <si>
    <t>Child illness</t>
  </si>
  <si>
    <t>c_ari</t>
  </si>
  <si>
    <t>Child with acute respiratory infection (ARI)</t>
  </si>
  <si>
    <t>0-4y with ARI in L2W (1/0)</t>
  </si>
  <si>
    <t>All children under 5</t>
  </si>
  <si>
    <t>Children under 5 with cough and rapid breathing in the two weeks preceding the survey which originated from the chest.</t>
  </si>
  <si>
    <t>Missing if any of the variables to define ARI missing</t>
  </si>
  <si>
    <t>c_ari2</t>
  </si>
  <si>
    <t xml:space="preserve">c_diarrhea </t>
  </si>
  <si>
    <t>CH_DIAR_C_DIA</t>
  </si>
  <si>
    <t>Child with diarrhea in last 2 weeks</t>
  </si>
  <si>
    <t>0-4y with diarrhea in L2W (1/0)</t>
  </si>
  <si>
    <t>Child with diarrhea</t>
  </si>
  <si>
    <t>Missing if diarrhea variable missing</t>
  </si>
  <si>
    <t>c_diarrhea_hmf</t>
  </si>
  <si>
    <t>CH_DIAT_C_RHF</t>
  </si>
  <si>
    <t>Child with diarrhea received recommended home-made fluids</t>
  </si>
  <si>
    <t>0-4y with diarrhea in L2W got government-recommended home-made solution (1/0)</t>
  </si>
  <si>
    <t>c_diarrhea = 1</t>
  </si>
  <si>
    <t>Child with diarrhea received home-made fluids</t>
  </si>
  <si>
    <t>Diarrhea variable OR any home-made fluids variable missing treatment variable missing</t>
  </si>
  <si>
    <t>c_diarrhea_med</t>
  </si>
  <si>
    <t>c_diarrhea_medfor</t>
  </si>
  <si>
    <t>Get any medicine except ors hmf home other_med.</t>
  </si>
  <si>
    <t>0-4y with diarrhea in L2W seen by formal provider or given any form of  treatment</t>
  </si>
  <si>
    <t xml:space="preserve">Only formal medicine, other unknown is not included. </t>
  </si>
  <si>
    <t>medicine information is missing</t>
  </si>
  <si>
    <t>c_diarrhea_mof</t>
  </si>
  <si>
    <t>CH_DIFP_C_LMR</t>
  </si>
  <si>
    <t>Child with diarrhea received more fluids</t>
  </si>
  <si>
    <t>0-4y with diarrhea in L2W seen by formal provider or given more to drink</t>
  </si>
  <si>
    <t xml:space="preserve">Given more to drink </t>
  </si>
  <si>
    <t>c_diarrhea_pro</t>
  </si>
  <si>
    <t xml:space="preserve">Not include: Other, Shop, Market, private traditional, phramacy
Include: public traditional </t>
  </si>
  <si>
    <t>A formal provider (all public provider except other public, pharmacy, and other private sector)</t>
  </si>
  <si>
    <t>A formal provider (all public provider except other public, pharmacy, and private sector)</t>
  </si>
  <si>
    <t>provider information is missing</t>
  </si>
  <si>
    <t>c_diarrheaact</t>
  </si>
  <si>
    <t>Child with diarrhea seen by provider OR given any form of formal treatment</t>
  </si>
  <si>
    <t xml:space="preserve">ORT (recommended home-made solutions or ORS) or zinc or any other formal medicines administered (antibiotics, IV, etc.) or consultation (even if informal or provided by parents or in the home </t>
  </si>
  <si>
    <t>No treatment received</t>
  </si>
  <si>
    <t>Diarrhea variable missing OR any of the  treatment/consultation variable missing</t>
  </si>
  <si>
    <t>c_diarrheaact_q</t>
  </si>
  <si>
    <t>Child under 5 with diarrhea who received any treatment or consultation and received ORS</t>
  </si>
  <si>
    <t>0-4y with diarrhea in L2W seen by formal  provider or given any form of treatment</t>
  </si>
  <si>
    <t xml:space="preserve">c_diarrheaact = 1 </t>
  </si>
  <si>
    <t>Received ORS</t>
  </si>
  <si>
    <t>Did not receive ORS</t>
  </si>
  <si>
    <t>No consultation or treatment OR  diarrhea variable missing OR treatment/consultation variable missing OR ORS variable missing</t>
  </si>
  <si>
    <t>c_fever</t>
  </si>
  <si>
    <t>ML_FEVR_C_FEV</t>
  </si>
  <si>
    <t>Child with a fever in last two weeks</t>
  </si>
  <si>
    <t>0-4y with fever in L2W</t>
  </si>
  <si>
    <t>Child with fever in last weeks</t>
  </si>
  <si>
    <t>Missing if fever variable missing</t>
  </si>
  <si>
    <t>c_fevertreat</t>
  </si>
  <si>
    <t>Child with fever seen by formal provider</t>
  </si>
  <si>
    <t>0-4y with fever in L2W seen by formal healthcare provider</t>
  </si>
  <si>
    <t>c_fever = 1</t>
  </si>
  <si>
    <t>Consultation with a formal health care provider (excluding pharmacies and visits to ‘other’ health care providers). The definition of formal health care providers varies by country and data source.</t>
  </si>
  <si>
    <t>Not (all formal provider types = 0)</t>
  </si>
  <si>
    <t>Any symptom variable missing OR treatment/consultation variable missing for any formal provider. Careful: there are treatment variables for both diarrhea and fever/respiratory infections.</t>
  </si>
  <si>
    <t>c_illness</t>
  </si>
  <si>
    <t>Child with any illness symptoms in last two weeks</t>
  </si>
  <si>
    <t>0-4 with diarrhea, rapid breathing and/or fever in L2W</t>
  </si>
  <si>
    <t>Child with diarrhea and/or fever and/or ARI in last two weeks</t>
  </si>
  <si>
    <t>None of the three illnesses in last two weeks</t>
  </si>
  <si>
    <t>Any symptom variable missing</t>
  </si>
  <si>
    <t>c_illtreat</t>
  </si>
  <si>
    <t>Child with any illness symptoms taken to formal provider</t>
  </si>
  <si>
    <t>0-4 with diarrhea, rapid breathing and/or fever in L2W seen by formal provider</t>
  </si>
  <si>
    <t>Children under 5 with fever OR cough and rapid breathing from chest OR diarrhea in the last two weeks</t>
  </si>
  <si>
    <t>Consultation with a formal health care provider (excluding pharmacies and visits to ‘other’ health care providers).  The definition of formal health care providers varies by country and data source. Careful: there are treatment variables for both diarrhea and fever/respiratory infections.</t>
  </si>
  <si>
    <t xml:space="preserve">Any symptom variable missing a OR treatment/consultation variable missing for any formal provider. Careful: there are treatment variables for both diarrhea and fever/respiratory infections. </t>
  </si>
  <si>
    <t>c_sevdiarrhea</t>
  </si>
  <si>
    <t>Child with severe diarrhea</t>
  </si>
  <si>
    <t>0-4y with severe diarrhea</t>
  </si>
  <si>
    <t>diarrhea in last 2 weeks AND any of the following three conditions: fever OR offered more than usual to drink OR given much less or nothing to eat or stopped eating</t>
  </si>
  <si>
    <t>Missing if any of the variables to define severe diarrhea missing</t>
  </si>
  <si>
    <t>c_sevdiarrheatreat</t>
  </si>
  <si>
    <t>Child with severe diarrhea seen by formal healthcare provider</t>
  </si>
  <si>
    <t>0-4y with severe diarrhea in L2W seen by fromal healthcare provider (1/0)</t>
  </si>
  <si>
    <t>c_sevdiarrhea = 1</t>
  </si>
  <si>
    <t>Child seen by formal provider (see list for treatment of respiratory infections, c_treatARI)</t>
  </si>
  <si>
    <t>Any severe diarrhea variable missing OR formal provider variable missing</t>
  </si>
  <si>
    <t>c_sevdiarrheatreat_q</t>
  </si>
  <si>
    <t>IV (intravenous) treatment of severe diarrhea among children with any formal provider visits</t>
  </si>
  <si>
    <t>0-4y with severe diarrhea in L2W seen by fromal healthcare provider who r</t>
  </si>
  <si>
    <t>c_sevdiarrheatreat = 1</t>
  </si>
  <si>
    <t>Child received IV fluids</t>
  </si>
  <si>
    <t>No formal provider visits OR  diarrhea variable missing OR IV variable missing</t>
  </si>
  <si>
    <t>c_treatARI</t>
  </si>
  <si>
    <t>Child with acute respiratory infection (ARI) symptoms seen by formal provider</t>
  </si>
  <si>
    <t>0-4y with ARI in L2W seen by formal provider (1/0)</t>
  </si>
  <si>
    <t>c_ARI = 1</t>
  </si>
  <si>
    <t>Any ARI symptom variable missing OR treatment/consultation variable missing for any formal provider</t>
  </si>
  <si>
    <t>c_treatARI2</t>
  </si>
  <si>
    <t>c_ARI2 = 1</t>
  </si>
  <si>
    <t>c_treatdiarrhea</t>
  </si>
  <si>
    <t>CH_DIAT_C_ORS</t>
  </si>
  <si>
    <t>Child with diarrhea receive oral rehydration salts (ORS)</t>
  </si>
  <si>
    <t>0-4y with diarrhea in L2W got ORS (1/0)</t>
  </si>
  <si>
    <t>Diarrhea variable OR ORS treatment variable missing</t>
  </si>
  <si>
    <t>Child with diarrhea received formal meds other than ORS.</t>
  </si>
  <si>
    <t>0-4y with diarreha received formal meds other than ORS</t>
  </si>
  <si>
    <t>Zinc or any other formal medicines administered (antibiotics, IV, etc.)</t>
  </si>
  <si>
    <t>Diarrhea variable missing OR any of the formal medicines variable missing</t>
  </si>
  <si>
    <t>Child anthropometrics</t>
  </si>
  <si>
    <t>c_underweight</t>
  </si>
  <si>
    <t>CN_NUTS_C_WA2</t>
  </si>
  <si>
    <t>hm</t>
  </si>
  <si>
    <t>Child underweight</t>
  </si>
  <si>
    <t>0-4y WfA &lt;-2 std.dev. from median (WHO) (1/0)</t>
  </si>
  <si>
    <t>Weight-for-Age z-score &lt;-2 standard deviations from the reference median (z-score calculated using WHO 2006 Child Growth Standards)</t>
  </si>
  <si>
    <t xml:space="preserve">Weight or age flagged </t>
  </si>
  <si>
    <t xml:space="preserve">Note on anthropometric variables: The later MICS and DHS waves have stunting and underweight already computed for the 2006 WHO growth standards and cases flagged where there are issues with the weight/height/age variables, so you can use these. In earlier waves, we have implemented a separate routine. </t>
  </si>
  <si>
    <t>c_stunted</t>
  </si>
  <si>
    <t>CN_NUTS_C_HA2</t>
  </si>
  <si>
    <t>Child stunted</t>
  </si>
  <si>
    <t>0-4y HfA &lt;-2 std.dev. from median (WHO) (1/0)</t>
  </si>
  <si>
    <t>Height-for-Age z-score &lt;-2 standard deviations from the reference median (z-score calculated using WHO 2006 Child Growth Standards)</t>
  </si>
  <si>
    <t>Height or age flagged</t>
  </si>
  <si>
    <t>hc70</t>
  </si>
  <si>
    <t>Weight-for-age z-score from survey (original variable)</t>
  </si>
  <si>
    <t>ht/a standard deviations (according to who)hc70</t>
  </si>
  <si>
    <t>hc70 missing</t>
  </si>
  <si>
    <t>Original variable</t>
  </si>
  <si>
    <t>hc71</t>
  </si>
  <si>
    <t>Height-for-age z-score from survey (original variable)</t>
  </si>
  <si>
    <t>wt/a standard deviations (according to who)hc71</t>
  </si>
  <si>
    <t>hc71 missing</t>
  </si>
  <si>
    <t>ant_sampleweight</t>
  </si>
  <si>
    <t>Use household weight but only for those with information.</t>
  </si>
  <si>
    <t>Household weight (only children with antroprometric outcome)</t>
  </si>
  <si>
    <t>0-4y anthro sample weight</t>
  </si>
  <si>
    <t>Height and weight flagged or age flagged</t>
  </si>
  <si>
    <t>Child mortality</t>
  </si>
  <si>
    <t>mor_ade</t>
  </si>
  <si>
    <t>b7</t>
  </si>
  <si>
    <t>Child age at death in months</t>
  </si>
  <si>
    <t>Dead children ever born</t>
  </si>
  <si>
    <t>Child age at death missing</t>
  </si>
  <si>
    <t>mor_afl</t>
  </si>
  <si>
    <t>b13</t>
  </si>
  <si>
    <t>Child age at death imputation flag</t>
  </si>
  <si>
    <t>Child imputed age at death missing</t>
  </si>
  <si>
    <t>mor_ali</t>
  </si>
  <si>
    <t>Child still alive (1/0)</t>
  </si>
  <si>
    <t>All children ever born incl. dead ones</t>
  </si>
  <si>
    <t>Alive</t>
  </si>
  <si>
    <t>Survival status missing</t>
  </si>
  <si>
    <t>mor_dob</t>
  </si>
  <si>
    <t>Child date of birth (cmc)</t>
  </si>
  <si>
    <t>Child month and/or year of birth missing</t>
  </si>
  <si>
    <t>mor_wln</t>
  </si>
  <si>
    <t>Woman line number in HH to match child with mother (original)</t>
  </si>
  <si>
    <t>Mother's line number missing</t>
  </si>
  <si>
    <t>Child bednet use</t>
  </si>
  <si>
    <t>c_ITN</t>
  </si>
  <si>
    <t>ML_NETC_C_ITN</t>
  </si>
  <si>
    <t>in the do file named Other_child</t>
  </si>
  <si>
    <t>Child slept under insecticide-treated-bednet (ITN) last night.</t>
  </si>
  <si>
    <t>0-4y slept under an ITN the night before the survey (1/0)</t>
  </si>
  <si>
    <t>Children under 5 in country where malaria is endemic</t>
  </si>
  <si>
    <t>Children under 5 who slept under an insecticide treated bed net (ITN) the night before the survey. A bed net is considered treated if it a) is a long-lasting treated net, b) a pretreated net that was purchased or soaked in insecticides less than 12 months ago, or c) a non-pretreated net which was soaked in insecticides less than 12 months ago. MICS 2 data points (MICS surveys pre-2002) consider bed nets treated if they were ever treated.)</t>
  </si>
  <si>
    <t xml:space="preserve">Survey does not include bednet information module OR  any of the information to construct the bednet characteristics missing. </t>
  </si>
  <si>
    <t>Child maternal education</t>
  </si>
  <si>
    <t>w_mateduc</t>
  </si>
  <si>
    <t>Mother's highest educational level ever attended (1 = none, 2 = primary, 3 = lower sec or higher)</t>
  </si>
  <si>
    <t>Level of education of child's mother</t>
  </si>
  <si>
    <t>Maternal education missing</t>
  </si>
  <si>
    <t>HIV</t>
  </si>
  <si>
    <t>a_hiv</t>
  </si>
  <si>
    <t>hiv</t>
  </si>
  <si>
    <t xml:space="preserve">No data file about hiv in Afghanistan, need to modify based on country with this file later. </t>
  </si>
  <si>
    <t>15-49 household member (female or male) tested positive for HIV1 or HIV2 (1/0)</t>
  </si>
  <si>
    <t>15-49y household member tested positive for HIV1 or HIV2 (1/0)</t>
  </si>
  <si>
    <t>15-49y household members (male and female)</t>
  </si>
  <si>
    <t>tested positive for HIV1 or HIV2</t>
  </si>
  <si>
    <t>HIV test information missing</t>
  </si>
  <si>
    <t>a_hiv_sampleweight</t>
  </si>
  <si>
    <t>Sample weight for hiv prevalence estimates</t>
  </si>
  <si>
    <t>15-49y household members</t>
  </si>
  <si>
    <t>HIV sample weight missing</t>
  </si>
  <si>
    <t>Diabetes</t>
  </si>
  <si>
    <t>a_diab_treat</t>
  </si>
  <si>
    <t>NA</t>
  </si>
  <si>
    <t xml:space="preserve">HEFPI published indicator as domain is problematic as the weight used for calulation was incorrect. Drop the HEFPI indicator in the comparison. Park it, later might use the raw dofile produced result for validation. </t>
  </si>
  <si>
    <t xml:space="preserve">18y+ being treated for raised blood glucose or diabetes </t>
  </si>
  <si>
    <t>18y+ being treated for raised blood glucose or diabetes (1/0)</t>
  </si>
  <si>
    <t>All household members age 18+</t>
  </si>
  <si>
    <t xml:space="preserve">Treated for raised blood glucose or diabetes </t>
  </si>
  <si>
    <t>Diabetes treatment data missing OR age missing</t>
  </si>
  <si>
    <t>Use existing code</t>
  </si>
  <si>
    <t>Hospitalization</t>
  </si>
  <si>
    <t>a_inpatient_1y</t>
  </si>
  <si>
    <t>18y+ household member hospitalized in last 12 months (1/0)</t>
  </si>
  <si>
    <t>Overnight admission to hospital in last 12 months</t>
  </si>
  <si>
    <t>Age information or hospitalization information missing</t>
  </si>
  <si>
    <t>Hypertension</t>
  </si>
  <si>
    <t>a_bp_treat</t>
  </si>
  <si>
    <t xml:space="preserve">18y + being treated for high blood pressure </t>
  </si>
  <si>
    <t>18y + being treated for high blood pressure  (1/0)</t>
  </si>
  <si>
    <t xml:space="preserve">Treated for high blood pressure </t>
  </si>
  <si>
    <t>Blood pressure treatment info missing or age missing</t>
  </si>
  <si>
    <t>a_bp_sys</t>
  </si>
  <si>
    <t xml:space="preserve">18y+ systolic blood pressure (mmHg) in adult population </t>
  </si>
  <si>
    <t>Blood pressure info missing or age missing</t>
  </si>
  <si>
    <t>a_bp_dial</t>
  </si>
  <si>
    <t xml:space="preserve">18y+ diastolic blood pressure (mmHg) in adult population </t>
  </si>
  <si>
    <t>Blood pressure  info missing or age missing</t>
  </si>
  <si>
    <t>a_hi_bp140_or_on_med</t>
  </si>
  <si>
    <t>18y+ with high blood pressure or on treatment for high blood pressure</t>
  </si>
  <si>
    <t>18y+ with high blood pressure or on treatment for high blood pressure (1/0)</t>
  </si>
  <si>
    <t>Treated for high blood pressure or hypertensive</t>
  </si>
  <si>
    <t>Blood pressure info OR treatment OR age info missing</t>
  </si>
  <si>
    <t>a_bp_meas</t>
  </si>
  <si>
    <t xml:space="preserve">18y+ having their blood pressure measured by health professional in the last year  </t>
  </si>
  <si>
    <t>18y+ having their blood pressure measured by health professional in the last year (1/0)</t>
  </si>
  <si>
    <t xml:space="preserve">Blood pressure measured by health professional in the last year  </t>
  </si>
  <si>
    <t>Blood pressure measurement info missing OR age missing</t>
  </si>
  <si>
    <t>Demographics</t>
  </si>
  <si>
    <t>w_sampleweight</t>
  </si>
  <si>
    <t xml:space="preserve">Household member sampling weight is using household level instead of indivisual here.  No sample weight in the child dataset for child. </t>
  </si>
  <si>
    <t xml:space="preserve">Woman weight  (v005/1000,000)       </t>
  </si>
  <si>
    <t>Household member sampling weight</t>
  </si>
  <si>
    <t>All observations</t>
  </si>
  <si>
    <t>From women, child, etc. datasets</t>
  </si>
  <si>
    <t>hm_live</t>
  </si>
  <si>
    <t>hm+birth</t>
  </si>
  <si>
    <t xml:space="preserve">should also count whether it's in the household or not. Whether in household should be calculated based on the merge result. </t>
  </si>
  <si>
    <t>Alive (1/0)</t>
  </si>
  <si>
    <t>Living and in HH (1/0)</t>
  </si>
  <si>
    <t>Alll observations</t>
  </si>
  <si>
    <t>All living persons in the household (child who's dead or no longer live here, and the servants…., are not counted)</t>
  </si>
  <si>
    <t>hm_male</t>
  </si>
  <si>
    <t xml:space="preserve">Male (1/0)         </t>
  </si>
  <si>
    <t>Male</t>
  </si>
  <si>
    <t>Female</t>
  </si>
  <si>
    <t>Sex missing</t>
  </si>
  <si>
    <t>hm_age_yrs</t>
  </si>
  <si>
    <t xml:space="preserve">Age in years       </t>
  </si>
  <si>
    <t>Year or month of birth missing</t>
  </si>
  <si>
    <t>hm_age_mon</t>
  </si>
  <si>
    <t xml:space="preserve">What is the definition of child, I can get all month age data from birth. </t>
  </si>
  <si>
    <t>Age in months (children only)</t>
  </si>
  <si>
    <t>All child observations</t>
  </si>
  <si>
    <t>Age in month missing and cannot be reconstructed</t>
  </si>
  <si>
    <t>hm_headrel</t>
  </si>
  <si>
    <t xml:space="preserve">Add category with dead and no longer live in the household. </t>
  </si>
  <si>
    <t>Relationship with HH head (extend)</t>
  </si>
  <si>
    <t>Relationship with HH head</t>
  </si>
  <si>
    <t>All living persons in the household (child who's dead or no longer live here are not counted)</t>
  </si>
  <si>
    <t>Relationssip to household head missing</t>
  </si>
  <si>
    <t>Code as in survey</t>
  </si>
  <si>
    <t>hm_stay</t>
  </si>
  <si>
    <t>vary by survey</t>
  </si>
  <si>
    <t>Stayed in the HH the night before the survey (1/0)</t>
  </si>
  <si>
    <t>Stayed in the HH the night before the survey</t>
  </si>
  <si>
    <t>Informaiton on whether stayed in household last nigh missing</t>
  </si>
  <si>
    <t>hm_dob</t>
  </si>
  <si>
    <t>Merged data using b16: https://userforum.dhsprogram.com/index.php?t=msg&amp;goto=6926&amp;S=Google</t>
  </si>
  <si>
    <t>date of birth (cmc)</t>
  </si>
  <si>
    <t>Mother's month and/or year of birth missing</t>
  </si>
  <si>
    <t>hm_doi</t>
  </si>
  <si>
    <t>date of interview (cmc)</t>
  </si>
  <si>
    <t>Date of mother interview missing</t>
  </si>
  <si>
    <t>ln</t>
  </si>
  <si>
    <t>Original line number of household member</t>
  </si>
  <si>
    <t>Original line number missing</t>
  </si>
  <si>
    <t>Household</t>
  </si>
  <si>
    <t>hh_id</t>
  </si>
  <si>
    <t xml:space="preserve">ID (generated)            </t>
  </si>
  <si>
    <t>hh_headed</t>
  </si>
  <si>
    <t>Head's highest educational attainment (1 = none, 2 = primary, 3 = lower sec or higher)</t>
  </si>
  <si>
    <t>Head's highest educational attainment</t>
  </si>
  <si>
    <t>Head's education missing</t>
  </si>
  <si>
    <t>hh_region_num</t>
  </si>
  <si>
    <t>Region of residence numerical (v024)</t>
  </si>
  <si>
    <t>v024 missing</t>
  </si>
  <si>
    <t>hh_region_lab</t>
  </si>
  <si>
    <t>Region of residence label (v024)</t>
  </si>
  <si>
    <t>v024 without label or missing</t>
  </si>
  <si>
    <t>hh_size</t>
  </si>
  <si>
    <t xml:space="preserve"># of members              </t>
  </si>
  <si>
    <t>hh_urban</t>
  </si>
  <si>
    <t>Resides in urban area (1/0)</t>
  </si>
  <si>
    <t>Urban</t>
  </si>
  <si>
    <t>hh_sampleweight</t>
  </si>
  <si>
    <t xml:space="preserve">Sample weight (v005/1000,000)       </t>
  </si>
  <si>
    <t xml:space="preserve">Sample weight (v005/1000000)       </t>
  </si>
  <si>
    <t>hh_wealth_quintile</t>
  </si>
  <si>
    <t xml:space="preserve">Wealth quintile           </t>
  </si>
  <si>
    <t>Wealth quintile variable missing</t>
  </si>
  <si>
    <t>hh_wealthscore</t>
  </si>
  <si>
    <t xml:space="preserve">Wealth index score        </t>
  </si>
  <si>
    <t>Wealth score variable missing</t>
  </si>
  <si>
    <t>hv001</t>
  </si>
  <si>
    <t>Sampling cluster number (original)</t>
  </si>
  <si>
    <t>hv002</t>
  </si>
  <si>
    <t>Household number (original)</t>
  </si>
  <si>
    <t>hv003</t>
  </si>
  <si>
    <t>Respondent's line number in household roster (original)</t>
  </si>
  <si>
    <t>Line number missing</t>
  </si>
  <si>
    <t>Cancer screening</t>
  </si>
  <si>
    <t>w_papsmear</t>
  </si>
  <si>
    <t>Women received a pap smear  (1/0)</t>
  </si>
  <si>
    <t>For entire age group for which mammogram data are available (which you indicate in accompanying Excel sheet)</t>
  </si>
  <si>
    <t>Pap smear over reference period. Construct year 3 reference period if possible. If impossible, use original reference period in survey and always indicate which reference period your coding uses in accompanying Excel sheet)</t>
  </si>
  <si>
    <t>Age missing OR pap smear data missing</t>
  </si>
  <si>
    <t>w_mammogram</t>
  </si>
  <si>
    <t>Women received a mammogram (1/0)</t>
  </si>
  <si>
    <t>For entire age group for which pap smear data are available (which you indicate in accompanying Excel sheet)</t>
  </si>
  <si>
    <t>Mammogram over reference period. Construct year 3 reference period if possible. If impossible, use original reference period in survey and always indicate which reference period your coding uses in accompanying Excel sheet)</t>
  </si>
  <si>
    <t>Age missing OR mamogram data missing</t>
  </si>
  <si>
    <t>Survey</t>
  </si>
  <si>
    <t>survey</t>
  </si>
  <si>
    <t xml:space="preserve"> survey name           </t>
  </si>
  <si>
    <t xml:space="preserve">Survey name           </t>
  </si>
  <si>
    <t>For DHS, write "DHS"</t>
  </si>
  <si>
    <t>year</t>
  </si>
  <si>
    <t xml:space="preserve"> (first) year survey conducted</t>
  </si>
  <si>
    <t>Year survey conducted (if multiple, put in first)</t>
  </si>
  <si>
    <t>country</t>
  </si>
  <si>
    <t xml:space="preserve"> WB country name       </t>
  </si>
  <si>
    <t xml:space="preserve">WB country name       </t>
  </si>
  <si>
    <t>See routine in MICS that pulls in the country names and codes</t>
  </si>
  <si>
    <t>iso3c</t>
  </si>
  <si>
    <t xml:space="preserve"> iso3c country code    </t>
  </si>
  <si>
    <t xml:space="preserve">iso3c country code    </t>
  </si>
  <si>
    <t>iso2c</t>
  </si>
  <si>
    <t xml:space="preserve"> iso2 country code     </t>
  </si>
  <si>
    <t xml:space="preserve">iso2 country code     </t>
  </si>
  <si>
    <t>DHS Country Code</t>
  </si>
  <si>
    <t>Label_2</t>
  </si>
  <si>
    <t>Code</t>
  </si>
  <si>
    <t>Group (not in the dataset)</t>
  </si>
  <si>
    <t>Men, women and children</t>
  </si>
  <si>
    <t>Men and Women</t>
  </si>
  <si>
    <t>Children</t>
  </si>
  <si>
    <t>Women</t>
  </si>
  <si>
    <t>Sample</t>
  </si>
  <si>
    <t>All current HH-members and ever-born children of women age 15-49 in household (dead or alive, resident or non-resident)</t>
  </si>
  <si>
    <t>All current members and living non-resident children of women age 15-49</t>
  </si>
  <si>
    <t>All current members</t>
  </si>
  <si>
    <t>All members 15 and older</t>
  </si>
  <si>
    <t>All members age 15-49</t>
  </si>
  <si>
    <t>All children (living and dead) of women age 15-49</t>
  </si>
  <si>
    <t>Dead children of mothers age 15-49</t>
  </si>
  <si>
    <t>Living children &lt;5 in HH</t>
  </si>
  <si>
    <t>Living children &lt;5 of mothers age 15-49</t>
  </si>
  <si>
    <t>Living children age 15-23 months of mothers age 15-49</t>
  </si>
  <si>
    <t>Women age 15-49 living in HH</t>
  </si>
  <si>
    <t>Last pregnancies in last 0-23M by women age 15-49</t>
  </si>
  <si>
    <t>Women age 15-49 married or in union</t>
  </si>
  <si>
    <t>Woman age 18-49 who had more than one sexual partner in the last 12 months</t>
  </si>
  <si>
    <t>Variable</t>
  </si>
  <si>
    <t>HH-ID</t>
  </si>
  <si>
    <t>HH sample weight</t>
  </si>
  <si>
    <t>Region of residence code</t>
  </si>
  <si>
    <t>Region of residence name</t>
  </si>
  <si>
    <t>Wealth quintile</t>
  </si>
  <si>
    <t>Head</t>
  </si>
  <si>
    <t>Head education</t>
  </si>
  <si>
    <t>Household size (current members)</t>
  </si>
  <si>
    <t>Date of birth</t>
  </si>
  <si>
    <t>Lives in HH</t>
  </si>
  <si>
    <t>Current member-ID</t>
  </si>
  <si>
    <t>Age in years</t>
  </si>
  <si>
    <t>Education</t>
  </si>
  <si>
    <t>Mother-ID</t>
  </si>
  <si>
    <t>Mother education</t>
  </si>
  <si>
    <t>Dead</t>
  </si>
  <si>
    <t>Date of death</t>
  </si>
  <si>
    <t>Age in months</t>
  </si>
  <si>
    <t>Anthropometrics</t>
  </si>
  <si>
    <t>Antropometric sample weight</t>
  </si>
  <si>
    <t>Slept under treated bednet last night</t>
  </si>
  <si>
    <t>Diarrhea</t>
  </si>
  <si>
    <t>Subsample with diarrhea: treatment</t>
  </si>
  <si>
    <t>Cough</t>
  </si>
  <si>
    <t>Subsample with cough: treatment</t>
  </si>
  <si>
    <t>Any symptoms</t>
  </si>
  <si>
    <t>Subsample with any symptom: treatment</t>
  </si>
  <si>
    <t>Vaccination</t>
  </si>
  <si>
    <t>Women anthropometrics, e.g. obese</t>
  </si>
  <si>
    <t>Pap smear</t>
  </si>
  <si>
    <t>Mammogram</t>
  </si>
  <si>
    <t>Forgoing care for financial reasons</t>
  </si>
  <si>
    <t>SBA</t>
  </si>
  <si>
    <t>Modern contreptive ue</t>
  </si>
  <si>
    <t>Umnet need for family planning</t>
  </si>
  <si>
    <t>Condom use</t>
  </si>
  <si>
    <t>Man1549_1</t>
  </si>
  <si>
    <t>Katanga</t>
  </si>
  <si>
    <t>Secondary</t>
  </si>
  <si>
    <t>DDMMYY</t>
  </si>
  <si>
    <t>None</t>
  </si>
  <si>
    <t>.</t>
  </si>
  <si>
    <t>Woman1549_1</t>
  </si>
  <si>
    <t>Primary</t>
  </si>
  <si>
    <t>Child1&lt;5Woman1549_1</t>
  </si>
  <si>
    <t>Child2&lt;5Woman1549_1</t>
  </si>
  <si>
    <t>Child1&gt;4Woman1549_1</t>
  </si>
  <si>
    <t>Woman1549_2</t>
  </si>
  <si>
    <t>Child1&lt;5Woman1549_2</t>
  </si>
  <si>
    <t>Child1&gt;4Woman1549_2</t>
  </si>
  <si>
    <t>Child2&gt;4Woman1549_2</t>
  </si>
  <si>
    <t>Woman1549_3</t>
  </si>
  <si>
    <t>Woman50p_1</t>
  </si>
  <si>
    <t>Child1&lt;5noMom</t>
  </si>
  <si>
    <t>Child2&lt;5noMom</t>
  </si>
  <si>
    <t>Child1&gt;4noMom</t>
  </si>
  <si>
    <t>Variable definition</t>
  </si>
  <si>
    <t>All observation in the HH file and every born children.</t>
  </si>
  <si>
    <t xml:space="preserve">HEFPI variables are all there stay unchanged. Renaming file the name. The definition changed.  Other variable not in HEFPI the difinition should be cross validated. </t>
  </si>
  <si>
    <t xml:space="preserve">Birth information is most important, everything with _c from birth. </t>
  </si>
  <si>
    <t>Household information</t>
  </si>
  <si>
    <t>Birth: is all the birth (born in the household as children from mother), moved out and dead exclusively there.</t>
  </si>
  <si>
    <t xml:space="preserve">Child: dataset on children under 5. </t>
  </si>
  <si>
    <t xml:space="preserve">Ind:Every woman. (15-49), everything with _w come from here. Variable name are the same (wide and long), ind and birth. </t>
  </si>
  <si>
    <t xml:space="preserve">HH: just household level like consumption. </t>
  </si>
  <si>
    <t>HM: All household member. Woman order than 50, kids not born in this familiy. Every body in HM should be in the final.</t>
  </si>
  <si>
    <t>https://dhsprogram.com/data/Dataset-Types.cfm</t>
  </si>
  <si>
    <t>Coder</t>
  </si>
  <si>
    <t>Coded
("x" if yes)</t>
  </si>
  <si>
    <t>Country/Year</t>
  </si>
  <si>
    <t>Status</t>
  </si>
  <si>
    <t>Phase</t>
  </si>
  <si>
    <t>Recode</t>
  </si>
  <si>
    <t>GPS Datasets</t>
  </si>
  <si>
    <t>HIV/Other Biomarkers Datasets</t>
  </si>
  <si>
    <t>Comment_ AW</t>
  </si>
  <si>
    <t>no data in DHS folder</t>
  </si>
  <si>
    <t>TBD</t>
  </si>
  <si>
    <t>Mauritania 2019-20</t>
  </si>
  <si>
    <t>Ongoing</t>
  </si>
  <si>
    <t>DHS-VII</t>
  </si>
  <si>
    <t>DHS-VIII</t>
  </si>
  <si>
    <t>Angola 2020</t>
  </si>
  <si>
    <t>Burkina Faso 2020</t>
  </si>
  <si>
    <t>Cambodia 2020</t>
  </si>
  <si>
    <t>Cote d'Ivoire 2020</t>
  </si>
  <si>
    <t>Gambia 2019-20</t>
  </si>
  <si>
    <t>Guatemala 2020</t>
  </si>
  <si>
    <t>Madagascar 2020</t>
  </si>
  <si>
    <t>Mozambique 2020</t>
  </si>
  <si>
    <t>Myanmar 2020</t>
  </si>
  <si>
    <t>Rwanda 2019-20</t>
  </si>
  <si>
    <t>Zimbabwe 2020</t>
  </si>
  <si>
    <t>Aline</t>
  </si>
  <si>
    <t>Afghanistan 2015</t>
  </si>
  <si>
    <t>Not Distributed</t>
  </si>
  <si>
    <t>Not Collected</t>
  </si>
  <si>
    <t>02_Prepare_DHS_Adeptmegafile_4.do</t>
  </si>
  <si>
    <t>Albania 2017-18</t>
  </si>
  <si>
    <t>Data Available</t>
  </si>
  <si>
    <t>Albania 2008</t>
  </si>
  <si>
    <t>Angola 2015-16</t>
  </si>
  <si>
    <t>02_Prepare_DHS_Adeptmegafile_11.do</t>
  </si>
  <si>
    <t>Armenia 2015-16</t>
  </si>
  <si>
    <t>Armenia 2015</t>
  </si>
  <si>
    <t>Benin 2017-18</t>
  </si>
  <si>
    <t>No do file</t>
  </si>
  <si>
    <t>Burundi 2016-17</t>
  </si>
  <si>
    <t>Colombia 2015</t>
  </si>
  <si>
    <t>Ethiopia 2016</t>
  </si>
  <si>
    <t>Guinea 2018</t>
  </si>
  <si>
    <t>Haiti 2016-17</t>
  </si>
  <si>
    <t>Indonesia 2017</t>
  </si>
  <si>
    <t>Jordan 2017-18 (34)</t>
  </si>
  <si>
    <t>Malawi 2015-16 (37)</t>
  </si>
  <si>
    <t>HIV/Other Biomarkers Data Available</t>
  </si>
  <si>
    <t>Maldives 2016-17 (39)</t>
  </si>
  <si>
    <t>Mali 2018</t>
  </si>
  <si>
    <t>Myanmar 2015-16</t>
  </si>
  <si>
    <t>Nepal 2016</t>
  </si>
  <si>
    <t>Nigeria 2018</t>
  </si>
  <si>
    <t>Papua New Guinea 2016-18</t>
  </si>
  <si>
    <t>Philippines 2017</t>
  </si>
  <si>
    <t>Senegal 2017</t>
  </si>
  <si>
    <t>South Africa 2016 (51)</t>
  </si>
  <si>
    <t>Tajikistan 2017</t>
  </si>
  <si>
    <t>Tanzania 2015-16 (53)</t>
  </si>
  <si>
    <t>02_Prepare_DHS_Adeptmegafile_11.do (Check for update. )</t>
  </si>
  <si>
    <t>Timor-Leste 2016</t>
  </si>
  <si>
    <t>Uganda 2016</t>
  </si>
  <si>
    <t>Other Biomarkers Data Available</t>
  </si>
  <si>
    <t>Zambia 2018</t>
  </si>
  <si>
    <t>Zimbabwe 2015 (62)</t>
  </si>
  <si>
    <t>Zimbabwe2015</t>
  </si>
  <si>
    <t>Armenia 2010</t>
  </si>
  <si>
    <t>DHS-VI</t>
  </si>
  <si>
    <t>Bangladesh 2011</t>
  </si>
  <si>
    <t>Bangladesh 2014</t>
  </si>
  <si>
    <t>In the adeptmegafile, the code used bord instead of bidx, corrected accordingly</t>
  </si>
  <si>
    <t>Benin 2011-12 (18)</t>
  </si>
  <si>
    <t>There's w data for adult but no complete info for all dult</t>
  </si>
  <si>
    <t>Burkina Faso 2010</t>
  </si>
  <si>
    <t>Burundi 2010</t>
  </si>
  <si>
    <t>Cambodia 2014</t>
  </si>
  <si>
    <t>Cameroon 2011</t>
  </si>
  <si>
    <t>Chad 2014-15</t>
  </si>
  <si>
    <t>Comoros 2012</t>
  </si>
  <si>
    <t>Congo 2011-12</t>
  </si>
  <si>
    <t>Congo Democratic Republic 2013-14 (25)</t>
  </si>
  <si>
    <t>Cote d'Ivoire 2011-12 (26)</t>
  </si>
  <si>
    <t>Dominican Republic 2013</t>
  </si>
  <si>
    <t>Egypt 2014</t>
  </si>
  <si>
    <t>Ethiopia 2011</t>
  </si>
  <si>
    <t>Gabon 2012</t>
  </si>
  <si>
    <t xml:space="preserve">Missing specification of provider. </t>
  </si>
  <si>
    <t>Gambia 2013</t>
  </si>
  <si>
    <t>Ghana 2014</t>
  </si>
  <si>
    <t>Guatemala 2014-15 (30)</t>
  </si>
  <si>
    <t>Guinea 2012</t>
  </si>
  <si>
    <t>Haiti 2012</t>
  </si>
  <si>
    <t>Honduras 2011-12 (32)</t>
  </si>
  <si>
    <t>India 2015-16</t>
  </si>
  <si>
    <t>Indonesia 2012</t>
  </si>
  <si>
    <t>Jordan 2012</t>
  </si>
  <si>
    <t>Kenya 2014</t>
  </si>
  <si>
    <t>Kyrgyz Republic 2012</t>
  </si>
  <si>
    <t>Lesotho 2014</t>
  </si>
  <si>
    <t>Liberia 2013 (35)</t>
  </si>
  <si>
    <t>Mali 2012-13</t>
  </si>
  <si>
    <t>Mozambique 2011</t>
  </si>
  <si>
    <t>Namibia 2013 (43)</t>
  </si>
  <si>
    <t>Nepal 2011</t>
  </si>
  <si>
    <t>Niger 2012</t>
  </si>
  <si>
    <t>Nigeria 2013</t>
  </si>
  <si>
    <t>Pakistan 2012-13 (48)</t>
  </si>
  <si>
    <t>Philippines 2013</t>
  </si>
  <si>
    <t>Rwanda 2010</t>
  </si>
  <si>
    <t>Rwanda 2014-15</t>
  </si>
  <si>
    <t>Senegal 2010-11</t>
  </si>
  <si>
    <t xml:space="preserve"> there's missing info about professional provider. </t>
  </si>
  <si>
    <t>Senegal 2012-13</t>
  </si>
  <si>
    <t>Senegal 2014</t>
  </si>
  <si>
    <t>Senegal 2015</t>
  </si>
  <si>
    <t>Senegal 2016</t>
  </si>
  <si>
    <t xml:space="preserve">No previous code. </t>
  </si>
  <si>
    <t>Sierra Leone 2013</t>
  </si>
  <si>
    <t>Tajikistan 2012</t>
  </si>
  <si>
    <t>Togo 2013-14</t>
  </si>
  <si>
    <t>Turkey 2013 (56)</t>
  </si>
  <si>
    <t>Uganda 2011</t>
  </si>
  <si>
    <t>Yemen 2013</t>
  </si>
  <si>
    <t>Zambia 2013-14 (59)</t>
  </si>
  <si>
    <t>Zimbabwe 2010-11</t>
  </si>
  <si>
    <t>Peru 2012</t>
  </si>
  <si>
    <t>DHS-V</t>
  </si>
  <si>
    <t>Peru 2011</t>
  </si>
  <si>
    <t>Peru 2010</t>
  </si>
  <si>
    <t>Peru 2009</t>
  </si>
  <si>
    <t>Peru 2007</t>
  </si>
  <si>
    <t>Peru 2004</t>
  </si>
  <si>
    <t>Albania 2008-09</t>
  </si>
  <si>
    <t>Azerbaijan 2006</t>
  </si>
  <si>
    <t>Bangladesh 2007 (13)</t>
  </si>
  <si>
    <t>Benin 2006 (19)</t>
  </si>
  <si>
    <t>Bolivia 2008</t>
  </si>
  <si>
    <t>Cambodia 2005</t>
  </si>
  <si>
    <t>Congo 2005</t>
  </si>
  <si>
    <t>Congo Democratic Republic 2007</t>
  </si>
  <si>
    <t>Dominican Republic 2007</t>
  </si>
  <si>
    <t>Egypt 2008 (28)</t>
  </si>
  <si>
    <t>Eswatini 2006-07 (29)</t>
  </si>
  <si>
    <t>Ghana 2008</t>
  </si>
  <si>
    <t>Guyana 2009</t>
  </si>
  <si>
    <t>Haiti 2005-06</t>
  </si>
  <si>
    <t>Honduras 2005-06</t>
  </si>
  <si>
    <t>India 2005-06</t>
  </si>
  <si>
    <t>Indonesia 2007</t>
  </si>
  <si>
    <t>Jordan 2007</t>
  </si>
  <si>
    <t>Kenya 2008-09</t>
  </si>
  <si>
    <t>Liberia 2007</t>
  </si>
  <si>
    <t>Madagascar 2008-09 (36)</t>
  </si>
  <si>
    <t>Maldives 2009 (40)</t>
  </si>
  <si>
    <t>Mali 2006</t>
  </si>
  <si>
    <t>Namibia 2006-07 (44)</t>
  </si>
  <si>
    <t>Nepal 2006</t>
  </si>
  <si>
    <t>Niger 2006</t>
  </si>
  <si>
    <t>Nigeria 2008</t>
  </si>
  <si>
    <t>Pakistan 2006-07 (49)</t>
  </si>
  <si>
    <t>Philippines 2008</t>
  </si>
  <si>
    <t>Sao Tome and Principe 2008-09</t>
  </si>
  <si>
    <t>Sierra Leone 2008</t>
  </si>
  <si>
    <t>Turkey 2008 (57)</t>
  </si>
  <si>
    <t>Uganda 2006</t>
  </si>
  <si>
    <t>Ukraine 2007</t>
  </si>
  <si>
    <t>Zambia 2007 (60)</t>
  </si>
  <si>
    <t>Zimbabwe 2005-06</t>
  </si>
  <si>
    <t>Cambodia 2010 (22)</t>
  </si>
  <si>
    <t>Colombia 2010 (23)</t>
  </si>
  <si>
    <t>Lesotho 2009</t>
  </si>
  <si>
    <t>Malawi 2010 (38)</t>
  </si>
  <si>
    <t>Tanzania 2010 (54)</t>
  </si>
  <si>
    <t>Timor-Leste 2009-10</t>
  </si>
  <si>
    <t>Not available</t>
  </si>
  <si>
    <t>Samoa 2009</t>
  </si>
  <si>
    <t>Armenia 2000</t>
  </si>
  <si>
    <t>DHS-IV</t>
  </si>
  <si>
    <t>Armenia 2005</t>
  </si>
  <si>
    <t>Bangladesh 2004 (14)</t>
  </si>
  <si>
    <t>Benin 2001</t>
  </si>
  <si>
    <t>Bolivia 2003</t>
  </si>
  <si>
    <t>Burkina Faso 2003</t>
  </si>
  <si>
    <t>Cambodia 2000</t>
  </si>
  <si>
    <t>Cameroon 2004</t>
  </si>
  <si>
    <t>Chad 2004</t>
  </si>
  <si>
    <t>02_Prepare_DHS_Adeptmegafile_2.do</t>
  </si>
  <si>
    <t>Colombia 2000 (24)</t>
  </si>
  <si>
    <t>Colombia 2005</t>
  </si>
  <si>
    <t>Dominican Republic 1999</t>
  </si>
  <si>
    <t>Dominican Republic 2002 (27)</t>
  </si>
  <si>
    <t>Egypt 2000</t>
  </si>
  <si>
    <t>02_Prepare_DHS_Adeptmegafile_1.do</t>
  </si>
  <si>
    <t>Egypt 2005</t>
  </si>
  <si>
    <t>Eritrea 2002</t>
  </si>
  <si>
    <t>Restricted Data</t>
  </si>
  <si>
    <t>Ethiopia 2000</t>
  </si>
  <si>
    <t>Ethiopia 2005</t>
  </si>
  <si>
    <t>Ghana 2003</t>
  </si>
  <si>
    <t>Guinea 2005</t>
  </si>
  <si>
    <t>Haiti 2000</t>
  </si>
  <si>
    <t>Indonesia 2002-03</t>
  </si>
  <si>
    <t>Jordan 2002</t>
  </si>
  <si>
    <t>Kenya 2003</t>
  </si>
  <si>
    <t>Lesotho 2004</t>
  </si>
  <si>
    <t>Madagascar 2003-04</t>
  </si>
  <si>
    <t>Malawi 2000</t>
  </si>
  <si>
    <t>Malawi 2004</t>
  </si>
  <si>
    <t>Mali 2001 (41)</t>
  </si>
  <si>
    <t>Moldova 2005</t>
  </si>
  <si>
    <t>Morocco 2003-04 (42)</t>
  </si>
  <si>
    <t>Mozambique 2003</t>
  </si>
  <si>
    <t>Namibia 2000</t>
  </si>
  <si>
    <t>Nepal 2001</t>
  </si>
  <si>
    <t>Nicaragua 2001</t>
  </si>
  <si>
    <t>Nigeria 1999 (46)</t>
  </si>
  <si>
    <t>Nigeria 2003</t>
  </si>
  <si>
    <t>Peru 2000</t>
  </si>
  <si>
    <t>Philippines 2003</t>
  </si>
  <si>
    <t>Rwanda 2000</t>
  </si>
  <si>
    <t>Rwanda 2005</t>
  </si>
  <si>
    <t>Senegal 2005</t>
  </si>
  <si>
    <t>Tanzania 1999</t>
  </si>
  <si>
    <t>Tanzania 2004-05</t>
  </si>
  <si>
    <t>Turkey 2003 (58)</t>
  </si>
  <si>
    <t>Turkmenistan 2000</t>
  </si>
  <si>
    <t>Uganda 2000-01</t>
  </si>
  <si>
    <t>Vietnam 2002</t>
  </si>
  <si>
    <t>Zambia 2001-02 (61)</t>
  </si>
  <si>
    <t>Zimbabwe 1999 (63)</t>
  </si>
  <si>
    <t>Bangladesh 1993-94 (17)</t>
  </si>
  <si>
    <t>DHS-III</t>
  </si>
  <si>
    <t>Bangladesh 1996-97 (16)</t>
  </si>
  <si>
    <t>Bangladesh 1999-00 (15)</t>
  </si>
  <si>
    <t>Benin 1996</t>
  </si>
  <si>
    <t>Bolivia 1994</t>
  </si>
  <si>
    <t>Bolivia 1998</t>
  </si>
  <si>
    <t>Brazil 1996</t>
  </si>
  <si>
    <t>Burkina Faso 1998-99</t>
  </si>
  <si>
    <t>Cameroon 1998</t>
  </si>
  <si>
    <t>Central African Republic 1994-95</t>
  </si>
  <si>
    <t>Chad 1996-97</t>
  </si>
  <si>
    <t>Colombia 1995</t>
  </si>
  <si>
    <t>Comoros 1996</t>
  </si>
  <si>
    <t>Cote d'Ivoire 1994</t>
  </si>
  <si>
    <t>Cote d'Ivoire 1998-99</t>
  </si>
  <si>
    <t>Dominican Republic 1996</t>
  </si>
  <si>
    <t>Egypt 1995</t>
  </si>
  <si>
    <t>Eritrea 1995</t>
  </si>
  <si>
    <t>Gabon 2000</t>
  </si>
  <si>
    <t>Ghana 1998</t>
  </si>
  <si>
    <t>Guatemala 1995</t>
  </si>
  <si>
    <t>Guinea 1999</t>
  </si>
  <si>
    <t>Haiti 1994-95</t>
  </si>
  <si>
    <t>India 1998-99</t>
  </si>
  <si>
    <t>Indonesia 1994</t>
  </si>
  <si>
    <t>Indonesia 1997</t>
  </si>
  <si>
    <t>Jordan 1997</t>
  </si>
  <si>
    <t>Kazakhstan 1995</t>
  </si>
  <si>
    <t>Kazakhstan 1999</t>
  </si>
  <si>
    <t>Kenya 1998</t>
  </si>
  <si>
    <t>Kyrgyz Republic 1997</t>
  </si>
  <si>
    <t>Madagascar 1997</t>
  </si>
  <si>
    <t>Mali 1995-96</t>
  </si>
  <si>
    <t>Mauritania 2000-01</t>
  </si>
  <si>
    <t>Mozambique 1997</t>
  </si>
  <si>
    <t>Nepal 1996</t>
  </si>
  <si>
    <t>Nicaragua 1998</t>
  </si>
  <si>
    <t>Niger 1998</t>
  </si>
  <si>
    <t>Peru 1996</t>
  </si>
  <si>
    <t>Philippines 1998 (50)</t>
  </si>
  <si>
    <t>South Africa 1998</t>
  </si>
  <si>
    <t>Tanzania 1996</t>
  </si>
  <si>
    <t>Togo 1998</t>
  </si>
  <si>
    <t>Turkey 1998</t>
  </si>
  <si>
    <t>Uganda 1995</t>
  </si>
  <si>
    <t>Uzbekistan 1996</t>
  </si>
  <si>
    <t>Vietnam 1997</t>
  </si>
  <si>
    <t>Yemen 1997</t>
  </si>
  <si>
    <t>Zambia 1996</t>
  </si>
  <si>
    <t>Zimbabwe 1994</t>
  </si>
  <si>
    <t>Brazil 1991 (20)</t>
  </si>
  <si>
    <t>DHS-II</t>
  </si>
  <si>
    <t>Burkina Faso 1993</t>
  </si>
  <si>
    <t>Cameroon 1991</t>
  </si>
  <si>
    <t>Colombia 1990</t>
  </si>
  <si>
    <t>Dominican Republic 1991</t>
  </si>
  <si>
    <t>Egypt 1992</t>
  </si>
  <si>
    <t>India 1992-93 (33)</t>
  </si>
  <si>
    <t>Indonesia 1991</t>
  </si>
  <si>
    <t>Jordan 1990</t>
  </si>
  <si>
    <t>Madagascar 1992</t>
  </si>
  <si>
    <t>Malawi 1992</t>
  </si>
  <si>
    <t>Morocco 1992</t>
  </si>
  <si>
    <t>Namibia 1992</t>
  </si>
  <si>
    <t>Niger 1992</t>
  </si>
  <si>
    <t>Nigeria 1990</t>
  </si>
  <si>
    <t>Pakistan 1990-91</t>
  </si>
  <si>
    <t>Paraguay 1990</t>
  </si>
  <si>
    <t>Peru 1991-92</t>
  </si>
  <si>
    <t>Rwanda 1992</t>
  </si>
  <si>
    <t>Senegal 1992-93</t>
  </si>
  <si>
    <t>Tanzania 1991-92</t>
  </si>
  <si>
    <t>Yemen 1991-92</t>
  </si>
  <si>
    <t>Zambia 1992</t>
  </si>
  <si>
    <t>Ghana 1993</t>
  </si>
  <si>
    <t>Kenya 1993</t>
  </si>
  <si>
    <t>Philippines 1993</t>
  </si>
  <si>
    <t>Senegal 1997</t>
  </si>
  <si>
    <t>Turkey 1993</t>
  </si>
  <si>
    <t>Bolivia 1989</t>
  </si>
  <si>
    <t>DHS-I</t>
  </si>
  <si>
    <t>Brazil 1986 (21)</t>
  </si>
  <si>
    <t>Burundi 1987</t>
  </si>
  <si>
    <t>Colombia 1986</t>
  </si>
  <si>
    <t>Dominican Republic 1986</t>
  </si>
  <si>
    <t>Ecuador 1987</t>
  </si>
  <si>
    <t>Egypt 1988</t>
  </si>
  <si>
    <t>El Salvador 1985</t>
  </si>
  <si>
    <t>Ghana 1988</t>
  </si>
  <si>
    <t>Guatemala 1987 (31)</t>
  </si>
  <si>
    <t>Indonesia 1987</t>
  </si>
  <si>
    <t>Kenya 1989</t>
  </si>
  <si>
    <t>Liberia 1986</t>
  </si>
  <si>
    <t>Mali 1987</t>
  </si>
  <si>
    <t>Mexico 1987</t>
  </si>
  <si>
    <t>Morocco 1987</t>
  </si>
  <si>
    <t>Peru 1986</t>
  </si>
  <si>
    <t>Senegal 1986</t>
  </si>
  <si>
    <t>Sri Lanka 1987</t>
  </si>
  <si>
    <t>Sudan 1989-90</t>
  </si>
  <si>
    <t>Thailand 1987</t>
  </si>
  <si>
    <t>Togo 1988</t>
  </si>
  <si>
    <t>Trinidad and Tobago 1987</t>
  </si>
  <si>
    <t>Tunisia 1988</t>
  </si>
  <si>
    <t>Uganda 1988-89</t>
  </si>
  <si>
    <t>Zimbabwe 1988</t>
  </si>
  <si>
    <t>Botswana 1988</t>
  </si>
  <si>
    <t>Bangladesh 2017-18</t>
  </si>
  <si>
    <t>--</t>
  </si>
  <si>
    <t>Cameroon 2018</t>
  </si>
  <si>
    <t>Gabon 2019-20</t>
  </si>
  <si>
    <t>India 2019-20</t>
  </si>
  <si>
    <t>Liberia 2019-20</t>
  </si>
  <si>
    <t>Sierra Leone 2019</t>
  </si>
  <si>
    <t>Turkey 2018 (55)</t>
  </si>
  <si>
    <t>Cape Verde 2005</t>
  </si>
  <si>
    <t>Niger 2017 (45)</t>
  </si>
  <si>
    <t>Under Audit</t>
  </si>
  <si>
    <t>Sri Lanka 2006-07 (52)</t>
  </si>
  <si>
    <t>Not In Public Domain</t>
  </si>
  <si>
    <t>Equatorial Guinea 2011</t>
  </si>
  <si>
    <t>Guinea 1992</t>
  </si>
  <si>
    <t>Other</t>
  </si>
  <si>
    <t>Footnotes:</t>
  </si>
  <si>
    <t>1) Completed interviews for adolescents 12-14 years: 1,900; Completed interviews for caregivers of children 0-11 years: 5,226; MZOD51*.ZIP: Adolescents and Caregivers of Children Questionnaires.</t>
  </si>
  <si>
    <t>2) UGOD6A*.ZIP are data from the Field Rapid HIV Test.</t>
  </si>
  <si>
    <t>3) Datasets are available from http://iinei.inei.gob.pe/microdatos/</t>
  </si>
  <si>
    <t>4) Continuous survey, with 5 cycles. The data include cycles 1 through 5.</t>
  </si>
  <si>
    <t>5) Continuous survey, with 5 cycles. The data include cycles 1 through 5.</t>
  </si>
  <si>
    <t>6) Each zip file includes two datasets: SNxx7Ixx.xxx for the 2016 survey alone. SNxxG0xx.xxx for the combined 2015/2016 surveys.</t>
  </si>
  <si>
    <t>7) The zip files each include two datasets: SNxx7xxx.xxx for the 2014 survey alone. SNxx6Rxx.xxx for the combined 2012-13/2014 surveys used to produce subnational regional results. Individual questionnaire data for men were only collected in the 2014 survey.</t>
  </si>
  <si>
    <t>8) This is a mini-DHS</t>
  </si>
  <si>
    <t>9) A couples dataset could not be generated since the household line number of the wife/partner (used to create variable MV034 and to link the man with his wife/partner) was not recorded in the Man’s Questionnaire.</t>
  </si>
  <si>
    <t>10) BATEYES (this is a sample of the population who live and work in sugar cane plantations)</t>
  </si>
  <si>
    <t>11) This is a Panel Survey.</t>
  </si>
  <si>
    <t>12) This is not a national survey.</t>
  </si>
  <si>
    <t>13) Data collected for women 10-49, indicators calculated for women 15-49</t>
  </si>
  <si>
    <t>14) Data collected for women 10-49, indicators calculated for women 15-49</t>
  </si>
  <si>
    <t>15) Data collected for women 10-49, indicators calculated for women 15-49</t>
  </si>
  <si>
    <t>16) Data collected for women 10-49, indicators calculated for women 15-49</t>
  </si>
  <si>
    <t>17) Data collected for women 10-49, indicators calculated for women 15-49. A total of 304 primary sampling units were selected, but fieldwork in 3 sample points was not possible.</t>
  </si>
  <si>
    <t>18) The HIV Test Data were not scrambled, and are therefore not available for analysis.</t>
  </si>
  <si>
    <t>19) The HIV Test Data were not scrambled, and are therefore not available for analysis.</t>
  </si>
  <si>
    <t>20) Northeast region</t>
  </si>
  <si>
    <t>21) Data collected for women 15-44</t>
  </si>
  <si>
    <t>22) A couples dataset could not be generated since the household line number of the wife/partner (used to create variable MV034 and to link the man with his wife/partner) was not recorded in the Man’s Questionnaire.</t>
  </si>
  <si>
    <t>23) Other Data (COOD60FL.ZIP) - Contains data collected on Cytology and the Elderly.</t>
  </si>
  <si>
    <t>24) Although testing salt for iodine appears in the household questionnare, it was not implemented.</t>
  </si>
  <si>
    <t>25) CDOB61FL.ZIP = Polio Serology Data</t>
  </si>
  <si>
    <t>26) A man’s survey will be carried out in one half of the sample, where HIV, anemia and parasitemia testing will also be part of the DHS.</t>
  </si>
  <si>
    <t>27) There is no possibility of linking the HIV Test data to the survey data.</t>
  </si>
  <si>
    <t>28) Health Issues Subsample: Data Type: Household Raw &amp; Individual Raw - All women age 15-59 interviewed: 6578, All men age 15-59 interviewed: 5430, Households interviewed: 4662. Sub-survey on health for men and women: Data Type: Other Data</t>
  </si>
  <si>
    <t>29) Changed country name from Swaziland to Eswatini, Feb 2019.</t>
  </si>
  <si>
    <t>30) A couples dataset could not be generated since the household line number of the wife/partner (used to create variable MV034 and to link the man with his wife/partner) was not recorded in the Man’s Questionnaire.</t>
  </si>
  <si>
    <t>31) Data collected for women 15-44</t>
  </si>
  <si>
    <t>32) A couples dataset could not be generated since the household line number of the wife/partner (used to create variable MV034 and to link the man with his wife/partner) was not recorded in the Man’s Questionnaire.</t>
  </si>
  <si>
    <t>33) Data collected for women 13-49, indicators calculated for women 15-49</t>
  </si>
  <si>
    <t>34) In the 2017-18 Jordan DHS, height and weight data were collected for women aged 15-49 and for children less than 60 months old. However, analysis demonstrated that the data for children were unreliable; therefore, height and weight data of children were not included in the recode file. Registered users who require access to the children anthropometric data may send a request for the raw data to the DHS Data Archive at archive@dhsprogram.com.</t>
  </si>
  <si>
    <t>35) Testing water samples for E. coli took place in a subset of clusters.</t>
  </si>
  <si>
    <t>36) The equipment for measuring syphilis in the field proved faulty and all related variables are therefore not available in the recode data file. The scales used for measuring the weight of children did not have enough precision therefore all weight related variables for children were set to not applicable in the recode data file.</t>
  </si>
  <si>
    <t>37) All technical questions on the Malawi Micronutrient Data (Other Biomarkers), should be sent to: immpact@cdc.gov</t>
  </si>
  <si>
    <t>38) Extra questions on male participation in health care</t>
  </si>
  <si>
    <t>39) Fieldworker Data are not distributed.</t>
  </si>
  <si>
    <t>40) Caution for Men’s datasets: The response rate to the men's interview was inordinately low (interviews were completed with 54 percent of the men who were eligible for interview); therefore, any user of the men’s data should be aware that the data may not accurately represent the wider Maldivian male population. MVOD50*.ZIP (Other Data): Youth &amp; Young Adult Questionnaire.</t>
  </si>
  <si>
    <t>41) There is no possibility of linking the HIV Test data to the survey data.</t>
  </si>
  <si>
    <t>42) The Morocco Survey will be a collaboration between MEASURE DHS+ and PAPFAM of the League of the Arab States</t>
  </si>
  <si>
    <t>43) An additional 842 Women Age: 50 to 64 were interviewed in 1/2 of the selected households.</t>
  </si>
  <si>
    <t>44) Although testing salt for iodine appears in the household questionnare, it was not implemented.</t>
  </si>
  <si>
    <t>45) The 2017 Niger DHS data will not be released due to the results of internal and external data quality audits.</t>
  </si>
  <si>
    <t>46) The DHS Program was not centrally involved in this survey and cannot stand behind the quality of this survey. Data collected for women 10-49, indicators calculated for women 15-49</t>
  </si>
  <si>
    <t>47) National figures and background characteristics of the 2017-18 PDHS excludes Azad Jammu and Kashmir and Gilgit Baltistan regions. As the 2012-13 PDHS included Gilgit Baltistan, trend analysis should be done with caution.</t>
  </si>
  <si>
    <t>48) A couples dataset could not be generated since the household line number of the wife/partner (used to create variable MV034 and to link the man with his wife/partner) was not recorded in the Man’s Questionnaire.</t>
  </si>
  <si>
    <t>49) PKOD52.ZIP: Other Data - This comes from the Community Questionnaire.</t>
  </si>
  <si>
    <t>50) PHOD3A*.ZIP - Health Module Questionnaire</t>
  </si>
  <si>
    <t>51) Other Data: Domestic Violence (women 18 and above in all households were eligible for DV - including women 50 to 95 years old).</t>
  </si>
  <si>
    <t>52) The report and data are not available from our website. Additional information about the 2006-07 SLDHS may be obtained from the Department of Census and Statistics, 15/12 Maitland Crescent, Colombo 7, Sri Lanka, Telephone: (94) 11-268-2176 or (94) 11-269¬2291; Fax: (94) 11-269-7594; Internet:www.statistics.gov.lk</t>
  </si>
  <si>
    <t>53) The complete name of this survey is: The 2015-16 Tanzania Demographic and Health Survey and Malaria Indicator Survey (2015-16 TDHS-MIS)</t>
  </si>
  <si>
    <t>54) Other Biomarker: Salt, Urine &amp; Vitamin A</t>
  </si>
  <si>
    <t>55) DHS was not fully involved in this survey, but provided limited technical assistance.</t>
  </si>
  <si>
    <t>56) DHS was not fully involved in this survey, but provided limited technical assistance.</t>
  </si>
  <si>
    <t>57) DHS was not fully involved in this survey, but provided limited technical assistance.</t>
  </si>
  <si>
    <t>58) DHS was not fully involved in this survey, but provided limited technical assistance on the review and formatting of the final report.</t>
  </si>
  <si>
    <t>59) The HIV Test Data includes: CD4 Cell Count Testing</t>
  </si>
  <si>
    <t>60) Although testing salt for iodine appears in the household questionnare, it was not implemented.</t>
  </si>
  <si>
    <t>61) GPS dataset is incomplete. There is no possibility of linking the HIV Test data to the survey data.</t>
  </si>
  <si>
    <t>62) The HIV Test data contain results for children 0-5 years, minors aged 6-14 years, and adult men and women. For the children and minors, the household weight (HV005) is used for analysis, and for adult men and women, the HIV weight (HIV05) is used.</t>
  </si>
  <si>
    <t>63) Although testing salt for iodine and anemia testing appear in household questionnare, they were not implemented.</t>
  </si>
  <si>
    <t>64) Anemia testing was done for children only</t>
  </si>
  <si>
    <t>65) Areas without Malaria have been excluded</t>
  </si>
  <si>
    <t>66) The DHS Program was not centrally involved in this survey and cannot stand behind the quality of this survey.</t>
  </si>
  <si>
    <t>67) Other Data: Contains data from screening questionnaire</t>
  </si>
  <si>
    <t>68) Datasets are available from http://mics.unicef.org/surveys</t>
  </si>
  <si>
    <t>69) Datasets are available from http://mics.unicef.org/surveys</t>
  </si>
  <si>
    <t>70) Mortality Survey</t>
  </si>
  <si>
    <t>71) Maternal Mortality and Maternal Health Services Survey</t>
  </si>
  <si>
    <t>72) National Health Survey</t>
  </si>
  <si>
    <t>73) Health Issues Survey</t>
  </si>
  <si>
    <t>74) Maternal Health Survey</t>
  </si>
  <si>
    <t>75) Maternal Health Survey Sampling information: Phase I: 240,000 Households, Phase II: 4,203. Verbal Autopsies: 10,858 households and 10,370 women aged 15-49. GHOD51*.ZIP: Death Certificate Forms.</t>
  </si>
  <si>
    <t>76) Sexual Activity Pilot Survey</t>
  </si>
  <si>
    <t>77) Young Adult Reproductive Health Survey (IYARHS)</t>
  </si>
  <si>
    <t>78) Young Adult Reproductive Health Survey (IYARHS)</t>
  </si>
  <si>
    <t>79) Young Adult Reproductive Health Survey (IYARHS)</t>
  </si>
  <si>
    <t>80) Young Adult Reproductive Health Survey (IYARHS)</t>
  </si>
  <si>
    <t>81) Lao Social Indicator Survey. Datasets are available from http://mics.unicef.org/surveys</t>
  </si>
  <si>
    <t>82) Anemia and Parasitemia Survey (AMP) No women or men interviews</t>
  </si>
  <si>
    <t>83) Infant Mortality and Malaria Survey</t>
  </si>
  <si>
    <t>84) Scale-up Survey</t>
  </si>
  <si>
    <t>85) Health Examination Survey</t>
  </si>
  <si>
    <t>86) Data collected for women 10-49, indicators calculated for women 15-49</t>
  </si>
  <si>
    <t>87) In addition to the features listed: Health Systems, HIV Testing (Lab Capacity), Quality of Health Care</t>
  </si>
  <si>
    <t>88) Continuous SPA (Year 2)</t>
  </si>
  <si>
    <t>89) Continuous Survey</t>
  </si>
  <si>
    <t>Note: In the adeptfile, replace ctreatmentARI`i'=. if crapidbreath`i'==1 &amp; h32a_`i'==9 change "h32a_" to h32`x'</t>
  </si>
  <si>
    <t>Level 1</t>
  </si>
  <si>
    <t>Level 2</t>
  </si>
  <si>
    <t>variable_name2（my)</t>
  </si>
  <si>
    <t>variable_name</t>
  </si>
  <si>
    <t>indicator_short_name</t>
  </si>
  <si>
    <t>indicator_name</t>
  </si>
  <si>
    <t>indicator_description</t>
  </si>
  <si>
    <t>unit_of_measure</t>
  </si>
  <si>
    <t>Health Equity</t>
  </si>
  <si>
    <t>Health Outcomes</t>
  </si>
  <si>
    <t>Diastolic blood pressure</t>
  </si>
  <si>
    <t>Mean diastolic blood pressure, adult population (mmHg)</t>
  </si>
  <si>
    <t>Mean diastolic blood pressure (mmHg) in adult population (age-range may vary)</t>
  </si>
  <si>
    <t>mmHg</t>
  </si>
  <si>
    <t>Service Coverage</t>
  </si>
  <si>
    <t>a_bp_meas_1yr</t>
  </si>
  <si>
    <t>Blood pressure measured</t>
  </si>
  <si>
    <t>Blood pressure measured in last 12 months (% of population age 18+)</t>
  </si>
  <si>
    <t>Percentage of population over 18 having their blood pressure measured by health professional in the last year</t>
  </si>
  <si>
    <t>%</t>
  </si>
  <si>
    <t>Systolic blood pressure</t>
  </si>
  <si>
    <t>Mean systolic blood pressure, adult population (mmHg)</t>
  </si>
  <si>
    <t>Mean systolic blood pressure (mmHg) in adult population (age-range may vary)</t>
  </si>
  <si>
    <t>Treated for high blood pressure</t>
  </si>
  <si>
    <t>Treated for high blood pressure (% of adult population)</t>
  </si>
  <si>
    <t>Percentage of adult population being treated for high blood pressure (age-range may vary)</t>
  </si>
  <si>
    <t>Treated for raised blood glucose or diabetes</t>
  </si>
  <si>
    <t>Treated for raised blood glucose or diabetes (% of adult population)</t>
  </si>
  <si>
    <t>Percentage of adult population being treated for raised blood glucose or diabetes (age-range may vary)</t>
  </si>
  <si>
    <t>HIV prevalence</t>
  </si>
  <si>
    <t>Prevalence of HIV, total (% of population ages 15-49)</t>
  </si>
  <si>
    <t>Percentage of population age 15-49 who had blood tests that are positive for HIV1 or HIV2</t>
  </si>
  <si>
    <t>a_inpatient_1yr</t>
  </si>
  <si>
    <t>Inpatient care use, adults</t>
  </si>
  <si>
    <t>Inpatient care use in last 12 months (% of population 18+)</t>
  </si>
  <si>
    <t>Percentage of population age 18 and older using inpatient care in the last 12 months</t>
  </si>
  <si>
    <t>4+ antenatal care visits</t>
  </si>
  <si>
    <t>Pregnant women receiving prenatal care of at least four visits (% of pregnant women)</t>
  </si>
  <si>
    <t>Percentage of most recent births in last two years with at least 4 antenatal care visits (women age 15-49 at the time of the survey)</t>
  </si>
  <si>
    <t>Full immunization</t>
  </si>
  <si>
    <t>Immunization, full (% of children ages 15-23 months)</t>
  </si>
  <si>
    <t>Percentage of children age 15-23 months who received Bacillus Calmette-Guerin (BCG), measles/Measles-Mumps-Rubella (MMR), 3 doses of polio (excluding polio given at birth) and 3 doses of diphtheria-pertussis-tetanus (DPT)/Pentavalent vaccinations, either verified by vaccination card or by recall of respondent</t>
  </si>
  <si>
    <t>Use of bed nets, under-5</t>
  </si>
  <si>
    <t>Use of insecticide-treated bed nets (% of under-5 population)</t>
  </si>
  <si>
    <t>Percentage of children under 5 who slept under an insecticide treated bed net (ITN) the night before the survey. A bed net is considered treated if it a) is a long-lasting treated net, b) a pre-treated net that was purchased or soaked in insecticides less than 12 months ago, or c) a non-pre-treated net which was soaked in insecticides less than 12 months ago</t>
  </si>
  <si>
    <t>c_measles_vacc</t>
  </si>
  <si>
    <t>Measles immunization</t>
  </si>
  <si>
    <t>Immunization, measles (% of children ages 15-23 months)</t>
  </si>
  <si>
    <t>Percentage of children age 15-23 months who received measles or MMR vaccination, either verified by vaccination card or by recall of respondent</t>
  </si>
  <si>
    <t>Skilled birth attendance</t>
  </si>
  <si>
    <t>Births attended by skilled health staff (% of total)</t>
  </si>
  <si>
    <t>Percentage of most recent births in last 2 years attended by any skilled health personnel (women age 15-49 at the time of the survey). Definition of skilled varies by country and survey but always includes doctor, nurse, midwife and auxiliary midwife).</t>
  </si>
  <si>
    <t>Stunting, under-5</t>
  </si>
  <si>
    <t>Prevalence of stunting, height for age (% of children under 5)</t>
  </si>
  <si>
    <t>Percentage of children under 5 with a Height-for-Age z-score &lt;-2 standard deviations from the reference median (z-score calculated using WHO 2006 Child Growth Standards)</t>
  </si>
  <si>
    <t>Respiratory infections treated, under-5</t>
  </si>
  <si>
    <t>Acute respiratory infections treated (% of children under 5 with cough and rapid breathing)</t>
  </si>
  <si>
    <t>Percentage of children under 5 with cough and rapid breathing in the two weeks preceding the survey (DHS, WHS) who had a consultation with a formal healthcare provider (excluding pharmacies and visits to â€œotherâ€ healthcare providers). MICS data points use sample of children under 5 with cough and rapid breathing in the 2 weeks preceding the survey which originated from the chest. The definition of formal healthcare providers varies by country and data source.</t>
  </si>
  <si>
    <t>Diarrhea treated with ORS, under-5</t>
  </si>
  <si>
    <t>Diarrhea treatment (% of children under 5 who received ORS)</t>
  </si>
  <si>
    <t>Percentage of children under 5 with diarrhea in the 2 weeks before the survey who were given oral rehydration salts (ORS)</t>
  </si>
  <si>
    <t>Underweight, under-5</t>
  </si>
  <si>
    <t>Prevalence of underweight, weight for age (% of children under 5)</t>
  </si>
  <si>
    <t>Percentage of children under 5 with a Weight-for-Age z-score &lt;-2 standard deviations from the reference median (z-score calculated using WHO 2006 Child Growth Standards)</t>
  </si>
  <si>
    <t>a_bmi</t>
  </si>
  <si>
    <t>BMI, adults</t>
  </si>
  <si>
    <t>Mean BMI, adults (age 18+)</t>
  </si>
  <si>
    <t>Mean BMI of population aged 18 or older</t>
  </si>
  <si>
    <t>BMI</t>
  </si>
  <si>
    <t>a_chol_meas</t>
  </si>
  <si>
    <t>Cholesterol measured</t>
  </si>
  <si>
    <t>Cholesterol measured in last five years (% of population at risk of high cholesterol)</t>
  </si>
  <si>
    <t>Percentage of adult population at risk (overweight or obese and older than 20, male and older than 34) having their cholesterol levels measured in the last 5 years</t>
  </si>
  <si>
    <t>a_chol_mmol_L</t>
  </si>
  <si>
    <t>Cholesterol level</t>
  </si>
  <si>
    <t>Mean cholesterol, adult population (mmol/L)</t>
  </si>
  <si>
    <t>Mean cholesterol (mmol/L) in adult population (age-range may vary)</t>
  </si>
  <si>
    <t>mmol/L</t>
  </si>
  <si>
    <t>a_gluc_meas2</t>
  </si>
  <si>
    <t>Blood sugar measured</t>
  </si>
  <si>
    <t>Blood sugar measured in last 5 years (% of population at risk of diabetes)</t>
  </si>
  <si>
    <t>Percentage of population aged 40-69 at increased risk of diabetes (overweight, obese) having their blood sugar measured in the last 5 years</t>
  </si>
  <si>
    <t>a_gluc_mm</t>
  </si>
  <si>
    <t>Fasting blood glucose</t>
  </si>
  <si>
    <t>Mean fasting blood glucose, adult population (mmol/L)</t>
  </si>
  <si>
    <t>Mean fasting blood glucose (mmol/L) in adult population (age-range may vary)</t>
  </si>
  <si>
    <t>a_height</t>
  </si>
  <si>
    <t>Height, adults</t>
  </si>
  <si>
    <t>Mean height in meters, adults (age 18+)</t>
  </si>
  <si>
    <t>Mean height in meters of population aged 18 and older</t>
  </si>
  <si>
    <t>Meter</t>
  </si>
  <si>
    <t>High blood pressure or treated for high blood pressure</t>
  </si>
  <si>
    <t>High blood pressure or being treated for high blood pressure (% of adult population)</t>
  </si>
  <si>
    <t>Percentage of adult population with high blood pressure or on treatment for high blood pressure (age-range may vary)</t>
  </si>
  <si>
    <t>a_hi_chol_5_190_or_on_meds</t>
  </si>
  <si>
    <t>High cholesterol or treated for high cholesterol</t>
  </si>
  <si>
    <t>High cholesterol or on treatment for high cholesterol (% of adult population)</t>
  </si>
  <si>
    <t>Percentage of adult population with high cholesterol or on treatment for high cholesterol (age-range may vary)</t>
  </si>
  <si>
    <t>a_imp_glyc</t>
  </si>
  <si>
    <t>Impaired fasting glycaemia</t>
  </si>
  <si>
    <t>Impaired fasting glycaemia (% of adult population)</t>
  </si>
  <si>
    <t>Percentage of adult population with impaired fasting glycaemia (age-range may vary)</t>
  </si>
  <si>
    <t>a_obese</t>
  </si>
  <si>
    <t>Obesity, adults</t>
  </si>
  <si>
    <t>Prevalence of obesity, BMI &gt; 30 (% of population 18+)</t>
  </si>
  <si>
    <t>Percentage of population aged 18 or older with BMI above 30</t>
  </si>
  <si>
    <t>a_overweight</t>
  </si>
  <si>
    <t>Overweight, adults</t>
  </si>
  <si>
    <t>Prevalence of overweight, BMI &gt; 25 (% of population 18+)</t>
  </si>
  <si>
    <t>Percentage of population aged 18 or older with BMI above 25</t>
  </si>
  <si>
    <t>c_u1mr</t>
  </si>
  <si>
    <t>Infant mortality</t>
  </si>
  <si>
    <t>Mortality rate, infant (per 1,000 live births)</t>
  </si>
  <si>
    <t>Deaths of children before their 1st birthday per 1,000 live births. Sample: children born up to 5 years before the survey for full population mortality estimates, and up to 10 years before the survey for wealth quintile specific mortality estimates</t>
  </si>
  <si>
    <t>Number per 1,000</t>
  </si>
  <si>
    <t>c_u5mr</t>
  </si>
  <si>
    <t>Under-5 mortality</t>
  </si>
  <si>
    <t>Mortality rate, under-5 (per 1,000)</t>
  </si>
  <si>
    <t>Deaths of children before their 5th birthday per 1,000 live births. Sample: children born up to 5 years before the survey for full population mortality estimates, and up to 10 years before the survey for wealth quintile specific mortality estimates</t>
  </si>
  <si>
    <t>Financial Protection</t>
  </si>
  <si>
    <t>Catastrophic OOP spending</t>
  </si>
  <si>
    <t>cata_tot_10</t>
  </si>
  <si>
    <t>Catastrophic health spending, 10%</t>
  </si>
  <si>
    <t>Proportion of population spending more than 10% of household consumption or income on out-of-pocket health care expenditure (%)</t>
  </si>
  <si>
    <t>Percentage of population with out-of-pocket health spending larger than 10% of total household expenditure</t>
  </si>
  <si>
    <t>cata_tot_25</t>
  </si>
  <si>
    <t>Catastrophic health spending, 25%</t>
  </si>
  <si>
    <t>Proportion of population spending more than 25% of household consumption or income on out-of-pocket health care expenditure (%)</t>
  </si>
  <si>
    <t>Percentage of population with out-of-pocket health spending larger than 25% of total household expenditure</t>
  </si>
  <si>
    <t>Impoverishing OOP spending</t>
  </si>
  <si>
    <t>imp_np190</t>
  </si>
  <si>
    <t>Impoverishing health spending, 1.90$</t>
  </si>
  <si>
    <t>Proportion of population pushed below the $1.90 ($ 2011 PPP) poverty line by out-of-pocket health care expenditure (%)</t>
  </si>
  <si>
    <t>Percentage of population pushed below 1.90 international $ per day consumption poverty line by out-of-pocket health spending</t>
  </si>
  <si>
    <t>imp_np2170</t>
  </si>
  <si>
    <t>Impoverishing health spending, 21.70$</t>
  </si>
  <si>
    <t>Proportion of population pushed below the $21.70 ($ 2011 PPP) poverty line by out-of-pocket health care expenditure (%)</t>
  </si>
  <si>
    <t>Percentage of population pushed below 21.70 international $ per day consumption poverty line by out-of-pocket health spending</t>
  </si>
  <si>
    <t>imp_np320</t>
  </si>
  <si>
    <t>Impoverishing health spending, 3.20$</t>
  </si>
  <si>
    <t>Proportion of population pushed below the $3.20 ($ 2011 PPP) poverty line by out-of-pocket health care expenditure (%)</t>
  </si>
  <si>
    <t>Percentage of population pushed below 3.20 international $ per day consumption poverty line by out-of-pocket health spending</t>
  </si>
  <si>
    <t>imp_np550</t>
  </si>
  <si>
    <t>Impoverishing health spending, 5.50$</t>
  </si>
  <si>
    <t>Proportion of population pushed below the $5.50 ($ 2011 PPP) poverty line by out-of-pocket health care expenditure (%)</t>
  </si>
  <si>
    <t>Percentage of population pushed below 5.50 international $ per day consumption poverty line by out-of-pocket health spending</t>
  </si>
  <si>
    <t>imp_nprelPL60</t>
  </si>
  <si>
    <t>Impoverishing health spending, 60% of median</t>
  </si>
  <si>
    <t>Proportion of population pushed below the 60% median consumption poverty line by out-of-pocket health care expenditure (%)</t>
  </si>
  <si>
    <t>Percentage of population pushed below 60% of median consumption by out-of-pocket health spending</t>
  </si>
  <si>
    <t>imp_npSPL</t>
  </si>
  <si>
    <t xml:space="preserve">Impoverishing health spending, societal poverty line   </t>
  </si>
  <si>
    <t xml:space="preserve">Proportion of population pushed by out-of-pocket health care expenditure below the societal poverty line, defined as the higher of the $1.90 ($ 2011 PPP) poverty line and a 50% of median consumption poverty line (%)                </t>
  </si>
  <si>
    <t xml:space="preserve">Percentage of population pushed by out-of-pocket health care expenditure below the societal poverty line, defined as the higher of the $1.90 ($ 2011 PPP) poverty line and a 50% of median consumption poverty line </t>
  </si>
  <si>
    <t>m_bmi</t>
  </si>
  <si>
    <t>BMI, men</t>
  </si>
  <si>
    <t>Mean BMI, male (age 18+)</t>
  </si>
  <si>
    <t>Mean BMI of male population aged 18 or older</t>
  </si>
  <si>
    <t>m_height</t>
  </si>
  <si>
    <t>Height, men</t>
  </si>
  <si>
    <t>Mean height in meters, male (age 18+)</t>
  </si>
  <si>
    <t>Mean height in meters of males aged 18 and older</t>
  </si>
  <si>
    <t>m_obese</t>
  </si>
  <si>
    <t>Obesity, men</t>
  </si>
  <si>
    <t>Prevalence of obesity, male, BMI &gt; 30 (% of population 18+)</t>
  </si>
  <si>
    <t>Percentage of males aged 18 and older with BMI above 30</t>
  </si>
  <si>
    <t>m_overweight</t>
  </si>
  <si>
    <t>Overweight, men</t>
  </si>
  <si>
    <t>Prevalence of overweight, male, BMI &gt; 25 (% of population 18+)</t>
  </si>
  <si>
    <t>Percentage of male population aged 18 or older with BMI above 25</t>
  </si>
  <si>
    <t>OOP spending</t>
  </si>
  <si>
    <t>oop_cap_yr_ppp</t>
  </si>
  <si>
    <t>Out-of-pocket health spending</t>
  </si>
  <si>
    <t>Mean household per capita out-of-pocket health spending ($ 2011 PPP)</t>
  </si>
  <si>
    <t>International $ (2011 PPP)</t>
  </si>
  <si>
    <t>pg_chnge_190</t>
  </si>
  <si>
    <t xml:space="preserve">Change in per capita poverty gap due to out-of-pocket health spending, 1.90$ </t>
  </si>
  <si>
    <t>Change in poverty gap due to out-of-pocket health spending ($ 2011 PPP), $1.90 poverty line</t>
  </si>
  <si>
    <t>Change (in international $) in poverty gap due to out-of-pocket health spending using $1.90 poverty line, defined as 1.9 times the difference between the per capita poverty gap for consumption (or income) net of out-of-pocket expenditures and the per capita poverty gap for consumption (or income) gross of out-of-pocket expenditures</t>
  </si>
  <si>
    <t>pg_chnge_2170</t>
  </si>
  <si>
    <t xml:space="preserve">Change in per capita poverty gap due to out-of-pocket health spending, 21.70$ </t>
  </si>
  <si>
    <t>Change in poverty gap due to out-of-pocket health spending ($ 2011 PPP), $21.70 poverty line</t>
  </si>
  <si>
    <t>Change (in international $) in poverty gap due to out-of-pocket health spending using $21.70 poverty line, defined as 21.7 times the difference between the per capita poverty gap for consumption (or income) net of out-of-pocket expenditures and the per capita poverty gap for consumption (or income) gross of out-of-pocket expenditures</t>
  </si>
  <si>
    <t>pg_chnge_320</t>
  </si>
  <si>
    <t xml:space="preserve">Change in per capita poverty gap due to out-of-pocket health spending, 3.20$ </t>
  </si>
  <si>
    <t>Change in poverty gap due to out-of-pocket health spending ($ 2011 PPP), $3.20 poverty line</t>
  </si>
  <si>
    <t>Change (in international $) in poverty gap due to out-of-pocket health spending using $3.20 poverty line, defined as 3.2 times the difference between the per capita poverty gap for consumption (or income) net of out-of-pocket expenditures and the per capita poverty gap for consumption (or income) gross of out-of-pocket expenditures</t>
  </si>
  <si>
    <t>pg_chnge_550</t>
  </si>
  <si>
    <t xml:space="preserve">Change in per capita poverty gap due to out-of-pocket health spending, 5.50$ </t>
  </si>
  <si>
    <t>Change in poverty gap due to out-of-pocket health spending ($ 2011 PPP), $5.50 poverty line</t>
  </si>
  <si>
    <t>Change (in international $) in poverty gap due to out-of-pocket health spending using $5.50 poverty line, defined as 5.5 times the difference between the per capita poverty gap for consumption (or income) net of out-of-pocket expenditures and the per capita poverty gap for consumption (or income) gross of out-of-pocket expenditures</t>
  </si>
  <si>
    <t>sh_hexp_1</t>
  </si>
  <si>
    <t>Out-of-pocket health spending share</t>
  </si>
  <si>
    <t>Mean share of household consumption or income used on out-of-pocket health spending (%)</t>
  </si>
  <si>
    <t>w_bmi</t>
  </si>
  <si>
    <t>BMI, women</t>
  </si>
  <si>
    <t>Mean BMI, female (age 18+)</t>
  </si>
  <si>
    <t>Mean BMI of female population aged 18 or older</t>
  </si>
  <si>
    <t>w_height</t>
  </si>
  <si>
    <t>Height, women</t>
  </si>
  <si>
    <t>Mean height in meters, female (age 18+)</t>
  </si>
  <si>
    <t>Mean height in meters of females aged 18 and older</t>
  </si>
  <si>
    <t>w_obese</t>
  </si>
  <si>
    <t>Obesity, women</t>
  </si>
  <si>
    <t>Prevalence of obesity, female, BMI &gt; 30 (% of population 18+)</t>
  </si>
  <si>
    <t>Percentage of females aged 18 and older with BMI above 30</t>
  </si>
  <si>
    <t>w_overweight</t>
  </si>
  <si>
    <t>Overweight, women</t>
  </si>
  <si>
    <t>Prevalence of overweight, female, BMI &gt; 25 (% of population 18+)</t>
  </si>
  <si>
    <t>Percentage of female population aged 18 or older with BMI above 25</t>
  </si>
  <si>
    <t>BMI, women 15-49</t>
  </si>
  <si>
    <t>Mean BMI, female (ages 15-49)</t>
  </si>
  <si>
    <t>Mean BMI of female population aged 15-49 (excludes currently pregnant women and women having given birth in the three months preceding the survey)</t>
  </si>
  <si>
    <t>Condom use, women</t>
  </si>
  <si>
    <t>Condom use in last intercourse (% of females at risk population)</t>
  </si>
  <si>
    <t>Percentage of women age 18-49 who had more than one sexual partner in the last 12 months and used a condom during last intercourse</t>
  </si>
  <si>
    <t>Modern contraceptive use, women</t>
  </si>
  <si>
    <t>Contraceptive prevalence, modern methods (% of females ages 15-49)</t>
  </si>
  <si>
    <t>Percentage of women age 15-49 who are married or live in union and currently use a modern method of contraception. Modern methods are defined as female sterilization, male sterilization, the contraceptive pill, intrauterine contraceptive device (IUD), injectables, implants, female condom, male condom, diaphragm, contraceptive foam and contraceptive jelly, lactational amenorrhea method (LAM), emergency contraception, country-specific modern methods and other modern contraceptive methods respondent mentioned.</t>
  </si>
  <si>
    <t>Height, women 15-49</t>
  </si>
  <si>
    <t>Mean height in meters, female, (age 15-49)</t>
  </si>
  <si>
    <t>Mean height in meters of females aged 15-49</t>
  </si>
  <si>
    <t>w_mam_2y</t>
  </si>
  <si>
    <t>Mammography</t>
  </si>
  <si>
    <t>Mammography in last 2 years, (% of females 50-69)</t>
  </si>
  <si>
    <t>Percentage of women who received a mammogram in the last 2 years (preferably age 50-69 but age groups may vary)</t>
  </si>
  <si>
    <t>Obesity, women 15-49</t>
  </si>
  <si>
    <t>Prevalence of obesity, female, BMI &gt; 30 (% of population 15-49)</t>
  </si>
  <si>
    <t>Percentage of females aged 15-49 with BMI above 30 (excludes currently pregnant women and women having given birth in the three months preceding the survey)</t>
  </si>
  <si>
    <t>Overweight, women 15-49</t>
  </si>
  <si>
    <t>Prevalence of overweight, female, BMI &gt; 25 (% of population ages 15-49)</t>
  </si>
  <si>
    <t>Percentage of female population aged 15-49 with BMI above 25 (excludes currently pregnant women and women having given birth in the three months preceding the survey)</t>
  </si>
  <si>
    <t>w_pap_3y</t>
  </si>
  <si>
    <t>Pap smear in last 3 years (% of females 20-69)</t>
  </si>
  <si>
    <t>Percentage of women who received a pap smear in the last 3 years (preferably age 20-69 but age groups may vary)</t>
  </si>
  <si>
    <t>Unmet need for contraception, women</t>
  </si>
  <si>
    <t>Unmet need for contraception (% of females ages 15-49)</t>
  </si>
  <si>
    <t>Percentage of women age 15-49 who are married or live in union who do not want to become pregnant but are not using contraception (revised definition by Bradley et al. 2012)</t>
  </si>
  <si>
    <t xml:space="preserve">Ayesha </t>
  </si>
  <si>
    <t>Benin 2011</t>
  </si>
  <si>
    <t>BurkinaFaso2010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</si>
</sst>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Arial"/>
      <family val="2"/>
    </font>
    <font>
      <sz val="8"/>
      <color rgb="FF000000"/>
      <name val="Arial"/>
      <family val="2"/>
    </font>
    <font>
      <sz val="8"/>
      <name val="Arial"/>
      <family val="2"/>
    </font>
    <font>
      <b/>
      <sz val="8"/>
      <color theme="0"/>
      <name val="Arial"/>
      <family val="2"/>
    </font>
    <font>
      <sz val="8"/>
      <color theme="0"/>
      <name val="Arial"/>
      <family val="2"/>
    </font>
    <font>
      <u/>
      <sz val="11"/>
      <color theme="10"/>
      <name val="Calibri"/>
      <family val="2"/>
      <scheme val="minor"/>
    </font>
    <font>
      <sz val="8"/>
      <color rgb="FFFF0000"/>
      <name val="Arial"/>
      <family val="2"/>
    </font>
    <font>
      <sz val="9"/>
      <color indexed="81"/>
      <name val="Tahoma"/>
      <family val="2"/>
    </font>
    <font>
      <b/>
      <sz val="9"/>
      <color indexed="81"/>
      <name val="Tahoma"/>
      <family val="2"/>
    </font>
    <font>
      <sz val="11"/>
      <color theme="0"/>
      <name val="Calibri"/>
      <family val="2"/>
      <scheme val="minor"/>
    </font>
    <font>
      <u/>
      <sz val="11"/>
      <color theme="1"/>
      <name val="Calibri"/>
      <family val="2"/>
      <scheme val="minor"/>
    </font>
    <font>
      <sz val="8"/>
      <color rgb="FFFFC000"/>
      <name val="Arial"/>
      <family val="2"/>
    </font>
    <font>
      <sz val="8"/>
      <color rgb="FFFFFFFF"/>
      <name val="Arial"/>
      <family val="2"/>
    </font>
  </fonts>
  <fills count="38">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99FF"/>
        <bgColor indexed="64"/>
      </patternFill>
    </fill>
    <fill>
      <patternFill patternType="solid">
        <fgColor rgb="FFFFCCCC"/>
        <bgColor indexed="64"/>
      </patternFill>
    </fill>
    <fill>
      <patternFill patternType="solid">
        <fgColor rgb="FFFF339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rgb="FFFFC000"/>
        <bgColor indexed="64"/>
      </patternFill>
    </fill>
    <fill>
      <patternFill patternType="solid">
        <fgColor rgb="FF00B0F0"/>
        <bgColor indexed="64"/>
      </patternFill>
    </fill>
    <fill>
      <patternFill patternType="solid">
        <fgColor theme="2"/>
        <bgColor indexed="64"/>
      </patternFill>
    </fill>
    <fill>
      <patternFill patternType="solid">
        <fgColor rgb="FFD17EDA"/>
        <bgColor indexed="64"/>
      </patternFill>
    </fill>
    <fill>
      <patternFill patternType="solid">
        <fgColor rgb="FFB1E6FB"/>
        <bgColor indexed="64"/>
      </patternFill>
    </fill>
    <fill>
      <patternFill patternType="solid">
        <fgColor rgb="FFFFFFCC"/>
        <bgColor indexed="64"/>
      </patternFill>
    </fill>
    <fill>
      <patternFill patternType="solid">
        <fgColor theme="4"/>
        <bgColor indexed="64"/>
      </patternFill>
    </fill>
    <fill>
      <patternFill patternType="solid">
        <fgColor theme="0"/>
        <bgColor indexed="64"/>
      </patternFill>
    </fill>
    <fill>
      <patternFill patternType="solid">
        <fgColor rgb="FFD8E4BC"/>
        <bgColor indexed="64"/>
      </patternFill>
    </fill>
    <fill>
      <patternFill patternType="solid">
        <fgColor rgb="FF948A54"/>
        <bgColor indexed="64"/>
      </patternFill>
    </fill>
    <fill>
      <patternFill patternType="solid">
        <fgColor rgb="FF92CDDC"/>
        <bgColor indexed="64"/>
      </patternFill>
    </fill>
    <fill>
      <patternFill patternType="solid">
        <fgColor rgb="FFCCC0DA"/>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170">
    <xf numFmtId="0" fontId="0" fillId="0" borderId="0" xfId="0"/>
    <xf numFmtId="0" fontId="1" fillId="0" borderId="1" xfId="0" applyFont="1" applyBorder="1"/>
    <xf numFmtId="0" fontId="1" fillId="2" borderId="1" xfId="0" applyFont="1" applyFill="1" applyBorder="1"/>
    <xf numFmtId="0" fontId="1" fillId="18" borderId="1" xfId="0" applyFont="1" applyFill="1" applyBorder="1"/>
    <xf numFmtId="0" fontId="1" fillId="6" borderId="1" xfId="0" applyFont="1" applyFill="1" applyBorder="1"/>
    <xf numFmtId="0" fontId="1" fillId="6" borderId="1" xfId="0" applyFont="1" applyFill="1" applyBorder="1" applyAlignment="1"/>
    <xf numFmtId="0" fontId="1" fillId="5" borderId="1" xfId="0" applyFont="1" applyFill="1" applyBorder="1"/>
    <xf numFmtId="0" fontId="1" fillId="5" borderId="1" xfId="0" applyFont="1" applyFill="1" applyBorder="1" applyAlignment="1"/>
    <xf numFmtId="0" fontId="1" fillId="4" borderId="1" xfId="0" applyFont="1" applyFill="1" applyBorder="1"/>
    <xf numFmtId="0" fontId="1" fillId="4" borderId="1" xfId="0" applyFont="1" applyFill="1" applyBorder="1" applyAlignment="1"/>
    <xf numFmtId="0" fontId="4" fillId="20" borderId="1" xfId="0" applyFont="1" applyFill="1" applyBorder="1"/>
    <xf numFmtId="0" fontId="1" fillId="21" borderId="1" xfId="0" applyFont="1" applyFill="1" applyBorder="1" applyAlignment="1"/>
    <xf numFmtId="0" fontId="1" fillId="28"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27" borderId="1" xfId="0" applyFont="1" applyFill="1" applyBorder="1" applyAlignment="1">
      <alignment horizontal="center" vertical="center" wrapText="1"/>
    </xf>
    <xf numFmtId="0" fontId="1" fillId="30" borderId="1" xfId="0" applyFont="1" applyFill="1" applyBorder="1" applyAlignment="1">
      <alignment horizontal="center" vertical="center" wrapText="1"/>
    </xf>
    <xf numFmtId="0" fontId="3" fillId="31" borderId="1" xfId="0" applyFont="1" applyFill="1" applyBorder="1" applyAlignment="1">
      <alignment horizontal="center" vertical="center" wrapText="1"/>
    </xf>
    <xf numFmtId="0" fontId="1" fillId="26" borderId="1" xfId="0" applyFont="1" applyFill="1" applyBorder="1" applyAlignment="1">
      <alignment horizontal="center" vertical="center" wrapText="1"/>
    </xf>
    <xf numFmtId="0" fontId="2" fillId="29" borderId="1" xfId="0" applyFont="1" applyFill="1" applyBorder="1" applyAlignment="1">
      <alignment horizontal="center" vertical="center" wrapText="1"/>
    </xf>
    <xf numFmtId="0" fontId="1" fillId="0" borderId="1" xfId="0" applyFont="1" applyBorder="1" applyAlignment="1">
      <alignment vertical="center"/>
    </xf>
    <xf numFmtId="0" fontId="1" fillId="28" borderId="1" xfId="0" applyFont="1" applyFill="1" applyBorder="1" applyAlignment="1">
      <alignment horizontal="center" vertical="center" wrapText="1"/>
    </xf>
    <xf numFmtId="0" fontId="1" fillId="5" borderId="1" xfId="0" applyFont="1" applyFill="1" applyBorder="1" applyAlignment="1">
      <alignment horizontal="center" wrapText="1"/>
    </xf>
    <xf numFmtId="0" fontId="1" fillId="4" borderId="1" xfId="0" applyFont="1" applyFill="1" applyBorder="1" applyAlignment="1">
      <alignment horizontal="center" wrapText="1"/>
    </xf>
    <xf numFmtId="0" fontId="1" fillId="27" borderId="1" xfId="0" applyFont="1" applyFill="1" applyBorder="1" applyAlignment="1">
      <alignment horizontal="center" wrapText="1"/>
    </xf>
    <xf numFmtId="0" fontId="1" fillId="30" borderId="1" xfId="0" applyFont="1" applyFill="1" applyBorder="1" applyAlignment="1">
      <alignment horizontal="center" wrapText="1"/>
    </xf>
    <xf numFmtId="0" fontId="3" fillId="26" borderId="1" xfId="0" applyFont="1" applyFill="1" applyBorder="1" applyAlignment="1">
      <alignment horizontal="center" wrapText="1"/>
    </xf>
    <xf numFmtId="0" fontId="3" fillId="31" borderId="1" xfId="0" applyFont="1" applyFill="1" applyBorder="1" applyAlignment="1">
      <alignment horizontal="center" wrapText="1"/>
    </xf>
    <xf numFmtId="0" fontId="1" fillId="26" borderId="1" xfId="0" applyFont="1" applyFill="1" applyBorder="1" applyAlignment="1">
      <alignment horizontal="center" wrapText="1"/>
    </xf>
    <xf numFmtId="0" fontId="1" fillId="31" borderId="1" xfId="0" applyFont="1" applyFill="1" applyBorder="1" applyAlignment="1">
      <alignment horizontal="center" wrapText="1"/>
    </xf>
    <xf numFmtId="0" fontId="1" fillId="17" borderId="1" xfId="0" applyFont="1" applyFill="1" applyBorder="1" applyAlignment="1">
      <alignment horizontal="center" wrapText="1"/>
    </xf>
    <xf numFmtId="0" fontId="1" fillId="29" borderId="1" xfId="0" applyFont="1" applyFill="1" applyBorder="1" applyAlignment="1">
      <alignment horizontal="center" wrapText="1"/>
    </xf>
    <xf numFmtId="0" fontId="1" fillId="0" borderId="1" xfId="0" applyFont="1" applyBorder="1" applyAlignment="1">
      <alignment horizontal="center" wrapText="1"/>
    </xf>
    <xf numFmtId="0" fontId="1" fillId="28" borderId="1" xfId="0" applyFont="1" applyFill="1" applyBorder="1" applyAlignment="1">
      <alignment horizontal="right"/>
    </xf>
    <xf numFmtId="0" fontId="1" fillId="5" borderId="1" xfId="0" applyFont="1" applyFill="1" applyBorder="1" applyAlignment="1">
      <alignment horizontal="center"/>
    </xf>
    <xf numFmtId="0" fontId="1" fillId="4" borderId="1" xfId="0" applyFont="1" applyFill="1" applyBorder="1" applyAlignment="1">
      <alignment horizontal="center"/>
    </xf>
    <xf numFmtId="0" fontId="1" fillId="27" borderId="1" xfId="0" applyFont="1" applyFill="1" applyBorder="1" applyAlignment="1">
      <alignment horizontal="center"/>
    </xf>
    <xf numFmtId="0" fontId="1" fillId="30" borderId="1" xfId="0" applyFont="1" applyFill="1" applyBorder="1" applyAlignment="1">
      <alignment horizontal="center"/>
    </xf>
    <xf numFmtId="0" fontId="1" fillId="0" borderId="1" xfId="0" applyFont="1" applyBorder="1" applyAlignment="1">
      <alignment horizontal="center"/>
    </xf>
    <xf numFmtId="0" fontId="1" fillId="29" borderId="1" xfId="0" applyFont="1" applyFill="1" applyBorder="1" applyAlignment="1">
      <alignment horizontal="center"/>
    </xf>
    <xf numFmtId="0" fontId="1" fillId="0" borderId="1" xfId="0" applyFont="1" applyFill="1" applyBorder="1" applyAlignment="1">
      <alignment horizontal="center"/>
    </xf>
    <xf numFmtId="0" fontId="1" fillId="31" borderId="1" xfId="0" applyFont="1" applyFill="1" applyBorder="1" applyAlignment="1">
      <alignment horizontal="center"/>
    </xf>
    <xf numFmtId="0" fontId="1" fillId="0" borderId="0" xfId="0" applyFont="1"/>
    <xf numFmtId="0" fontId="5" fillId="3" borderId="1" xfId="0" applyFont="1" applyFill="1" applyBorder="1" applyAlignment="1">
      <alignment horizontal="center"/>
    </xf>
    <xf numFmtId="0" fontId="5" fillId="3" borderId="1" xfId="0" applyFont="1" applyFill="1" applyBorder="1" applyAlignment="1">
      <alignment horizontal="center" wrapText="1"/>
    </xf>
    <xf numFmtId="0" fontId="5" fillId="3" borderId="1" xfId="0" applyFont="1" applyFill="1" applyBorder="1" applyAlignment="1"/>
    <xf numFmtId="0" fontId="1" fillId="0" borderId="0" xfId="0" applyFont="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7" borderId="1" xfId="0" applyFont="1" applyFill="1" applyBorder="1"/>
    <xf numFmtId="0" fontId="1" fillId="7" borderId="1" xfId="0" applyFont="1" applyFill="1" applyBorder="1" applyAlignment="1"/>
    <xf numFmtId="0" fontId="1" fillId="8" borderId="1" xfId="0" applyFont="1" applyFill="1" applyBorder="1" applyAlignment="1">
      <alignment horizontal="center"/>
    </xf>
    <xf numFmtId="0" fontId="1" fillId="8" borderId="1" xfId="0" applyFont="1" applyFill="1" applyBorder="1"/>
    <xf numFmtId="0" fontId="1" fillId="8" borderId="1" xfId="0" applyFont="1" applyFill="1" applyBorder="1" applyAlignment="1"/>
    <xf numFmtId="0" fontId="1" fillId="9" borderId="1" xfId="0" applyFont="1" applyFill="1" applyBorder="1" applyAlignment="1">
      <alignment horizontal="center"/>
    </xf>
    <xf numFmtId="0" fontId="1" fillId="9" borderId="1" xfId="0" applyFont="1" applyFill="1" applyBorder="1"/>
    <xf numFmtId="0" fontId="1" fillId="9" borderId="1" xfId="0" applyFont="1" applyFill="1" applyBorder="1" applyAlignment="1"/>
    <xf numFmtId="0" fontId="1" fillId="10" borderId="1" xfId="0" applyFont="1" applyFill="1" applyBorder="1" applyAlignment="1">
      <alignment horizontal="center"/>
    </xf>
    <xf numFmtId="0" fontId="1" fillId="10" borderId="1" xfId="0" applyFont="1" applyFill="1" applyBorder="1"/>
    <xf numFmtId="0" fontId="1" fillId="10" borderId="1" xfId="0" applyFont="1" applyFill="1" applyBorder="1" applyAlignment="1"/>
    <xf numFmtId="0" fontId="1" fillId="11" borderId="1" xfId="0" applyFont="1" applyFill="1" applyBorder="1" applyAlignment="1">
      <alignment horizontal="center"/>
    </xf>
    <xf numFmtId="0" fontId="1" fillId="11" borderId="1" xfId="0" applyFont="1" applyFill="1" applyBorder="1"/>
    <xf numFmtId="0" fontId="1" fillId="11" borderId="1" xfId="0" applyFont="1" applyFill="1" applyBorder="1" applyAlignment="1"/>
    <xf numFmtId="0" fontId="1" fillId="12" borderId="1" xfId="0" applyFont="1" applyFill="1" applyBorder="1" applyAlignment="1">
      <alignment horizontal="center"/>
    </xf>
    <xf numFmtId="0" fontId="1" fillId="12" borderId="1" xfId="0" applyFont="1" applyFill="1" applyBorder="1"/>
    <xf numFmtId="0" fontId="1" fillId="12" borderId="1" xfId="0" applyFont="1" applyFill="1" applyBorder="1" applyAlignment="1"/>
    <xf numFmtId="0" fontId="1" fillId="0" borderId="0" xfId="0" applyFont="1" applyAlignment="1"/>
    <xf numFmtId="0" fontId="1" fillId="2" borderId="0" xfId="0" applyFont="1" applyFill="1"/>
    <xf numFmtId="0" fontId="6" fillId="0" borderId="0" xfId="1"/>
    <xf numFmtId="0" fontId="1" fillId="28" borderId="4" xfId="0" applyFont="1" applyFill="1" applyBorder="1" applyAlignment="1">
      <alignment horizontal="center" vertical="center"/>
    </xf>
    <xf numFmtId="0" fontId="1" fillId="13" borderId="9" xfId="0" applyFont="1" applyFill="1" applyBorder="1"/>
    <xf numFmtId="0" fontId="1" fillId="13" borderId="10" xfId="0" applyFont="1" applyFill="1" applyBorder="1"/>
    <xf numFmtId="0" fontId="4" fillId="20" borderId="11" xfId="0" applyFont="1" applyFill="1" applyBorder="1"/>
    <xf numFmtId="0" fontId="4" fillId="20" borderId="10" xfId="0" applyFont="1" applyFill="1" applyBorder="1"/>
    <xf numFmtId="0" fontId="4" fillId="20" borderId="9" xfId="0" applyFont="1" applyFill="1" applyBorder="1"/>
    <xf numFmtId="0" fontId="1" fillId="4" borderId="10" xfId="0" applyFont="1" applyFill="1" applyBorder="1"/>
    <xf numFmtId="0" fontId="1" fillId="4" borderId="10" xfId="0" applyFont="1" applyFill="1" applyBorder="1" applyAlignment="1"/>
    <xf numFmtId="0" fontId="1" fillId="4" borderId="9" xfId="0" applyFont="1" applyFill="1" applyBorder="1"/>
    <xf numFmtId="0" fontId="6" fillId="4" borderId="10" xfId="1" applyFont="1" applyFill="1" applyBorder="1" applyAlignment="1"/>
    <xf numFmtId="0" fontId="1" fillId="5" borderId="10" xfId="0" applyFont="1" applyFill="1" applyBorder="1"/>
    <xf numFmtId="0" fontId="1" fillId="5" borderId="10" xfId="0" applyFont="1" applyFill="1" applyBorder="1" applyAlignment="1"/>
    <xf numFmtId="0" fontId="1" fillId="5" borderId="9" xfId="0" applyFont="1" applyFill="1" applyBorder="1"/>
    <xf numFmtId="0" fontId="1" fillId="6" borderId="10" xfId="0" applyFont="1" applyFill="1" applyBorder="1"/>
    <xf numFmtId="0" fontId="1" fillId="6" borderId="10" xfId="0" applyFont="1" applyFill="1" applyBorder="1" applyAlignment="1"/>
    <xf numFmtId="0" fontId="1" fillId="6" borderId="9" xfId="0" applyFont="1" applyFill="1" applyBorder="1"/>
    <xf numFmtId="0" fontId="1" fillId="19" borderId="10" xfId="0" applyFont="1" applyFill="1" applyBorder="1"/>
    <xf numFmtId="0" fontId="1" fillId="19" borderId="10" xfId="0" applyFont="1" applyFill="1" applyBorder="1" applyAlignment="1"/>
    <xf numFmtId="0" fontId="1" fillId="19" borderId="9" xfId="0" applyFont="1" applyFill="1" applyBorder="1"/>
    <xf numFmtId="0" fontId="1" fillId="19" borderId="9" xfId="0" applyFont="1" applyFill="1" applyBorder="1" applyAlignment="1"/>
    <xf numFmtId="0" fontId="1" fillId="17" borderId="10" xfId="0" applyFont="1" applyFill="1" applyBorder="1"/>
    <xf numFmtId="0" fontId="1" fillId="17" borderId="9" xfId="0" applyFont="1" applyFill="1" applyBorder="1"/>
    <xf numFmtId="0" fontId="1" fillId="21" borderId="10" xfId="0" applyFont="1" applyFill="1" applyBorder="1"/>
    <xf numFmtId="0" fontId="1" fillId="21" borderId="10" xfId="0" applyFont="1" applyFill="1" applyBorder="1" applyAlignment="1"/>
    <xf numFmtId="0" fontId="1" fillId="21" borderId="9" xfId="0" applyFont="1" applyFill="1" applyBorder="1"/>
    <xf numFmtId="0" fontId="1" fillId="22" borderId="10" xfId="0" applyFont="1" applyFill="1" applyBorder="1"/>
    <xf numFmtId="0" fontId="1" fillId="22" borderId="10" xfId="0" applyFont="1" applyFill="1" applyBorder="1" applyAlignment="1"/>
    <xf numFmtId="0" fontId="1" fillId="22" borderId="9" xfId="0" applyFont="1" applyFill="1" applyBorder="1"/>
    <xf numFmtId="0" fontId="7" fillId="22" borderId="10" xfId="0" applyFont="1" applyFill="1" applyBorder="1" applyAlignment="1"/>
    <xf numFmtId="0" fontId="1" fillId="13" borderId="10" xfId="0" applyFont="1" applyFill="1" applyBorder="1" applyAlignment="1"/>
    <xf numFmtId="0" fontId="1" fillId="23" borderId="10" xfId="0" applyFont="1" applyFill="1" applyBorder="1"/>
    <xf numFmtId="0" fontId="1" fillId="23" borderId="10" xfId="0" applyFont="1" applyFill="1" applyBorder="1" applyAlignment="1"/>
    <xf numFmtId="0" fontId="1" fillId="23" borderId="9" xfId="0" applyFont="1" applyFill="1" applyBorder="1"/>
    <xf numFmtId="0" fontId="1" fillId="24" borderId="10" xfId="0" applyFont="1" applyFill="1" applyBorder="1"/>
    <xf numFmtId="0" fontId="1" fillId="24" borderId="10" xfId="0" applyFont="1" applyFill="1" applyBorder="1" applyAlignment="1"/>
    <xf numFmtId="0" fontId="1" fillId="24" borderId="9" xfId="0" applyFont="1" applyFill="1" applyBorder="1"/>
    <xf numFmtId="0" fontId="1" fillId="25" borderId="10" xfId="0" applyFont="1" applyFill="1" applyBorder="1"/>
    <xf numFmtId="0" fontId="1" fillId="25" borderId="10" xfId="0" applyFont="1" applyFill="1" applyBorder="1" applyAlignment="1"/>
    <xf numFmtId="0" fontId="1" fillId="25" borderId="9" xfId="0" applyFont="1" applyFill="1" applyBorder="1"/>
    <xf numFmtId="0" fontId="3" fillId="16" borderId="10" xfId="0" applyFont="1" applyFill="1" applyBorder="1"/>
    <xf numFmtId="0" fontId="1" fillId="16" borderId="10" xfId="0" applyFont="1" applyFill="1" applyBorder="1" applyAlignment="1"/>
    <xf numFmtId="0" fontId="1" fillId="16" borderId="9" xfId="0" applyFont="1" applyFill="1" applyBorder="1"/>
    <xf numFmtId="0" fontId="1" fillId="26" borderId="10" xfId="0" applyFont="1" applyFill="1" applyBorder="1"/>
    <xf numFmtId="0" fontId="1" fillId="26" borderId="10" xfId="0" applyFont="1" applyFill="1" applyBorder="1" applyAlignment="1"/>
    <xf numFmtId="0" fontId="1" fillId="26" borderId="9" xfId="0" applyFont="1" applyFill="1" applyBorder="1"/>
    <xf numFmtId="0" fontId="1" fillId="2" borderId="10" xfId="0" applyFont="1" applyFill="1" applyBorder="1"/>
    <xf numFmtId="0" fontId="2" fillId="2" borderId="10" xfId="0" applyFont="1" applyFill="1" applyBorder="1"/>
    <xf numFmtId="0" fontId="1" fillId="2" borderId="9" xfId="0" applyFont="1" applyFill="1" applyBorder="1"/>
    <xf numFmtId="0" fontId="1" fillId="15" borderId="10" xfId="0" applyFont="1" applyFill="1" applyBorder="1"/>
    <xf numFmtId="0" fontId="1" fillId="15" borderId="9" xfId="0" applyFont="1" applyFill="1" applyBorder="1"/>
    <xf numFmtId="0" fontId="1" fillId="14" borderId="10" xfId="0" applyFont="1" applyFill="1" applyBorder="1"/>
    <xf numFmtId="0" fontId="1" fillId="14" borderId="10" xfId="0" applyFont="1" applyFill="1" applyBorder="1" applyAlignment="1"/>
    <xf numFmtId="0" fontId="1" fillId="14" borderId="9" xfId="0" applyFont="1" applyFill="1" applyBorder="1"/>
    <xf numFmtId="0" fontId="1" fillId="18" borderId="10" xfId="0" applyFont="1" applyFill="1" applyBorder="1"/>
    <xf numFmtId="0" fontId="1" fillId="18" borderId="9" xfId="0" applyFont="1" applyFill="1" applyBorder="1"/>
    <xf numFmtId="0" fontId="10" fillId="32" borderId="5" xfId="0" applyFont="1" applyFill="1" applyBorder="1"/>
    <xf numFmtId="0" fontId="10" fillId="32" borderId="6" xfId="0" applyFont="1" applyFill="1" applyBorder="1"/>
    <xf numFmtId="0" fontId="10" fillId="32" borderId="7" xfId="0" applyFont="1" applyFill="1" applyBorder="1"/>
    <xf numFmtId="0" fontId="0" fillId="33" borderId="1" xfId="0" applyFont="1" applyFill="1" applyBorder="1"/>
    <xf numFmtId="0" fontId="0" fillId="33" borderId="2" xfId="0" applyFont="1" applyFill="1" applyBorder="1"/>
    <xf numFmtId="0" fontId="0" fillId="33" borderId="4" xfId="0" applyFont="1" applyFill="1" applyBorder="1"/>
    <xf numFmtId="0" fontId="0" fillId="2" borderId="1" xfId="0" applyFont="1" applyFill="1" applyBorder="1"/>
    <xf numFmtId="0" fontId="0" fillId="33" borderId="1" xfId="0" applyFont="1" applyFill="1" applyBorder="1" applyAlignment="1">
      <alignment vertical="center"/>
    </xf>
    <xf numFmtId="0" fontId="0" fillId="33" borderId="8" xfId="0" applyFont="1" applyFill="1" applyBorder="1"/>
    <xf numFmtId="0" fontId="0" fillId="33" borderId="9" xfId="0" applyFont="1" applyFill="1" applyBorder="1"/>
    <xf numFmtId="0" fontId="0" fillId="2" borderId="9" xfId="0" applyFont="1" applyFill="1" applyBorder="1"/>
    <xf numFmtId="0" fontId="0" fillId="33" borderId="10" xfId="0" applyFont="1" applyFill="1" applyBorder="1"/>
    <xf numFmtId="0" fontId="11" fillId="33" borderId="1" xfId="0" applyFont="1" applyFill="1" applyBorder="1" applyAlignment="1">
      <alignment vertical="center"/>
    </xf>
    <xf numFmtId="0" fontId="1" fillId="13" borderId="12" xfId="0" applyFont="1" applyFill="1" applyBorder="1"/>
    <xf numFmtId="0" fontId="7" fillId="0" borderId="0" xfId="0" applyFont="1"/>
    <xf numFmtId="0" fontId="12" fillId="0" borderId="0" xfId="0" applyFont="1"/>
    <xf numFmtId="0" fontId="7" fillId="34" borderId="13" xfId="0" applyFont="1" applyFill="1" applyBorder="1" applyAlignment="1">
      <alignment vertical="center"/>
    </xf>
    <xf numFmtId="0" fontId="1" fillId="22" borderId="10" xfId="0" applyFont="1" applyFill="1" applyBorder="1" applyAlignment="1">
      <alignment wrapText="1"/>
    </xf>
    <xf numFmtId="0" fontId="1" fillId="17" borderId="1" xfId="0" applyFont="1" applyFill="1" applyBorder="1" applyAlignment="1">
      <alignment horizontal="center"/>
    </xf>
    <xf numFmtId="0" fontId="1" fillId="26" borderId="1" xfId="0" applyFont="1" applyFill="1" applyBorder="1" applyAlignment="1">
      <alignment horizontal="center"/>
    </xf>
    <xf numFmtId="0" fontId="13" fillId="35" borderId="14" xfId="0" applyFont="1" applyFill="1" applyBorder="1" applyAlignment="1">
      <alignment horizontal="center" vertical="center"/>
    </xf>
    <xf numFmtId="0" fontId="13" fillId="35" borderId="13" xfId="0" applyFont="1" applyFill="1" applyBorder="1" applyAlignment="1">
      <alignment vertical="center"/>
    </xf>
    <xf numFmtId="0" fontId="2" fillId="36" borderId="15" xfId="0" applyFont="1" applyFill="1" applyBorder="1" applyAlignment="1">
      <alignment vertical="center"/>
    </xf>
    <xf numFmtId="0" fontId="2" fillId="36" borderId="16" xfId="0" applyFont="1" applyFill="1" applyBorder="1" applyAlignment="1">
      <alignment vertical="center"/>
    </xf>
    <xf numFmtId="0" fontId="2" fillId="12" borderId="15" xfId="0" applyFont="1" applyFill="1" applyBorder="1" applyAlignment="1">
      <alignment vertical="center"/>
    </xf>
    <xf numFmtId="0" fontId="2" fillId="12" borderId="16" xfId="0" applyFont="1" applyFill="1" applyBorder="1" applyAlignment="1">
      <alignment vertical="center"/>
    </xf>
    <xf numFmtId="0" fontId="2" fillId="37" borderId="15" xfId="0" applyFont="1" applyFill="1" applyBorder="1" applyAlignment="1">
      <alignment vertical="center"/>
    </xf>
    <xf numFmtId="0" fontId="2" fillId="37" borderId="16" xfId="0" applyFont="1" applyFill="1" applyBorder="1" applyAlignment="1">
      <alignment vertical="center"/>
    </xf>
    <xf numFmtId="0" fontId="1" fillId="6" borderId="1" xfId="0" applyFont="1" applyFill="1" applyBorder="1" applyAlignment="1">
      <alignment horizontal="left"/>
    </xf>
    <xf numFmtId="0" fontId="1" fillId="26" borderId="1" xfId="0" applyFont="1" applyFill="1" applyBorder="1" applyAlignment="1">
      <alignment horizontal="center" vertical="center"/>
    </xf>
    <xf numFmtId="0" fontId="1" fillId="17" borderId="4" xfId="0" applyFont="1" applyFill="1" applyBorder="1" applyAlignment="1">
      <alignment horizontal="center" vertical="center"/>
    </xf>
    <xf numFmtId="0" fontId="1" fillId="17" borderId="3" xfId="0" applyFont="1" applyFill="1" applyBorder="1" applyAlignment="1">
      <alignment horizontal="center" vertical="center"/>
    </xf>
    <xf numFmtId="0" fontId="1" fillId="17" borderId="2"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2" xfId="0" applyFont="1" applyFill="1" applyBorder="1" applyAlignment="1">
      <alignment horizontal="center" vertical="center"/>
    </xf>
    <xf numFmtId="0" fontId="1" fillId="27" borderId="4" xfId="0" applyFont="1" applyFill="1" applyBorder="1" applyAlignment="1">
      <alignment horizontal="center" vertical="center"/>
    </xf>
    <xf numFmtId="0" fontId="1" fillId="27" borderId="2" xfId="0" applyFont="1" applyFill="1" applyBorder="1" applyAlignment="1">
      <alignment horizontal="center" vertical="center"/>
    </xf>
    <xf numFmtId="0" fontId="1" fillId="17"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17" borderId="1" xfId="0" applyFont="1" applyFill="1" applyBorder="1" applyAlignment="1">
      <alignment horizontal="center"/>
    </xf>
    <xf numFmtId="0" fontId="1" fillId="26" borderId="1" xfId="0" applyFont="1" applyFill="1" applyBorder="1" applyAlignment="1">
      <alignment horizontal="center"/>
    </xf>
    <xf numFmtId="0" fontId="1" fillId="5" borderId="1" xfId="0" applyFont="1" applyFill="1" applyBorder="1" applyAlignment="1">
      <alignment horizontal="center" vertical="center"/>
    </xf>
    <xf numFmtId="0" fontId="3" fillId="26" borderId="1"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29" borderId="1" xfId="0" applyFont="1" applyFill="1" applyBorder="1" applyAlignment="1">
      <alignment horizontal="center" vertical="center" wrapText="1"/>
    </xf>
  </cellXfs>
  <cellStyles count="2">
    <cellStyle name="Hyperlink" xfId="1" builtinId="8"/>
    <cellStyle name="Normal" xfId="0" builtinId="0"/>
  </cellStyles>
  <dxfs count="13">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ine Weng" id="{41E81F02-34EA-4887-8C02-A57C61000CA5}" userId="S::xweng@worldbank.org::a16780b2-d297-4bcc-9c63-9df49971ed7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341B5-59D6-45B7-8EEB-BA10DAD1F4B4}" name="Table1" displayName="Table1" ref="A1:H61" totalsRowShown="0" headerRowDxfId="12" dataDxfId="10" headerRowBorderDxfId="11" tableBorderDxfId="9" totalsRowBorderDxfId="8">
  <autoFilter ref="A1:H61" xr:uid="{9264BAE1-81A1-42FF-BA85-71EE76434F2F}"/>
  <sortState xmlns:xlrd2="http://schemas.microsoft.com/office/spreadsheetml/2017/richdata2" ref="A2:H61">
    <sortCondition ref="C1:C61"/>
  </sortState>
  <tableColumns count="8">
    <tableColumn id="1" xr3:uid="{9C0119EB-1231-4C01-8851-E90E5D7A663D}" name="Level 1" dataDxfId="7"/>
    <tableColumn id="2" xr3:uid="{BD839B9A-F61B-43AF-90F9-48A7E9A2F948}" name="Level 2" dataDxfId="6"/>
    <tableColumn id="8" xr3:uid="{C06365B9-070C-4EB7-89FA-6A34E012D09E}" name="variable_name2（my)" dataDxfId="5"/>
    <tableColumn id="3" xr3:uid="{80A339D3-F039-4B67-BFB7-E341A01C1A75}" name="variable_name" dataDxfId="4"/>
    <tableColumn id="4" xr3:uid="{88713907-0F08-499B-A401-22A595535AA6}" name="indicator_short_name" dataDxfId="3"/>
    <tableColumn id="5" xr3:uid="{07D5F4E0-5B37-4B0F-A576-FE4866A08DD5}" name="indicator_name" dataDxfId="2"/>
    <tableColumn id="6" xr3:uid="{6D70F1F9-EEE0-4F84-BBDD-BA4646AEC207}" name="indicator_description" dataDxfId="1"/>
    <tableColumn id="7" xr3:uid="{4FE1C6DA-B0C3-4A9E-BED6-B7666F284695}" name="unit_of_measur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7" dT="2020-03-10T18:26:14.71" personId="{41E81F02-34EA-4887-8C02-A57C61000CA5}" id="{F03DC184-272E-470C-896C-E75CBAB4EF44}">
    <text>All women</text>
  </threadedComment>
  <threadedComment ref="C49" dT="2020-03-10T18:28:06.72" personId="{41E81F02-34EA-4887-8C02-A57C61000CA5}" id="{F011EFEA-CE64-4872-B39E-AC7FD5312A27}">
    <text>Women who are obese according to BMI (&gt;=30.0)</text>
  </threadedComment>
  <threadedComment ref="C51" dT="2020-03-10T18:25:59.81" personId="{41E81F02-34EA-4887-8C02-A57C61000CA5}" id="{A3EF4E41-A0A1-4C94-84F5-5A605D6C352E}">
    <text>Percentage of children 12-23 months who had received BCG vaccination, same sample for all the 8 vaccinations.
However, same definition indicator shown twice, if wrong please use the other one: CH_VACC_C_BCG</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HSProgram/DHS-Indicators-Stata/blob/master/Chap09_RH/RH_ANC.do"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hsprogram.com/data/Dataset-Types.cf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2DCA-8CD2-4E56-898D-7A3DD99495D7}">
  <dimension ref="A1:O131"/>
  <sheetViews>
    <sheetView topLeftCell="B1" workbookViewId="0">
      <selection activeCell="L27" sqref="L27"/>
    </sheetView>
  </sheetViews>
  <sheetFormatPr defaultRowHeight="14.45" x14ac:dyDescent="0.25"/>
  <cols>
    <col min="1" max="1" width="9.28515625" customWidth="1"/>
    <col min="2" max="2" width="18.42578125" customWidth="1"/>
    <col min="3" max="3" width="14.7109375" customWidth="1"/>
    <col min="4" max="5" width="10.7109375" customWidth="1"/>
    <col min="6" max="6" width="7" customWidth="1"/>
    <col min="7" max="7" width="14.5703125" customWidth="1"/>
    <col min="8" max="8" width="42.42578125" customWidth="1"/>
    <col min="9" max="12" width="10.7109375" customWidth="1"/>
    <col min="13" max="13" width="23.28515625" customWidth="1"/>
    <col min="14" max="14" width="8.85546875" bestFit="1" customWidth="1"/>
    <col min="15" max="15" width="49.140625" bestFit="1" customWidth="1"/>
    <col min="16" max="16" width="4.140625" bestFit="1" customWidth="1"/>
    <col min="17" max="17" width="14.42578125" bestFit="1" customWidth="1"/>
    <col min="18" max="18" width="10.5703125" bestFit="1" customWidth="1"/>
    <col min="19" max="19" width="13.140625" bestFit="1" customWidth="1"/>
    <col min="20" max="20" width="4.7109375" bestFit="1" customWidth="1"/>
    <col min="21" max="21" width="13.140625" bestFit="1" customWidth="1"/>
    <col min="22" max="22" width="7" bestFit="1" customWidth="1"/>
    <col min="23" max="23" width="49.85546875" bestFit="1" customWidth="1"/>
    <col min="24" max="24" width="23.5703125" bestFit="1" customWidth="1"/>
    <col min="25" max="25" width="11.28515625" bestFit="1" customWidth="1"/>
  </cols>
  <sheetData>
    <row r="1" spans="1:15" ht="15" x14ac:dyDescent="0.25">
      <c r="A1" s="72" t="s">
        <v>0</v>
      </c>
      <c r="B1" s="72" t="s">
        <v>1</v>
      </c>
      <c r="C1" s="72" t="s">
        <v>2</v>
      </c>
      <c r="D1" s="72" t="s">
        <v>3</v>
      </c>
      <c r="E1" s="72" t="s">
        <v>4</v>
      </c>
      <c r="F1" s="72" t="s">
        <v>5</v>
      </c>
      <c r="G1" s="72" t="s">
        <v>6</v>
      </c>
      <c r="H1" s="72" t="s">
        <v>7</v>
      </c>
      <c r="I1" s="72" t="s">
        <v>8</v>
      </c>
      <c r="J1" s="72" t="s">
        <v>9</v>
      </c>
      <c r="K1" s="72" t="s">
        <v>10</v>
      </c>
      <c r="L1" s="72" t="s">
        <v>11</v>
      </c>
      <c r="M1" s="72" t="s">
        <v>12</v>
      </c>
      <c r="N1" s="72" t="s">
        <v>13</v>
      </c>
      <c r="O1" s="73" t="s">
        <v>14</v>
      </c>
    </row>
    <row r="2" spans="1:15" ht="15" x14ac:dyDescent="0.25">
      <c r="A2" s="74" t="s">
        <v>15</v>
      </c>
      <c r="B2" s="75" t="s">
        <v>16</v>
      </c>
      <c r="C2" s="137" t="s">
        <v>17</v>
      </c>
      <c r="D2" s="75" t="str">
        <f>VLOOKUP(B2,Table1[[#All],[variable_name2（my)]:[variable_name]],2,FALSE)</f>
        <v>c_anc</v>
      </c>
      <c r="E2" s="75" t="s">
        <v>18</v>
      </c>
      <c r="F2" s="75">
        <v>1</v>
      </c>
      <c r="G2" s="75"/>
      <c r="H2" s="75" t="s">
        <v>19</v>
      </c>
      <c r="I2" s="75" t="s">
        <v>20</v>
      </c>
      <c r="J2" s="75" t="s">
        <v>21</v>
      </c>
      <c r="K2" s="75" t="s">
        <v>22</v>
      </c>
      <c r="L2" s="75" t="s">
        <v>23</v>
      </c>
      <c r="M2" s="75" t="s">
        <v>24</v>
      </c>
      <c r="N2" s="75"/>
      <c r="O2" s="76"/>
    </row>
    <row r="3" spans="1:15" ht="15" x14ac:dyDescent="0.25">
      <c r="A3" s="74" t="s">
        <v>15</v>
      </c>
      <c r="B3" s="75" t="s">
        <v>25</v>
      </c>
      <c r="C3" s="75"/>
      <c r="D3" s="75" t="s">
        <v>26</v>
      </c>
      <c r="E3" s="75" t="s">
        <v>18</v>
      </c>
      <c r="F3" s="75">
        <v>1</v>
      </c>
      <c r="G3" s="75"/>
      <c r="H3" s="75" t="s">
        <v>27</v>
      </c>
      <c r="I3" s="75" t="s">
        <v>28</v>
      </c>
      <c r="J3" s="75" t="s">
        <v>21</v>
      </c>
      <c r="K3" s="75" t="s">
        <v>29</v>
      </c>
      <c r="L3" s="75" t="s">
        <v>30</v>
      </c>
      <c r="M3" s="75" t="s">
        <v>31</v>
      </c>
      <c r="N3" s="75"/>
      <c r="O3" s="76"/>
    </row>
    <row r="4" spans="1:15" ht="15" x14ac:dyDescent="0.25">
      <c r="A4" s="74" t="s">
        <v>15</v>
      </c>
      <c r="B4" s="75" t="s">
        <v>32</v>
      </c>
      <c r="C4" s="75" t="s">
        <v>33</v>
      </c>
      <c r="D4" s="75" t="s">
        <v>26</v>
      </c>
      <c r="E4" s="75" t="s">
        <v>18</v>
      </c>
      <c r="F4" s="75">
        <v>1</v>
      </c>
      <c r="G4" s="75"/>
      <c r="H4" s="75" t="s">
        <v>34</v>
      </c>
      <c r="I4" s="75" t="s">
        <v>35</v>
      </c>
      <c r="J4" s="75" t="s">
        <v>21</v>
      </c>
      <c r="K4" s="75" t="s">
        <v>34</v>
      </c>
      <c r="L4" s="75" t="s">
        <v>36</v>
      </c>
      <c r="M4" s="75" t="s">
        <v>37</v>
      </c>
      <c r="N4" s="75"/>
      <c r="O4" s="76"/>
    </row>
    <row r="5" spans="1:15" ht="15" x14ac:dyDescent="0.25">
      <c r="A5" s="74" t="s">
        <v>15</v>
      </c>
      <c r="B5" s="75" t="s">
        <v>38</v>
      </c>
      <c r="C5" s="75"/>
      <c r="D5" s="75" t="s">
        <v>26</v>
      </c>
      <c r="E5" s="75" t="s">
        <v>18</v>
      </c>
      <c r="F5" s="75">
        <v>1</v>
      </c>
      <c r="G5" s="75"/>
      <c r="H5" s="75" t="s">
        <v>39</v>
      </c>
      <c r="I5" s="75" t="s">
        <v>40</v>
      </c>
      <c r="J5" s="75" t="s">
        <v>41</v>
      </c>
      <c r="K5" s="75" t="s">
        <v>42</v>
      </c>
      <c r="L5" s="75" t="s">
        <v>43</v>
      </c>
      <c r="M5" s="75" t="s">
        <v>44</v>
      </c>
      <c r="N5" s="75"/>
      <c r="O5" s="76"/>
    </row>
    <row r="6" spans="1:15" ht="15" x14ac:dyDescent="0.25">
      <c r="A6" s="74" t="s">
        <v>15</v>
      </c>
      <c r="B6" s="75" t="s">
        <v>45</v>
      </c>
      <c r="C6" s="75" t="s">
        <v>46</v>
      </c>
      <c r="D6" s="75" t="s">
        <v>26</v>
      </c>
      <c r="E6" s="75" t="s">
        <v>18</v>
      </c>
      <c r="F6" s="75">
        <v>1</v>
      </c>
      <c r="G6" s="75"/>
      <c r="H6" s="75" t="s">
        <v>47</v>
      </c>
      <c r="I6" s="75" t="s">
        <v>48</v>
      </c>
      <c r="J6" s="75" t="s">
        <v>21</v>
      </c>
      <c r="K6" s="75" t="s">
        <v>47</v>
      </c>
      <c r="L6" s="75" t="s">
        <v>36</v>
      </c>
      <c r="M6" s="75" t="s">
        <v>49</v>
      </c>
      <c r="N6" s="75"/>
      <c r="O6" s="76"/>
    </row>
    <row r="7" spans="1:15" ht="15" x14ac:dyDescent="0.25">
      <c r="A7" s="74" t="s">
        <v>15</v>
      </c>
      <c r="B7" s="75" t="s">
        <v>50</v>
      </c>
      <c r="C7" s="75"/>
      <c r="D7" s="75" t="s">
        <v>26</v>
      </c>
      <c r="E7" s="75" t="s">
        <v>18</v>
      </c>
      <c r="F7" s="75">
        <v>1</v>
      </c>
      <c r="G7" s="75"/>
      <c r="H7" s="75" t="s">
        <v>51</v>
      </c>
      <c r="I7" s="75" t="s">
        <v>52</v>
      </c>
      <c r="J7" s="75" t="s">
        <v>41</v>
      </c>
      <c r="K7" s="75" t="s">
        <v>53</v>
      </c>
      <c r="L7" s="75" t="s">
        <v>43</v>
      </c>
      <c r="M7" s="75" t="s">
        <v>54</v>
      </c>
      <c r="N7" s="75"/>
      <c r="O7" s="76"/>
    </row>
    <row r="8" spans="1:15" ht="15" x14ac:dyDescent="0.25">
      <c r="A8" s="74" t="s">
        <v>15</v>
      </c>
      <c r="B8" s="75" t="s">
        <v>55</v>
      </c>
      <c r="C8" s="137" t="s">
        <v>56</v>
      </c>
      <c r="D8" s="75" t="s">
        <v>26</v>
      </c>
      <c r="E8" s="75" t="s">
        <v>18</v>
      </c>
      <c r="F8" s="75">
        <v>1</v>
      </c>
      <c r="G8" s="75"/>
      <c r="H8" s="75" t="s">
        <v>57</v>
      </c>
      <c r="I8" s="75" t="s">
        <v>58</v>
      </c>
      <c r="J8" s="75" t="s">
        <v>21</v>
      </c>
      <c r="K8" s="75" t="s">
        <v>59</v>
      </c>
      <c r="L8" s="75" t="s">
        <v>60</v>
      </c>
      <c r="M8" s="75" t="s">
        <v>61</v>
      </c>
      <c r="N8" s="75"/>
      <c r="O8" s="76"/>
    </row>
    <row r="9" spans="1:15" ht="15" x14ac:dyDescent="0.25">
      <c r="A9" s="74" t="s">
        <v>15</v>
      </c>
      <c r="B9" s="75" t="s">
        <v>62</v>
      </c>
      <c r="C9" s="75"/>
      <c r="D9" s="75" t="s">
        <v>26</v>
      </c>
      <c r="E9" s="75" t="s">
        <v>18</v>
      </c>
      <c r="F9" s="75">
        <v>1</v>
      </c>
      <c r="G9" s="75" t="s">
        <v>63</v>
      </c>
      <c r="H9" s="75" t="s">
        <v>64</v>
      </c>
      <c r="I9" s="75" t="s">
        <v>65</v>
      </c>
      <c r="J9" s="75" t="s">
        <v>41</v>
      </c>
      <c r="K9" s="75" t="s">
        <v>59</v>
      </c>
      <c r="L9" s="75" t="s">
        <v>66</v>
      </c>
      <c r="M9" s="75" t="s">
        <v>67</v>
      </c>
      <c r="N9" s="75"/>
      <c r="O9" s="76"/>
    </row>
    <row r="10" spans="1:15" ht="15" x14ac:dyDescent="0.25">
      <c r="A10" s="74" t="s">
        <v>15</v>
      </c>
      <c r="B10" s="75" t="s">
        <v>68</v>
      </c>
      <c r="C10" s="75"/>
      <c r="D10" s="75" t="s">
        <v>26</v>
      </c>
      <c r="E10" s="75" t="s">
        <v>18</v>
      </c>
      <c r="F10" s="75">
        <v>0</v>
      </c>
      <c r="G10" s="75" t="s">
        <v>69</v>
      </c>
      <c r="H10" s="75" t="s">
        <v>70</v>
      </c>
      <c r="I10" s="75" t="s">
        <v>71</v>
      </c>
      <c r="J10" s="75" t="s">
        <v>72</v>
      </c>
      <c r="K10" s="75" t="s">
        <v>73</v>
      </c>
      <c r="L10" s="75" t="s">
        <v>74</v>
      </c>
      <c r="M10" s="75" t="s">
        <v>75</v>
      </c>
      <c r="N10" s="75"/>
      <c r="O10" s="76"/>
    </row>
    <row r="11" spans="1:15" ht="15" x14ac:dyDescent="0.25">
      <c r="A11" s="74" t="s">
        <v>15</v>
      </c>
      <c r="B11" s="75" t="s">
        <v>76</v>
      </c>
      <c r="C11" s="75"/>
      <c r="D11" s="75" t="s">
        <v>26</v>
      </c>
      <c r="E11" s="75" t="s">
        <v>18</v>
      </c>
      <c r="F11" s="75">
        <v>1</v>
      </c>
      <c r="G11" s="75"/>
      <c r="H11" s="75" t="s">
        <v>77</v>
      </c>
      <c r="I11" s="75" t="s">
        <v>78</v>
      </c>
      <c r="J11" s="75" t="s">
        <v>41</v>
      </c>
      <c r="K11" s="75" t="s">
        <v>73</v>
      </c>
      <c r="L11" s="75" t="s">
        <v>79</v>
      </c>
      <c r="M11" s="75" t="s">
        <v>80</v>
      </c>
      <c r="N11" s="75"/>
      <c r="O11" s="76"/>
    </row>
    <row r="12" spans="1:15" ht="15" x14ac:dyDescent="0.25">
      <c r="A12" s="74" t="s">
        <v>15</v>
      </c>
      <c r="B12" s="75" t="s">
        <v>81</v>
      </c>
      <c r="C12" s="75"/>
      <c r="D12" s="75" t="s">
        <v>26</v>
      </c>
      <c r="E12" s="75" t="s">
        <v>18</v>
      </c>
      <c r="F12" s="75">
        <v>1</v>
      </c>
      <c r="G12" s="75"/>
      <c r="H12" s="75" t="s">
        <v>82</v>
      </c>
      <c r="I12" s="75" t="s">
        <v>83</v>
      </c>
      <c r="J12" s="75" t="s">
        <v>72</v>
      </c>
      <c r="K12" s="75" t="s">
        <v>84</v>
      </c>
      <c r="L12" s="75" t="s">
        <v>74</v>
      </c>
      <c r="M12" s="75" t="s">
        <v>75</v>
      </c>
      <c r="N12" s="75"/>
      <c r="O12" s="76"/>
    </row>
    <row r="13" spans="1:15" ht="15" x14ac:dyDescent="0.25">
      <c r="A13" s="74" t="s">
        <v>15</v>
      </c>
      <c r="B13" s="75" t="s">
        <v>85</v>
      </c>
      <c r="C13" s="75"/>
      <c r="D13" s="75" t="s">
        <v>26</v>
      </c>
      <c r="E13" s="75" t="s">
        <v>18</v>
      </c>
      <c r="F13" s="75">
        <v>1</v>
      </c>
      <c r="G13" s="75"/>
      <c r="H13" s="75" t="s">
        <v>86</v>
      </c>
      <c r="I13" s="75" t="s">
        <v>87</v>
      </c>
      <c r="J13" s="75" t="s">
        <v>41</v>
      </c>
      <c r="K13" s="75" t="s">
        <v>88</v>
      </c>
      <c r="L13" s="75" t="s">
        <v>79</v>
      </c>
      <c r="M13" s="75" t="s">
        <v>80</v>
      </c>
      <c r="N13" s="75"/>
      <c r="O13" s="76"/>
    </row>
    <row r="14" spans="1:15" ht="15" x14ac:dyDescent="0.25">
      <c r="A14" s="74" t="s">
        <v>15</v>
      </c>
      <c r="B14" s="75" t="s">
        <v>89</v>
      </c>
      <c r="C14" s="75"/>
      <c r="D14" s="75" t="s">
        <v>26</v>
      </c>
      <c r="E14" s="75" t="s">
        <v>18</v>
      </c>
      <c r="F14" s="75">
        <v>1</v>
      </c>
      <c r="G14" s="75"/>
      <c r="H14" s="75" t="s">
        <v>90</v>
      </c>
      <c r="I14" s="75" t="s">
        <v>91</v>
      </c>
      <c r="J14" s="75" t="s">
        <v>72</v>
      </c>
      <c r="K14" s="75" t="s">
        <v>92</v>
      </c>
      <c r="L14" s="75" t="s">
        <v>74</v>
      </c>
      <c r="M14" s="75" t="s">
        <v>75</v>
      </c>
      <c r="N14" s="75"/>
      <c r="O14" s="76"/>
    </row>
    <row r="15" spans="1:15" ht="15" x14ac:dyDescent="0.25">
      <c r="A15" s="74" t="s">
        <v>15</v>
      </c>
      <c r="B15" s="75" t="s">
        <v>93</v>
      </c>
      <c r="C15" s="75"/>
      <c r="D15" s="75" t="s">
        <v>26</v>
      </c>
      <c r="E15" s="75" t="s">
        <v>18</v>
      </c>
      <c r="F15" s="75">
        <v>1</v>
      </c>
      <c r="G15" s="75"/>
      <c r="H15" s="75" t="s">
        <v>94</v>
      </c>
      <c r="I15" s="75" t="s">
        <v>91</v>
      </c>
      <c r="J15" s="75" t="s">
        <v>41</v>
      </c>
      <c r="K15" s="75" t="s">
        <v>92</v>
      </c>
      <c r="L15" s="75" t="s">
        <v>79</v>
      </c>
      <c r="M15" s="75" t="s">
        <v>95</v>
      </c>
      <c r="N15" s="75"/>
      <c r="O15" s="76"/>
    </row>
    <row r="16" spans="1:15" ht="15" x14ac:dyDescent="0.25">
      <c r="A16" s="74" t="s">
        <v>15</v>
      </c>
      <c r="B16" s="75" t="s">
        <v>96</v>
      </c>
      <c r="C16" s="75" t="s">
        <v>97</v>
      </c>
      <c r="D16" s="75" t="s">
        <v>26</v>
      </c>
      <c r="E16" s="75" t="s">
        <v>18</v>
      </c>
      <c r="F16" s="75">
        <v>1</v>
      </c>
      <c r="G16" s="75"/>
      <c r="H16" s="75" t="s">
        <v>98</v>
      </c>
      <c r="I16" s="75" t="s">
        <v>99</v>
      </c>
      <c r="J16" s="75" t="s">
        <v>72</v>
      </c>
      <c r="K16" s="75" t="s">
        <v>100</v>
      </c>
      <c r="L16" s="75" t="s">
        <v>43</v>
      </c>
      <c r="M16" s="75" t="s">
        <v>101</v>
      </c>
      <c r="N16" s="75"/>
      <c r="O16" s="76"/>
    </row>
    <row r="17" spans="1:15" ht="15" x14ac:dyDescent="0.25">
      <c r="A17" s="74" t="s">
        <v>15</v>
      </c>
      <c r="B17" s="75" t="s">
        <v>102</v>
      </c>
      <c r="C17" s="75"/>
      <c r="D17" s="75" t="s">
        <v>26</v>
      </c>
      <c r="E17" s="75" t="s">
        <v>18</v>
      </c>
      <c r="F17" s="75">
        <v>1</v>
      </c>
      <c r="G17" s="75"/>
      <c r="H17" s="75" t="s">
        <v>103</v>
      </c>
      <c r="I17" s="75" t="s">
        <v>104</v>
      </c>
      <c r="J17" s="75" t="s">
        <v>41</v>
      </c>
      <c r="K17" s="75" t="s">
        <v>105</v>
      </c>
      <c r="L17" s="75" t="s">
        <v>43</v>
      </c>
      <c r="M17" s="75" t="s">
        <v>106</v>
      </c>
      <c r="N17" s="75"/>
      <c r="O17" s="76"/>
    </row>
    <row r="18" spans="1:15" ht="15" x14ac:dyDescent="0.25">
      <c r="A18" s="74" t="s">
        <v>15</v>
      </c>
      <c r="B18" s="75" t="s">
        <v>107</v>
      </c>
      <c r="C18" s="75"/>
      <c r="D18" s="75" t="s">
        <v>26</v>
      </c>
      <c r="E18" s="75" t="s">
        <v>18</v>
      </c>
      <c r="F18" s="75">
        <v>1</v>
      </c>
      <c r="G18" s="75"/>
      <c r="H18" s="75" t="s">
        <v>108</v>
      </c>
      <c r="I18" s="75" t="s">
        <v>109</v>
      </c>
      <c r="J18" s="75" t="s">
        <v>21</v>
      </c>
      <c r="K18" s="75" t="s">
        <v>110</v>
      </c>
      <c r="L18" s="75" t="s">
        <v>111</v>
      </c>
      <c r="M18" s="75" t="s">
        <v>112</v>
      </c>
      <c r="N18" s="75"/>
      <c r="O18" s="76"/>
    </row>
    <row r="19" spans="1:15" ht="15" x14ac:dyDescent="0.25">
      <c r="A19" s="74" t="s">
        <v>15</v>
      </c>
      <c r="B19" s="75" t="s">
        <v>113</v>
      </c>
      <c r="C19" s="75"/>
      <c r="D19" s="75" t="s">
        <v>26</v>
      </c>
      <c r="E19" s="75" t="s">
        <v>18</v>
      </c>
      <c r="F19" s="75">
        <v>1</v>
      </c>
      <c r="G19" s="75"/>
      <c r="H19" s="75" t="s">
        <v>114</v>
      </c>
      <c r="I19" s="75" t="s">
        <v>115</v>
      </c>
      <c r="J19" s="75" t="s">
        <v>41</v>
      </c>
      <c r="K19" s="75" t="s">
        <v>116</v>
      </c>
      <c r="L19" s="75" t="s">
        <v>43</v>
      </c>
      <c r="M19" s="75" t="s">
        <v>117</v>
      </c>
      <c r="N19" s="75"/>
      <c r="O19" s="76"/>
    </row>
    <row r="20" spans="1:15" ht="15" x14ac:dyDescent="0.25">
      <c r="A20" s="74" t="s">
        <v>15</v>
      </c>
      <c r="B20" s="75" t="s">
        <v>118</v>
      </c>
      <c r="C20" s="75" t="s">
        <v>119</v>
      </c>
      <c r="D20" s="75" t="s">
        <v>26</v>
      </c>
      <c r="E20" s="75" t="s">
        <v>18</v>
      </c>
      <c r="F20" s="75">
        <v>1</v>
      </c>
      <c r="G20" s="77" t="s">
        <v>120</v>
      </c>
      <c r="H20" s="75" t="s">
        <v>121</v>
      </c>
      <c r="I20" s="75" t="s">
        <v>122</v>
      </c>
      <c r="J20" s="75" t="s">
        <v>21</v>
      </c>
      <c r="K20" s="75" t="s">
        <v>123</v>
      </c>
      <c r="L20" s="75" t="s">
        <v>43</v>
      </c>
      <c r="M20" s="75" t="s">
        <v>124</v>
      </c>
      <c r="N20" s="75"/>
      <c r="O20" s="76"/>
    </row>
    <row r="21" spans="1:15" ht="15" x14ac:dyDescent="0.25">
      <c r="A21" s="74" t="s">
        <v>15</v>
      </c>
      <c r="B21" s="75" t="s">
        <v>125</v>
      </c>
      <c r="C21" s="75"/>
      <c r="D21" s="75" t="s">
        <v>26</v>
      </c>
      <c r="E21" s="75" t="s">
        <v>18</v>
      </c>
      <c r="F21" s="75">
        <v>1</v>
      </c>
      <c r="G21" s="75"/>
      <c r="H21" s="75" t="s">
        <v>126</v>
      </c>
      <c r="I21" s="75" t="s">
        <v>127</v>
      </c>
      <c r="J21" s="75" t="s">
        <v>41</v>
      </c>
      <c r="K21" s="75" t="s">
        <v>123</v>
      </c>
      <c r="L21" s="75" t="s">
        <v>43</v>
      </c>
      <c r="M21" s="75" t="s">
        <v>128</v>
      </c>
      <c r="N21" s="75"/>
      <c r="O21" s="76"/>
    </row>
    <row r="22" spans="1:15" ht="15" x14ac:dyDescent="0.25">
      <c r="A22" s="74" t="s">
        <v>15</v>
      </c>
      <c r="B22" s="75" t="s">
        <v>129</v>
      </c>
      <c r="C22" s="75" t="s">
        <v>130</v>
      </c>
      <c r="D22" s="75" t="s">
        <v>26</v>
      </c>
      <c r="E22" s="75" t="s">
        <v>18</v>
      </c>
      <c r="F22" s="75">
        <v>1</v>
      </c>
      <c r="G22" s="75"/>
      <c r="H22" s="75" t="s">
        <v>131</v>
      </c>
      <c r="I22" s="75" t="s">
        <v>132</v>
      </c>
      <c r="J22" s="75" t="s">
        <v>21</v>
      </c>
      <c r="K22" s="75" t="s">
        <v>131</v>
      </c>
      <c r="L22" s="75" t="s">
        <v>36</v>
      </c>
      <c r="M22" s="75" t="s">
        <v>133</v>
      </c>
      <c r="N22" s="75"/>
      <c r="O22" s="76"/>
    </row>
    <row r="23" spans="1:15" ht="15" x14ac:dyDescent="0.25">
      <c r="A23" s="74" t="s">
        <v>15</v>
      </c>
      <c r="B23" s="75" t="s">
        <v>134</v>
      </c>
      <c r="C23" s="75"/>
      <c r="D23" s="75" t="s">
        <v>26</v>
      </c>
      <c r="E23" s="75" t="s">
        <v>18</v>
      </c>
      <c r="F23" s="75">
        <v>1</v>
      </c>
      <c r="G23" s="75"/>
      <c r="H23" s="75" t="s">
        <v>135</v>
      </c>
      <c r="I23" s="75" t="s">
        <v>136</v>
      </c>
      <c r="J23" s="75" t="s">
        <v>41</v>
      </c>
      <c r="K23" s="75" t="s">
        <v>137</v>
      </c>
      <c r="L23" s="75" t="s">
        <v>43</v>
      </c>
      <c r="M23" s="75" t="s">
        <v>138</v>
      </c>
      <c r="N23" s="75"/>
      <c r="O23" s="76"/>
    </row>
    <row r="24" spans="1:15" ht="15" x14ac:dyDescent="0.25">
      <c r="A24" s="78" t="s">
        <v>139</v>
      </c>
      <c r="B24" s="79" t="s">
        <v>140</v>
      </c>
      <c r="C24" s="79" t="s">
        <v>141</v>
      </c>
      <c r="D24" s="79" t="s">
        <v>26</v>
      </c>
      <c r="E24" s="79" t="s">
        <v>18</v>
      </c>
      <c r="F24" s="79">
        <v>1</v>
      </c>
      <c r="G24" s="79"/>
      <c r="H24" s="79" t="s">
        <v>142</v>
      </c>
      <c r="I24" s="79" t="s">
        <v>143</v>
      </c>
      <c r="J24" s="79" t="s">
        <v>144</v>
      </c>
      <c r="K24" s="79" t="s">
        <v>142</v>
      </c>
      <c r="L24" s="79" t="s">
        <v>43</v>
      </c>
      <c r="M24" s="79" t="s">
        <v>145</v>
      </c>
      <c r="N24" s="79"/>
      <c r="O24" s="80"/>
    </row>
    <row r="25" spans="1:15" ht="15" x14ac:dyDescent="0.25">
      <c r="A25" s="78" t="s">
        <v>139</v>
      </c>
      <c r="B25" s="79" t="s">
        <v>146</v>
      </c>
      <c r="C25" s="79" t="s">
        <v>147</v>
      </c>
      <c r="D25" s="79" t="s">
        <v>26</v>
      </c>
      <c r="E25" s="79" t="s">
        <v>18</v>
      </c>
      <c r="F25" s="79">
        <v>1</v>
      </c>
      <c r="G25" s="79"/>
      <c r="H25" s="79" t="s">
        <v>148</v>
      </c>
      <c r="I25" s="79" t="s">
        <v>149</v>
      </c>
      <c r="J25" s="79" t="s">
        <v>144</v>
      </c>
      <c r="K25" s="79" t="s">
        <v>150</v>
      </c>
      <c r="L25" s="79" t="s">
        <v>151</v>
      </c>
      <c r="M25" s="79" t="s">
        <v>152</v>
      </c>
      <c r="N25" s="79"/>
      <c r="O25" s="80"/>
    </row>
    <row r="26" spans="1:15" ht="15" x14ac:dyDescent="0.25">
      <c r="A26" s="78" t="s">
        <v>139</v>
      </c>
      <c r="B26" s="79" t="s">
        <v>153</v>
      </c>
      <c r="C26" s="79" t="s">
        <v>154</v>
      </c>
      <c r="D26" s="79" t="s">
        <v>26</v>
      </c>
      <c r="E26" s="79" t="s">
        <v>18</v>
      </c>
      <c r="F26" s="79">
        <v>1</v>
      </c>
      <c r="G26" s="79"/>
      <c r="H26" s="79" t="s">
        <v>155</v>
      </c>
      <c r="I26" s="79" t="s">
        <v>156</v>
      </c>
      <c r="J26" s="79" t="s">
        <v>144</v>
      </c>
      <c r="K26" s="79" t="s">
        <v>157</v>
      </c>
      <c r="L26" s="79" t="s">
        <v>158</v>
      </c>
      <c r="M26" s="79" t="s">
        <v>159</v>
      </c>
      <c r="N26" s="79"/>
      <c r="O26" s="80"/>
    </row>
    <row r="27" spans="1:15" ht="15" x14ac:dyDescent="0.25">
      <c r="A27" s="78" t="s">
        <v>139</v>
      </c>
      <c r="B27" s="79" t="s">
        <v>160</v>
      </c>
      <c r="C27" s="79"/>
      <c r="D27" s="79" t="s">
        <v>26</v>
      </c>
      <c r="E27" s="79" t="s">
        <v>18</v>
      </c>
      <c r="F27" s="79">
        <v>1</v>
      </c>
      <c r="G27" s="79"/>
      <c r="H27" s="79" t="s">
        <v>161</v>
      </c>
      <c r="I27" s="79" t="s">
        <v>162</v>
      </c>
      <c r="J27" s="79" t="s">
        <v>144</v>
      </c>
      <c r="K27" s="79" t="s">
        <v>163</v>
      </c>
      <c r="L27" s="79" t="s">
        <v>164</v>
      </c>
      <c r="M27" s="79" t="s">
        <v>165</v>
      </c>
      <c r="N27" s="79"/>
      <c r="O27" s="80"/>
    </row>
    <row r="28" spans="1:15" ht="15" x14ac:dyDescent="0.25">
      <c r="A28" s="78" t="s">
        <v>139</v>
      </c>
      <c r="B28" s="79" t="s">
        <v>166</v>
      </c>
      <c r="C28" s="137" t="s">
        <v>167</v>
      </c>
      <c r="D28" s="79" t="str">
        <f>VLOOKUP(B28,Table1[[#All],[variable_name2（my)]:[variable_name]],2,FALSE)</f>
        <v>c_sba</v>
      </c>
      <c r="E28" s="79" t="s">
        <v>18</v>
      </c>
      <c r="F28" s="79">
        <v>0</v>
      </c>
      <c r="G28" s="79" t="s">
        <v>168</v>
      </c>
      <c r="H28" s="79" t="s">
        <v>169</v>
      </c>
      <c r="I28" s="79" t="s">
        <v>170</v>
      </c>
      <c r="J28" s="79" t="s">
        <v>144</v>
      </c>
      <c r="K28" s="79" t="s">
        <v>171</v>
      </c>
      <c r="L28" s="79" t="s">
        <v>172</v>
      </c>
      <c r="M28" s="79" t="s">
        <v>173</v>
      </c>
      <c r="N28" s="79"/>
      <c r="O28" s="80"/>
    </row>
    <row r="29" spans="1:15" ht="15" x14ac:dyDescent="0.25">
      <c r="A29" s="78" t="s">
        <v>139</v>
      </c>
      <c r="B29" s="79" t="s">
        <v>174</v>
      </c>
      <c r="C29" s="79"/>
      <c r="D29" s="79" t="s">
        <v>26</v>
      </c>
      <c r="E29" s="79" t="s">
        <v>18</v>
      </c>
      <c r="F29" s="79">
        <v>1</v>
      </c>
      <c r="G29" s="79"/>
      <c r="H29" s="79" t="s">
        <v>175</v>
      </c>
      <c r="I29" s="79" t="s">
        <v>176</v>
      </c>
      <c r="J29" s="79" t="s">
        <v>144</v>
      </c>
      <c r="K29" s="79" t="s">
        <v>175</v>
      </c>
      <c r="L29" s="79" t="s">
        <v>177</v>
      </c>
      <c r="M29" s="79" t="s">
        <v>75</v>
      </c>
      <c r="N29" s="79"/>
      <c r="O29" s="80"/>
    </row>
    <row r="30" spans="1:15" ht="15" x14ac:dyDescent="0.25">
      <c r="A30" s="78" t="s">
        <v>139</v>
      </c>
      <c r="B30" s="79" t="s">
        <v>178</v>
      </c>
      <c r="C30" s="79"/>
      <c r="D30" s="79" t="s">
        <v>26</v>
      </c>
      <c r="E30" s="79" t="s">
        <v>18</v>
      </c>
      <c r="F30" s="79">
        <v>1</v>
      </c>
      <c r="G30" s="79"/>
      <c r="H30" s="79" t="s">
        <v>179</v>
      </c>
      <c r="I30" s="79" t="s">
        <v>180</v>
      </c>
      <c r="J30" s="79" t="s">
        <v>181</v>
      </c>
      <c r="K30" s="79" t="s">
        <v>175</v>
      </c>
      <c r="L30" s="79" t="s">
        <v>79</v>
      </c>
      <c r="M30" s="79" t="s">
        <v>182</v>
      </c>
      <c r="N30" s="79"/>
      <c r="O30" s="80"/>
    </row>
    <row r="31" spans="1:15" ht="15" x14ac:dyDescent="0.25">
      <c r="A31" s="78" t="s">
        <v>139</v>
      </c>
      <c r="B31" s="79" t="s">
        <v>183</v>
      </c>
      <c r="C31" s="79"/>
      <c r="D31" s="79" t="s">
        <v>26</v>
      </c>
      <c r="E31" s="79" t="s">
        <v>18</v>
      </c>
      <c r="F31" s="79">
        <v>1</v>
      </c>
      <c r="G31" s="79"/>
      <c r="H31" s="79" t="s">
        <v>184</v>
      </c>
      <c r="I31" s="79" t="s">
        <v>185</v>
      </c>
      <c r="J31" s="79" t="s">
        <v>144</v>
      </c>
      <c r="K31" s="79" t="s">
        <v>175</v>
      </c>
      <c r="L31" s="79" t="s">
        <v>177</v>
      </c>
      <c r="M31" s="79" t="s">
        <v>75</v>
      </c>
      <c r="N31" s="79"/>
      <c r="O31" s="80"/>
    </row>
    <row r="32" spans="1:15" ht="15" x14ac:dyDescent="0.25">
      <c r="A32" s="78" t="s">
        <v>139</v>
      </c>
      <c r="B32" s="79" t="s">
        <v>186</v>
      </c>
      <c r="C32" s="79"/>
      <c r="D32" s="79" t="s">
        <v>26</v>
      </c>
      <c r="E32" s="79" t="s">
        <v>18</v>
      </c>
      <c r="F32" s="79">
        <v>1</v>
      </c>
      <c r="G32" s="79"/>
      <c r="H32" s="79" t="s">
        <v>187</v>
      </c>
      <c r="I32" s="79" t="s">
        <v>188</v>
      </c>
      <c r="J32" s="79" t="s">
        <v>181</v>
      </c>
      <c r="K32" s="79" t="s">
        <v>184</v>
      </c>
      <c r="L32" s="79" t="s">
        <v>79</v>
      </c>
      <c r="M32" s="79" t="s">
        <v>182</v>
      </c>
      <c r="N32" s="79"/>
      <c r="O32" s="80"/>
    </row>
    <row r="33" spans="1:15" ht="15" x14ac:dyDescent="0.25">
      <c r="A33" s="78" t="s">
        <v>139</v>
      </c>
      <c r="B33" s="79" t="s">
        <v>189</v>
      </c>
      <c r="C33" s="79"/>
      <c r="D33" s="79" t="s">
        <v>26</v>
      </c>
      <c r="E33" s="79" t="s">
        <v>18</v>
      </c>
      <c r="F33" s="79">
        <v>1</v>
      </c>
      <c r="G33" s="79"/>
      <c r="H33" s="79" t="s">
        <v>190</v>
      </c>
      <c r="I33" s="79" t="s">
        <v>191</v>
      </c>
      <c r="J33" s="79" t="s">
        <v>181</v>
      </c>
      <c r="K33" s="79" t="s">
        <v>192</v>
      </c>
      <c r="L33" s="79" t="s">
        <v>193</v>
      </c>
      <c r="M33" s="79" t="s">
        <v>194</v>
      </c>
      <c r="N33" s="79"/>
      <c r="O33" s="80"/>
    </row>
    <row r="34" spans="1:15" ht="15" x14ac:dyDescent="0.25">
      <c r="A34" s="78" t="s">
        <v>139</v>
      </c>
      <c r="B34" s="79" t="s">
        <v>195</v>
      </c>
      <c r="C34" s="79"/>
      <c r="D34" s="79" t="s">
        <v>26</v>
      </c>
      <c r="E34" s="79" t="s">
        <v>18</v>
      </c>
      <c r="F34" s="79">
        <v>1</v>
      </c>
      <c r="G34" s="79"/>
      <c r="H34" s="79" t="s">
        <v>196</v>
      </c>
      <c r="I34" s="79" t="s">
        <v>197</v>
      </c>
      <c r="J34" s="79" t="s">
        <v>144</v>
      </c>
      <c r="K34" s="79" t="s">
        <v>196</v>
      </c>
      <c r="L34" s="79" t="s">
        <v>43</v>
      </c>
      <c r="M34" s="79" t="s">
        <v>198</v>
      </c>
      <c r="N34" s="79"/>
      <c r="O34" s="80"/>
    </row>
    <row r="35" spans="1:15" ht="15" x14ac:dyDescent="0.25">
      <c r="A35" s="81" t="s">
        <v>199</v>
      </c>
      <c r="B35" s="82" t="s">
        <v>200</v>
      </c>
      <c r="C35" s="82"/>
      <c r="D35" s="82" t="s">
        <v>26</v>
      </c>
      <c r="E35" s="82" t="s">
        <v>18</v>
      </c>
      <c r="F35" s="82">
        <v>0</v>
      </c>
      <c r="G35" s="79" t="s">
        <v>201</v>
      </c>
      <c r="H35" s="82" t="s">
        <v>202</v>
      </c>
      <c r="I35" s="82" t="s">
        <v>203</v>
      </c>
      <c r="J35" s="82" t="s">
        <v>204</v>
      </c>
      <c r="K35" s="82" t="s">
        <v>205</v>
      </c>
      <c r="L35" s="82" t="s">
        <v>206</v>
      </c>
      <c r="M35" s="82" t="s">
        <v>75</v>
      </c>
      <c r="N35" s="82"/>
      <c r="O35" s="83"/>
    </row>
    <row r="36" spans="1:15" ht="15" x14ac:dyDescent="0.25">
      <c r="A36" s="81" t="s">
        <v>199</v>
      </c>
      <c r="B36" s="82" t="s">
        <v>207</v>
      </c>
      <c r="C36" s="82"/>
      <c r="D36" s="82" t="s">
        <v>26</v>
      </c>
      <c r="E36" s="82" t="s">
        <v>18</v>
      </c>
      <c r="F36" s="82">
        <v>1</v>
      </c>
      <c r="G36" s="82"/>
      <c r="H36" s="82" t="s">
        <v>208</v>
      </c>
      <c r="I36" s="82" t="s">
        <v>209</v>
      </c>
      <c r="J36" s="82" t="s">
        <v>204</v>
      </c>
      <c r="K36" s="82" t="s">
        <v>208</v>
      </c>
      <c r="L36" s="82" t="s">
        <v>210</v>
      </c>
      <c r="M36" s="82" t="s">
        <v>75</v>
      </c>
      <c r="N36" s="82"/>
      <c r="O36" s="83"/>
    </row>
    <row r="37" spans="1:15" ht="15" x14ac:dyDescent="0.25">
      <c r="A37" s="81" t="s">
        <v>199</v>
      </c>
      <c r="B37" s="82" t="s">
        <v>211</v>
      </c>
      <c r="C37" s="82"/>
      <c r="D37" s="82" t="s">
        <v>26</v>
      </c>
      <c r="E37" s="82" t="s">
        <v>18</v>
      </c>
      <c r="F37" s="82">
        <v>1</v>
      </c>
      <c r="G37" s="82"/>
      <c r="H37" s="82" t="s">
        <v>212</v>
      </c>
      <c r="I37" s="82" t="s">
        <v>213</v>
      </c>
      <c r="J37" s="82" t="s">
        <v>214</v>
      </c>
      <c r="K37" s="82" t="s">
        <v>208</v>
      </c>
      <c r="L37" s="82" t="s">
        <v>79</v>
      </c>
      <c r="M37" s="82" t="s">
        <v>215</v>
      </c>
      <c r="N37" s="82"/>
      <c r="O37" s="83"/>
    </row>
    <row r="38" spans="1:15" ht="15" x14ac:dyDescent="0.25">
      <c r="A38" s="81" t="s">
        <v>199</v>
      </c>
      <c r="B38" s="82" t="s">
        <v>216</v>
      </c>
      <c r="C38" s="82"/>
      <c r="D38" s="82" t="s">
        <v>26</v>
      </c>
      <c r="E38" s="82" t="s">
        <v>18</v>
      </c>
      <c r="F38" s="82">
        <v>1</v>
      </c>
      <c r="G38" s="82" t="s">
        <v>217</v>
      </c>
      <c r="H38" s="82" t="s">
        <v>218</v>
      </c>
      <c r="I38" s="82" t="s">
        <v>209</v>
      </c>
      <c r="J38" s="82" t="s">
        <v>204</v>
      </c>
      <c r="K38" s="82" t="s">
        <v>218</v>
      </c>
      <c r="L38" s="82" t="s">
        <v>210</v>
      </c>
      <c r="M38" s="82" t="s">
        <v>75</v>
      </c>
      <c r="N38" s="82"/>
      <c r="O38" s="83"/>
    </row>
    <row r="39" spans="1:15" ht="15" x14ac:dyDescent="0.25">
      <c r="A39" s="81" t="s">
        <v>199</v>
      </c>
      <c r="B39" s="82" t="s">
        <v>219</v>
      </c>
      <c r="C39" s="82"/>
      <c r="D39" s="82" t="s">
        <v>26</v>
      </c>
      <c r="E39" s="82" t="s">
        <v>18</v>
      </c>
      <c r="F39" s="82">
        <v>1</v>
      </c>
      <c r="G39" s="82" t="s">
        <v>217</v>
      </c>
      <c r="H39" s="82" t="s">
        <v>220</v>
      </c>
      <c r="I39" s="82" t="s">
        <v>213</v>
      </c>
      <c r="J39" s="82" t="s">
        <v>214</v>
      </c>
      <c r="K39" s="82" t="s">
        <v>218</v>
      </c>
      <c r="L39" s="82" t="s">
        <v>79</v>
      </c>
      <c r="M39" s="82" t="s">
        <v>215</v>
      </c>
      <c r="N39" s="82"/>
      <c r="O39" s="83"/>
    </row>
    <row r="40" spans="1:15" ht="15" x14ac:dyDescent="0.25">
      <c r="A40" s="84" t="s">
        <v>221</v>
      </c>
      <c r="B40" s="85" t="s">
        <v>222</v>
      </c>
      <c r="C40" s="85" t="s">
        <v>223</v>
      </c>
      <c r="D40" s="85" t="str">
        <f>VLOOKUP(B40,Table1[[#All],[variable_name2（my)]:[variable_name]],2,FALSE)</f>
        <v>w_CPR</v>
      </c>
      <c r="E40" s="85" t="s">
        <v>224</v>
      </c>
      <c r="F40" s="85">
        <v>1</v>
      </c>
      <c r="G40" s="85"/>
      <c r="H40" s="85" t="s">
        <v>225</v>
      </c>
      <c r="I40" s="85" t="s">
        <v>226</v>
      </c>
      <c r="J40" s="85" t="s">
        <v>227</v>
      </c>
      <c r="K40" s="85" t="s">
        <v>228</v>
      </c>
      <c r="L40" s="85" t="s">
        <v>43</v>
      </c>
      <c r="M40" s="85" t="s">
        <v>229</v>
      </c>
      <c r="N40" s="85"/>
      <c r="O40" s="86"/>
    </row>
    <row r="41" spans="1:15" ht="15" x14ac:dyDescent="0.25">
      <c r="A41" s="84" t="s">
        <v>221</v>
      </c>
      <c r="B41" s="85" t="s">
        <v>230</v>
      </c>
      <c r="C41" s="85" t="s">
        <v>231</v>
      </c>
      <c r="D41" s="85" t="str">
        <f>VLOOKUP(B41,Table1[[#All],[variable_name2（my)]:[variable_name]],2,FALSE)</f>
        <v>w_unmet_fp</v>
      </c>
      <c r="E41" s="85" t="s">
        <v>224</v>
      </c>
      <c r="F41" s="85">
        <v>1</v>
      </c>
      <c r="G41" s="85"/>
      <c r="H41" s="85" t="s">
        <v>232</v>
      </c>
      <c r="I41" s="85" t="s">
        <v>232</v>
      </c>
      <c r="J41" s="85" t="s">
        <v>233</v>
      </c>
      <c r="K41" s="85" t="s">
        <v>234</v>
      </c>
      <c r="L41" s="85" t="s">
        <v>43</v>
      </c>
      <c r="M41" s="85" t="s">
        <v>235</v>
      </c>
      <c r="N41" s="85"/>
      <c r="O41" s="87"/>
    </row>
    <row r="42" spans="1:15" ht="15" x14ac:dyDescent="0.25">
      <c r="A42" s="84" t="s">
        <v>221</v>
      </c>
      <c r="B42" s="85" t="s">
        <v>236</v>
      </c>
      <c r="C42" s="138" t="s">
        <v>237</v>
      </c>
      <c r="D42" s="85" t="s">
        <v>26</v>
      </c>
      <c r="E42" s="85" t="s">
        <v>224</v>
      </c>
      <c r="F42" s="85">
        <v>1</v>
      </c>
      <c r="G42" s="85"/>
      <c r="H42" s="85" t="s">
        <v>238</v>
      </c>
      <c r="I42" s="85" t="s">
        <v>239</v>
      </c>
      <c r="J42" s="85" t="s">
        <v>233</v>
      </c>
      <c r="K42" s="85" t="s">
        <v>240</v>
      </c>
      <c r="L42" s="85" t="s">
        <v>43</v>
      </c>
      <c r="M42" s="85" t="s">
        <v>235</v>
      </c>
      <c r="N42" s="85"/>
      <c r="O42" s="87"/>
    </row>
    <row r="43" spans="1:15" ht="15" x14ac:dyDescent="0.25">
      <c r="A43" s="84" t="s">
        <v>221</v>
      </c>
      <c r="B43" s="84" t="s">
        <v>241</v>
      </c>
      <c r="C43" s="84" t="s">
        <v>242</v>
      </c>
      <c r="D43" s="85" t="s">
        <v>26</v>
      </c>
      <c r="E43" s="85" t="s">
        <v>224</v>
      </c>
      <c r="F43" s="85">
        <v>1</v>
      </c>
      <c r="G43" s="84"/>
      <c r="H43" s="85" t="s">
        <v>243</v>
      </c>
      <c r="I43" s="85" t="s">
        <v>243</v>
      </c>
      <c r="J43" s="85" t="s">
        <v>244</v>
      </c>
      <c r="K43" s="85" t="s">
        <v>245</v>
      </c>
      <c r="L43" s="85" t="s">
        <v>43</v>
      </c>
      <c r="M43" s="85" t="s">
        <v>235</v>
      </c>
      <c r="N43" s="84"/>
      <c r="O43" s="86"/>
    </row>
    <row r="44" spans="1:15" ht="15" x14ac:dyDescent="0.25">
      <c r="A44" s="84" t="s">
        <v>221</v>
      </c>
      <c r="B44" s="84" t="s">
        <v>246</v>
      </c>
      <c r="C44" s="84" t="s">
        <v>247</v>
      </c>
      <c r="D44" s="85" t="s">
        <v>26</v>
      </c>
      <c r="E44" s="85" t="s">
        <v>224</v>
      </c>
      <c r="F44" s="85">
        <v>1</v>
      </c>
      <c r="G44" s="84"/>
      <c r="H44" s="85" t="s">
        <v>248</v>
      </c>
      <c r="I44" s="85" t="s">
        <v>248</v>
      </c>
      <c r="J44" s="85" t="s">
        <v>244</v>
      </c>
      <c r="K44" s="85" t="s">
        <v>249</v>
      </c>
      <c r="L44" s="85" t="s">
        <v>43</v>
      </c>
      <c r="M44" s="85" t="s">
        <v>235</v>
      </c>
      <c r="N44" s="84"/>
      <c r="O44" s="86"/>
    </row>
    <row r="45" spans="1:15" ht="15" x14ac:dyDescent="0.25">
      <c r="A45" s="84" t="s">
        <v>221</v>
      </c>
      <c r="B45" s="84" t="s">
        <v>250</v>
      </c>
      <c r="C45" s="84"/>
      <c r="D45" s="85" t="s">
        <v>26</v>
      </c>
      <c r="E45" s="85" t="s">
        <v>224</v>
      </c>
      <c r="F45" s="85">
        <v>1</v>
      </c>
      <c r="G45" s="84"/>
      <c r="H45" s="85" t="s">
        <v>251</v>
      </c>
      <c r="I45" s="85" t="s">
        <v>251</v>
      </c>
      <c r="J45" s="85" t="s">
        <v>252</v>
      </c>
      <c r="K45" s="85" t="s">
        <v>253</v>
      </c>
      <c r="L45" s="85" t="s">
        <v>43</v>
      </c>
      <c r="M45" s="85" t="s">
        <v>235</v>
      </c>
      <c r="N45" s="84"/>
      <c r="O45" s="86"/>
    </row>
    <row r="46" spans="1:15" ht="15" x14ac:dyDescent="0.25">
      <c r="A46" s="84" t="s">
        <v>221</v>
      </c>
      <c r="B46" s="85" t="s">
        <v>254</v>
      </c>
      <c r="C46" s="85"/>
      <c r="D46" s="85" t="str">
        <f>VLOOKUP(B46,Table1[[#All],[variable_name2（my)]:[variable_name]],2,FALSE)</f>
        <v>w_condom_conc</v>
      </c>
      <c r="E46" s="85" t="s">
        <v>224</v>
      </c>
      <c r="F46" s="85">
        <v>1</v>
      </c>
      <c r="G46" s="85"/>
      <c r="H46" s="85" t="s">
        <v>255</v>
      </c>
      <c r="I46" s="85" t="s">
        <v>256</v>
      </c>
      <c r="J46" s="85" t="s">
        <v>257</v>
      </c>
      <c r="K46" s="85" t="s">
        <v>258</v>
      </c>
      <c r="L46" s="85" t="s">
        <v>43</v>
      </c>
      <c r="M46" s="85" t="s">
        <v>259</v>
      </c>
      <c r="N46" s="85"/>
      <c r="O46" s="86"/>
    </row>
    <row r="47" spans="1:15" ht="15" x14ac:dyDescent="0.25">
      <c r="A47" s="88" t="s">
        <v>260</v>
      </c>
      <c r="B47" s="88" t="s">
        <v>261</v>
      </c>
      <c r="C47" s="88" t="s">
        <v>262</v>
      </c>
      <c r="D47" s="88" t="str">
        <f>VLOOKUP(B47,Table1[[#All],[variable_name2（my)]:[variable_name]],2,FALSE)</f>
        <v>w_bmi_1549</v>
      </c>
      <c r="E47" s="88" t="s">
        <v>224</v>
      </c>
      <c r="F47" s="88">
        <v>1</v>
      </c>
      <c r="G47" s="88"/>
      <c r="H47" s="88" t="s">
        <v>263</v>
      </c>
      <c r="I47" s="88" t="s">
        <v>263</v>
      </c>
      <c r="J47" s="88" t="s">
        <v>264</v>
      </c>
      <c r="K47" s="88" t="s">
        <v>265</v>
      </c>
      <c r="L47" s="88" t="s">
        <v>265</v>
      </c>
      <c r="M47" s="88" t="s">
        <v>266</v>
      </c>
      <c r="N47" s="88"/>
      <c r="O47" s="89"/>
    </row>
    <row r="48" spans="1:15" ht="15" x14ac:dyDescent="0.25">
      <c r="A48" s="88" t="s">
        <v>260</v>
      </c>
      <c r="B48" s="88" t="s">
        <v>267</v>
      </c>
      <c r="C48" s="88"/>
      <c r="D48" s="88" t="str">
        <f>VLOOKUP(B48,Table1[[#All],[variable_name2（my)]:[variable_name]],2,FALSE)</f>
        <v>w_height_1549</v>
      </c>
      <c r="E48" s="88" t="s">
        <v>224</v>
      </c>
      <c r="F48" s="88">
        <v>1</v>
      </c>
      <c r="G48" s="88"/>
      <c r="H48" s="88" t="s">
        <v>268</v>
      </c>
      <c r="I48" s="88" t="s">
        <v>268</v>
      </c>
      <c r="J48" s="88" t="s">
        <v>264</v>
      </c>
      <c r="K48" s="88" t="s">
        <v>265</v>
      </c>
      <c r="L48" s="88" t="s">
        <v>265</v>
      </c>
      <c r="M48" s="88" t="s">
        <v>269</v>
      </c>
      <c r="N48" s="88"/>
      <c r="O48" s="89"/>
    </row>
    <row r="49" spans="1:15" ht="15" x14ac:dyDescent="0.25">
      <c r="A49" s="88" t="s">
        <v>260</v>
      </c>
      <c r="B49" s="88" t="s">
        <v>270</v>
      </c>
      <c r="C49" s="88" t="s">
        <v>271</v>
      </c>
      <c r="D49" s="88" t="str">
        <f>VLOOKUP(B49,Table1[[#All],[variable_name2（my)]:[variable_name]],2,FALSE)</f>
        <v>w_obese_1549</v>
      </c>
      <c r="E49" s="88" t="s">
        <v>224</v>
      </c>
      <c r="F49" s="88">
        <v>1</v>
      </c>
      <c r="G49" s="88"/>
      <c r="H49" s="88" t="s">
        <v>272</v>
      </c>
      <c r="I49" s="88" t="s">
        <v>273</v>
      </c>
      <c r="J49" s="88" t="s">
        <v>264</v>
      </c>
      <c r="K49" s="88" t="s">
        <v>274</v>
      </c>
      <c r="L49" s="88" t="s">
        <v>43</v>
      </c>
      <c r="M49" s="88" t="s">
        <v>266</v>
      </c>
      <c r="N49" s="88"/>
      <c r="O49" s="89"/>
    </row>
    <row r="50" spans="1:15" ht="15" x14ac:dyDescent="0.25">
      <c r="A50" s="88" t="s">
        <v>260</v>
      </c>
      <c r="B50" s="88" t="s">
        <v>275</v>
      </c>
      <c r="C50" s="88" t="s">
        <v>276</v>
      </c>
      <c r="D50" s="88" t="str">
        <f>VLOOKUP(B50,Table1[[#All],[variable_name2（my)]:[variable_name]],2,FALSE)</f>
        <v>w_overweight_1549</v>
      </c>
      <c r="E50" s="88" t="s">
        <v>224</v>
      </c>
      <c r="F50" s="88">
        <v>1</v>
      </c>
      <c r="G50" s="88"/>
      <c r="H50" s="88" t="s">
        <v>277</v>
      </c>
      <c r="I50" s="88" t="s">
        <v>278</v>
      </c>
      <c r="J50" s="88" t="s">
        <v>264</v>
      </c>
      <c r="K50" s="88" t="s">
        <v>279</v>
      </c>
      <c r="L50" s="88" t="s">
        <v>43</v>
      </c>
      <c r="M50" s="88" t="s">
        <v>266</v>
      </c>
      <c r="N50" s="88"/>
      <c r="O50" s="89"/>
    </row>
    <row r="51" spans="1:15" ht="15" x14ac:dyDescent="0.25">
      <c r="A51" s="90" t="s">
        <v>280</v>
      </c>
      <c r="B51" s="91" t="s">
        <v>281</v>
      </c>
      <c r="C51" s="91" t="s">
        <v>282</v>
      </c>
      <c r="D51" s="91" t="s">
        <v>26</v>
      </c>
      <c r="E51" s="91" t="s">
        <v>18</v>
      </c>
      <c r="F51" s="91">
        <v>1</v>
      </c>
      <c r="G51" s="91"/>
      <c r="H51" s="91" t="s">
        <v>283</v>
      </c>
      <c r="I51" s="91" t="s">
        <v>284</v>
      </c>
      <c r="J51" s="91" t="s">
        <v>285</v>
      </c>
      <c r="K51" s="91" t="s">
        <v>283</v>
      </c>
      <c r="L51" s="91" t="s">
        <v>286</v>
      </c>
      <c r="M51" s="91" t="s">
        <v>287</v>
      </c>
      <c r="N51" s="90"/>
      <c r="O51" s="92"/>
    </row>
    <row r="52" spans="1:15" ht="15" x14ac:dyDescent="0.25">
      <c r="A52" s="90" t="s">
        <v>280</v>
      </c>
      <c r="B52" s="91" t="s">
        <v>288</v>
      </c>
      <c r="C52" s="91" t="s">
        <v>289</v>
      </c>
      <c r="D52" s="91" t="s">
        <v>26</v>
      </c>
      <c r="E52" s="91" t="s">
        <v>18</v>
      </c>
      <c r="F52" s="91">
        <v>1</v>
      </c>
      <c r="G52" s="91"/>
      <c r="H52" s="91" t="s">
        <v>290</v>
      </c>
      <c r="I52" s="91" t="s">
        <v>291</v>
      </c>
      <c r="J52" s="91" t="s">
        <v>285</v>
      </c>
      <c r="K52" s="91" t="s">
        <v>292</v>
      </c>
      <c r="L52" s="91" t="s">
        <v>43</v>
      </c>
      <c r="M52" s="91" t="s">
        <v>293</v>
      </c>
      <c r="N52" s="91" t="s">
        <v>294</v>
      </c>
      <c r="O52" s="92"/>
    </row>
    <row r="53" spans="1:15" ht="15" x14ac:dyDescent="0.25">
      <c r="A53" s="90" t="s">
        <v>280</v>
      </c>
      <c r="B53" s="91" t="s">
        <v>295</v>
      </c>
      <c r="C53" s="91" t="s">
        <v>296</v>
      </c>
      <c r="D53" s="91" t="s">
        <v>26</v>
      </c>
      <c r="E53" s="91" t="s">
        <v>18</v>
      </c>
      <c r="F53" s="91">
        <v>1</v>
      </c>
      <c r="G53" s="91"/>
      <c r="H53" s="91" t="s">
        <v>297</v>
      </c>
      <c r="I53" s="91" t="s">
        <v>298</v>
      </c>
      <c r="J53" s="91" t="s">
        <v>285</v>
      </c>
      <c r="K53" s="91" t="s">
        <v>299</v>
      </c>
      <c r="L53" s="91" t="s">
        <v>43</v>
      </c>
      <c r="M53" s="91" t="s">
        <v>293</v>
      </c>
      <c r="N53" s="91" t="s">
        <v>294</v>
      </c>
      <c r="O53" s="92"/>
    </row>
    <row r="54" spans="1:15" ht="15" x14ac:dyDescent="0.25">
      <c r="A54" s="90" t="s">
        <v>280</v>
      </c>
      <c r="B54" s="91" t="s">
        <v>300</v>
      </c>
      <c r="C54" s="91" t="s">
        <v>301</v>
      </c>
      <c r="D54" s="91" t="s">
        <v>26</v>
      </c>
      <c r="E54" s="91" t="s">
        <v>18</v>
      </c>
      <c r="F54" s="91">
        <v>1</v>
      </c>
      <c r="G54" s="91"/>
      <c r="H54" s="91" t="s">
        <v>302</v>
      </c>
      <c r="I54" s="91" t="s">
        <v>303</v>
      </c>
      <c r="J54" s="91" t="s">
        <v>285</v>
      </c>
      <c r="K54" s="91" t="s">
        <v>304</v>
      </c>
      <c r="L54" s="91" t="s">
        <v>43</v>
      </c>
      <c r="M54" s="91" t="s">
        <v>293</v>
      </c>
      <c r="N54" s="91" t="s">
        <v>294</v>
      </c>
      <c r="O54" s="92"/>
    </row>
    <row r="55" spans="1:15" ht="15" x14ac:dyDescent="0.25">
      <c r="A55" s="90" t="s">
        <v>280</v>
      </c>
      <c r="B55" s="91" t="s">
        <v>305</v>
      </c>
      <c r="C55" s="91" t="s">
        <v>306</v>
      </c>
      <c r="D55" s="91" t="str">
        <f>VLOOKUP(B55,Table1[[#All],[variable_name2（my)]:[variable_name]],2,FALSE)</f>
        <v>c_fullimm</v>
      </c>
      <c r="E55" s="91" t="s">
        <v>18</v>
      </c>
      <c r="F55" s="91">
        <v>1</v>
      </c>
      <c r="G55" s="91"/>
      <c r="H55" s="91" t="s">
        <v>307</v>
      </c>
      <c r="I55" s="91" t="s">
        <v>308</v>
      </c>
      <c r="J55" s="91" t="s">
        <v>285</v>
      </c>
      <c r="K55" s="91" t="s">
        <v>309</v>
      </c>
      <c r="L55" s="91" t="s">
        <v>310</v>
      </c>
      <c r="M55" s="91" t="s">
        <v>311</v>
      </c>
      <c r="N55" s="91"/>
      <c r="O55" s="92"/>
    </row>
    <row r="56" spans="1:15" ht="15" x14ac:dyDescent="0.25">
      <c r="A56" s="90" t="s">
        <v>280</v>
      </c>
      <c r="B56" s="91" t="s">
        <v>312</v>
      </c>
      <c r="C56" s="91" t="s">
        <v>313</v>
      </c>
      <c r="D56" s="91" t="str">
        <f>VLOOKUP(B56,Table1[[#All],[variable_name2（my)]:[variable_name]],2,FALSE)</f>
        <v>c_measles_vacc</v>
      </c>
      <c r="E56" s="91" t="s">
        <v>18</v>
      </c>
      <c r="F56" s="91">
        <v>1</v>
      </c>
      <c r="G56" s="91"/>
      <c r="H56" s="91" t="s">
        <v>314</v>
      </c>
      <c r="I56" s="91" t="s">
        <v>315</v>
      </c>
      <c r="J56" s="91" t="s">
        <v>285</v>
      </c>
      <c r="K56" s="91" t="s">
        <v>316</v>
      </c>
      <c r="L56" s="91" t="s">
        <v>43</v>
      </c>
      <c r="M56" s="91" t="s">
        <v>317</v>
      </c>
      <c r="N56" s="91"/>
      <c r="O56" s="92"/>
    </row>
    <row r="57" spans="1:15" ht="15" x14ac:dyDescent="0.25">
      <c r="A57" s="90" t="s">
        <v>280</v>
      </c>
      <c r="B57" s="91" t="s">
        <v>318</v>
      </c>
      <c r="C57" s="91" t="s">
        <v>319</v>
      </c>
      <c r="D57" s="91" t="s">
        <v>26</v>
      </c>
      <c r="E57" s="91" t="s">
        <v>18</v>
      </c>
      <c r="F57" s="91">
        <v>1</v>
      </c>
      <c r="G57" s="91"/>
      <c r="H57" s="91" t="s">
        <v>320</v>
      </c>
      <c r="I57" s="91" t="s">
        <v>321</v>
      </c>
      <c r="J57" s="91" t="s">
        <v>285</v>
      </c>
      <c r="K57" s="91" t="s">
        <v>322</v>
      </c>
      <c r="L57" s="91" t="s">
        <v>43</v>
      </c>
      <c r="M57" s="91" t="s">
        <v>323</v>
      </c>
      <c r="N57" s="91" t="s">
        <v>324</v>
      </c>
      <c r="O57" s="92"/>
    </row>
    <row r="58" spans="1:15" ht="15" x14ac:dyDescent="0.25">
      <c r="A58" s="90" t="s">
        <v>280</v>
      </c>
      <c r="B58" s="91" t="s">
        <v>325</v>
      </c>
      <c r="C58" s="91" t="s">
        <v>326</v>
      </c>
      <c r="D58" s="91" t="s">
        <v>26</v>
      </c>
      <c r="E58" s="91" t="s">
        <v>18</v>
      </c>
      <c r="F58" s="91">
        <v>1</v>
      </c>
      <c r="G58" s="91"/>
      <c r="H58" s="91" t="s">
        <v>327</v>
      </c>
      <c r="I58" s="91" t="s">
        <v>328</v>
      </c>
      <c r="J58" s="91" t="s">
        <v>285</v>
      </c>
      <c r="K58" s="91" t="s">
        <v>329</v>
      </c>
      <c r="L58" s="91" t="s">
        <v>43</v>
      </c>
      <c r="M58" s="91" t="s">
        <v>323</v>
      </c>
      <c r="N58" s="91" t="s">
        <v>324</v>
      </c>
      <c r="O58" s="92"/>
    </row>
    <row r="59" spans="1:15" ht="15" x14ac:dyDescent="0.25">
      <c r="A59" s="90" t="s">
        <v>280</v>
      </c>
      <c r="B59" s="91" t="s">
        <v>330</v>
      </c>
      <c r="C59" s="91" t="s">
        <v>331</v>
      </c>
      <c r="D59" s="91" t="s">
        <v>26</v>
      </c>
      <c r="E59" s="91" t="s">
        <v>18</v>
      </c>
      <c r="F59" s="91">
        <v>1</v>
      </c>
      <c r="G59" s="91"/>
      <c r="H59" s="91" t="s">
        <v>332</v>
      </c>
      <c r="I59" s="91" t="s">
        <v>333</v>
      </c>
      <c r="J59" s="91" t="s">
        <v>285</v>
      </c>
      <c r="K59" s="91" t="s">
        <v>334</v>
      </c>
      <c r="L59" s="91" t="s">
        <v>43</v>
      </c>
      <c r="M59" s="91" t="s">
        <v>323</v>
      </c>
      <c r="N59" s="91" t="s">
        <v>324</v>
      </c>
      <c r="O59" s="92"/>
    </row>
    <row r="60" spans="1:15" ht="15" x14ac:dyDescent="0.25">
      <c r="A60" s="93" t="s">
        <v>335</v>
      </c>
      <c r="B60" s="94" t="s">
        <v>336</v>
      </c>
      <c r="D60" s="94" t="s">
        <v>26</v>
      </c>
      <c r="E60" s="94" t="s">
        <v>18</v>
      </c>
      <c r="F60" s="94">
        <v>1</v>
      </c>
      <c r="G60" s="94"/>
      <c r="H60" s="94" t="s">
        <v>337</v>
      </c>
      <c r="I60" s="94" t="s">
        <v>338</v>
      </c>
      <c r="J60" s="94" t="s">
        <v>339</v>
      </c>
      <c r="K60" s="94" t="s">
        <v>340</v>
      </c>
      <c r="L60" s="94" t="s">
        <v>43</v>
      </c>
      <c r="M60" s="94" t="s">
        <v>341</v>
      </c>
      <c r="N60" s="94"/>
      <c r="O60" s="95"/>
    </row>
    <row r="61" spans="1:15" ht="15" x14ac:dyDescent="0.25">
      <c r="A61" s="93" t="s">
        <v>335</v>
      </c>
      <c r="B61" s="94" t="s">
        <v>342</v>
      </c>
      <c r="C61" s="96"/>
      <c r="D61" s="94"/>
      <c r="E61" s="94" t="s">
        <v>18</v>
      </c>
      <c r="F61" s="94">
        <v>1</v>
      </c>
      <c r="G61" s="94"/>
      <c r="H61" s="94"/>
      <c r="I61" s="94"/>
      <c r="J61" s="94"/>
      <c r="K61" s="94"/>
      <c r="L61" s="94"/>
      <c r="M61" s="94"/>
      <c r="N61" s="94"/>
      <c r="O61" s="95"/>
    </row>
    <row r="62" spans="1:15" ht="15" x14ac:dyDescent="0.25">
      <c r="A62" s="93" t="s">
        <v>335</v>
      </c>
      <c r="B62" s="94" t="s">
        <v>343</v>
      </c>
      <c r="C62" s="94" t="s">
        <v>344</v>
      </c>
      <c r="D62" s="94" t="s">
        <v>26</v>
      </c>
      <c r="E62" s="94" t="s">
        <v>18</v>
      </c>
      <c r="F62" s="94">
        <v>1</v>
      </c>
      <c r="G62" s="94"/>
      <c r="H62" s="94" t="s">
        <v>345</v>
      </c>
      <c r="I62" s="94" t="s">
        <v>346</v>
      </c>
      <c r="J62" s="94" t="s">
        <v>339</v>
      </c>
      <c r="K62" s="94" t="s">
        <v>347</v>
      </c>
      <c r="L62" s="94" t="s">
        <v>43</v>
      </c>
      <c r="M62" s="94" t="s">
        <v>348</v>
      </c>
      <c r="N62" s="94"/>
      <c r="O62" s="95"/>
    </row>
    <row r="63" spans="1:15" ht="15" x14ac:dyDescent="0.25">
      <c r="A63" s="93" t="s">
        <v>335</v>
      </c>
      <c r="B63" s="94" t="s">
        <v>349</v>
      </c>
      <c r="C63" s="94" t="s">
        <v>350</v>
      </c>
      <c r="D63" s="94" t="s">
        <v>26</v>
      </c>
      <c r="E63" s="94" t="s">
        <v>18</v>
      </c>
      <c r="F63" s="94">
        <v>1</v>
      </c>
      <c r="G63" s="94"/>
      <c r="H63" s="94" t="s">
        <v>351</v>
      </c>
      <c r="I63" s="94" t="s">
        <v>352</v>
      </c>
      <c r="J63" s="94" t="s">
        <v>353</v>
      </c>
      <c r="K63" s="94" t="s">
        <v>354</v>
      </c>
      <c r="L63" s="94" t="s">
        <v>43</v>
      </c>
      <c r="M63" s="94" t="s">
        <v>355</v>
      </c>
      <c r="N63" s="94"/>
      <c r="O63" s="95"/>
    </row>
    <row r="64" spans="1:15" ht="15" x14ac:dyDescent="0.25">
      <c r="A64" s="93" t="s">
        <v>335</v>
      </c>
      <c r="B64" s="96" t="s">
        <v>356</v>
      </c>
      <c r="C64" s="94"/>
      <c r="D64" s="94" t="s">
        <v>26</v>
      </c>
      <c r="E64" s="94" t="s">
        <v>18</v>
      </c>
      <c r="F64" s="94">
        <v>1</v>
      </c>
      <c r="G64" s="94"/>
      <c r="H64" s="94"/>
      <c r="I64" s="94"/>
      <c r="J64" s="94"/>
      <c r="K64" s="94"/>
      <c r="L64" s="94"/>
      <c r="M64" s="94"/>
      <c r="N64" s="94"/>
      <c r="O64" s="95"/>
    </row>
    <row r="65" spans="1:15" ht="15" x14ac:dyDescent="0.25">
      <c r="A65" s="93" t="s">
        <v>335</v>
      </c>
      <c r="B65" s="96" t="s">
        <v>357</v>
      </c>
      <c r="C65" s="96"/>
      <c r="D65" s="94" t="s">
        <v>26</v>
      </c>
      <c r="E65" s="94" t="s">
        <v>18</v>
      </c>
      <c r="F65" s="94">
        <v>1</v>
      </c>
      <c r="G65" s="94"/>
      <c r="H65" s="94" t="s">
        <v>358</v>
      </c>
      <c r="I65" s="94" t="s">
        <v>359</v>
      </c>
      <c r="J65" s="94" t="s">
        <v>353</v>
      </c>
      <c r="K65" s="94" t="s">
        <v>360</v>
      </c>
      <c r="L65" s="94" t="s">
        <v>43</v>
      </c>
      <c r="M65" s="94" t="s">
        <v>361</v>
      </c>
      <c r="N65" s="94"/>
      <c r="O65" s="95"/>
    </row>
    <row r="66" spans="1:15" ht="15" x14ac:dyDescent="0.25">
      <c r="A66" s="93" t="s">
        <v>335</v>
      </c>
      <c r="B66" s="96" t="s">
        <v>362</v>
      </c>
      <c r="C66" s="96" t="s">
        <v>363</v>
      </c>
      <c r="D66" s="94" t="s">
        <v>26</v>
      </c>
      <c r="E66" s="94" t="s">
        <v>18</v>
      </c>
      <c r="F66" s="94">
        <v>1</v>
      </c>
      <c r="G66" s="94"/>
      <c r="H66" s="94" t="s">
        <v>364</v>
      </c>
      <c r="I66" s="94" t="s">
        <v>365</v>
      </c>
      <c r="J66" s="94" t="s">
        <v>353</v>
      </c>
      <c r="K66" s="94" t="s">
        <v>366</v>
      </c>
      <c r="L66" s="97"/>
      <c r="M66" s="97"/>
      <c r="N66" s="97"/>
      <c r="O66" s="69"/>
    </row>
    <row r="67" spans="1:15" ht="20.100000000000001" customHeight="1" x14ac:dyDescent="0.25">
      <c r="A67" s="93" t="s">
        <v>335</v>
      </c>
      <c r="B67" s="96" t="s">
        <v>367</v>
      </c>
      <c r="C67" s="137"/>
      <c r="D67" s="94" t="s">
        <v>26</v>
      </c>
      <c r="E67" s="94" t="s">
        <v>18</v>
      </c>
      <c r="F67" s="94">
        <v>1</v>
      </c>
      <c r="G67" s="140" t="s">
        <v>368</v>
      </c>
      <c r="H67" s="94" t="s">
        <v>369</v>
      </c>
      <c r="I67" s="94" t="s">
        <v>359</v>
      </c>
      <c r="J67" s="94" t="s">
        <v>353</v>
      </c>
      <c r="K67" s="94" t="s">
        <v>370</v>
      </c>
      <c r="L67" s="94" t="s">
        <v>43</v>
      </c>
      <c r="M67" s="94" t="s">
        <v>371</v>
      </c>
      <c r="N67" s="94"/>
      <c r="O67" s="95"/>
    </row>
    <row r="68" spans="1:15" ht="15" x14ac:dyDescent="0.25">
      <c r="A68" s="93" t="s">
        <v>335</v>
      </c>
      <c r="B68" s="94" t="s">
        <v>372</v>
      </c>
      <c r="C68" s="94"/>
      <c r="D68" s="94" t="s">
        <v>26</v>
      </c>
      <c r="E68" s="94" t="s">
        <v>18</v>
      </c>
      <c r="F68" s="94">
        <v>1</v>
      </c>
      <c r="G68" s="94"/>
      <c r="H68" s="94" t="s">
        <v>373</v>
      </c>
      <c r="I68" s="94" t="s">
        <v>359</v>
      </c>
      <c r="J68" s="94" t="s">
        <v>353</v>
      </c>
      <c r="K68" s="94" t="s">
        <v>374</v>
      </c>
      <c r="L68" s="94" t="s">
        <v>375</v>
      </c>
      <c r="M68" s="94" t="s">
        <v>376</v>
      </c>
      <c r="N68" s="94"/>
      <c r="O68" s="95"/>
    </row>
    <row r="69" spans="1:15" ht="15" x14ac:dyDescent="0.25">
      <c r="A69" s="93" t="s">
        <v>335</v>
      </c>
      <c r="B69" s="94" t="s">
        <v>377</v>
      </c>
      <c r="C69" s="94"/>
      <c r="D69" s="94" t="s">
        <v>26</v>
      </c>
      <c r="E69" s="94" t="s">
        <v>18</v>
      </c>
      <c r="F69" s="94">
        <v>1</v>
      </c>
      <c r="G69" s="94"/>
      <c r="H69" s="94" t="s">
        <v>378</v>
      </c>
      <c r="I69" s="94" t="s">
        <v>379</v>
      </c>
      <c r="J69" s="94" t="s">
        <v>380</v>
      </c>
      <c r="K69" s="94" t="s">
        <v>381</v>
      </c>
      <c r="L69" s="94" t="s">
        <v>382</v>
      </c>
      <c r="M69" s="94" t="s">
        <v>383</v>
      </c>
      <c r="N69" s="94"/>
      <c r="O69" s="95"/>
    </row>
    <row r="70" spans="1:15" ht="15" x14ac:dyDescent="0.25">
      <c r="A70" s="93" t="s">
        <v>335</v>
      </c>
      <c r="B70" s="94" t="s">
        <v>384</v>
      </c>
      <c r="C70" s="94" t="s">
        <v>385</v>
      </c>
      <c r="D70" s="94" t="s">
        <v>26</v>
      </c>
      <c r="E70" s="94" t="s">
        <v>18</v>
      </c>
      <c r="F70" s="94">
        <v>1</v>
      </c>
      <c r="G70" s="94"/>
      <c r="H70" s="94" t="s">
        <v>386</v>
      </c>
      <c r="I70" s="93" t="s">
        <v>387</v>
      </c>
      <c r="J70" s="94" t="s">
        <v>339</v>
      </c>
      <c r="K70" s="94" t="s">
        <v>388</v>
      </c>
      <c r="L70" s="94" t="s">
        <v>43</v>
      </c>
      <c r="M70" s="94" t="s">
        <v>389</v>
      </c>
      <c r="N70" s="94"/>
      <c r="O70" s="95"/>
    </row>
    <row r="71" spans="1:15" ht="15" x14ac:dyDescent="0.25">
      <c r="A71" s="93" t="s">
        <v>335</v>
      </c>
      <c r="B71" s="94" t="s">
        <v>390</v>
      </c>
      <c r="C71" s="94"/>
      <c r="D71" s="94" t="s">
        <v>26</v>
      </c>
      <c r="E71" s="94" t="s">
        <v>18</v>
      </c>
      <c r="F71" s="94">
        <v>1</v>
      </c>
      <c r="G71" s="94"/>
      <c r="H71" s="94" t="s">
        <v>391</v>
      </c>
      <c r="I71" s="93" t="s">
        <v>392</v>
      </c>
      <c r="J71" s="94" t="s">
        <v>393</v>
      </c>
      <c r="K71" s="94" t="s">
        <v>394</v>
      </c>
      <c r="L71" s="94" t="s">
        <v>395</v>
      </c>
      <c r="M71" s="94" t="s">
        <v>396</v>
      </c>
      <c r="N71" s="94"/>
      <c r="O71" s="95"/>
    </row>
    <row r="72" spans="1:15" ht="15" x14ac:dyDescent="0.25">
      <c r="A72" s="93" t="s">
        <v>335</v>
      </c>
      <c r="B72" s="94" t="s">
        <v>397</v>
      </c>
      <c r="C72" s="94"/>
      <c r="D72" s="94" t="s">
        <v>26</v>
      </c>
      <c r="E72" s="94" t="s">
        <v>18</v>
      </c>
      <c r="F72" s="94">
        <v>1</v>
      </c>
      <c r="G72" s="94"/>
      <c r="H72" s="94" t="s">
        <v>398</v>
      </c>
      <c r="I72" s="94" t="s">
        <v>399</v>
      </c>
      <c r="J72" s="94" t="s">
        <v>339</v>
      </c>
      <c r="K72" s="94" t="s">
        <v>400</v>
      </c>
      <c r="L72" s="94" t="s">
        <v>401</v>
      </c>
      <c r="M72" s="94" t="s">
        <v>402</v>
      </c>
      <c r="N72" s="94"/>
      <c r="O72" s="95"/>
    </row>
    <row r="73" spans="1:15" ht="15" x14ac:dyDescent="0.25">
      <c r="A73" s="93" t="s">
        <v>335</v>
      </c>
      <c r="B73" s="94" t="s">
        <v>403</v>
      </c>
      <c r="C73" s="94"/>
      <c r="D73" s="94" t="s">
        <v>26</v>
      </c>
      <c r="E73" s="94" t="s">
        <v>18</v>
      </c>
      <c r="F73" s="94">
        <v>1</v>
      </c>
      <c r="G73" s="94"/>
      <c r="H73" s="94" t="s">
        <v>404</v>
      </c>
      <c r="I73" s="94" t="s">
        <v>405</v>
      </c>
      <c r="J73" s="94" t="s">
        <v>406</v>
      </c>
      <c r="K73" s="94" t="s">
        <v>407</v>
      </c>
      <c r="L73" s="94" t="s">
        <v>395</v>
      </c>
      <c r="M73" s="94" t="s">
        <v>408</v>
      </c>
      <c r="N73" s="94"/>
      <c r="O73" s="95"/>
    </row>
    <row r="74" spans="1:15" ht="15" x14ac:dyDescent="0.25">
      <c r="A74" s="93" t="s">
        <v>335</v>
      </c>
      <c r="B74" s="94" t="s">
        <v>409</v>
      </c>
      <c r="C74" s="94"/>
      <c r="D74" s="94" t="s">
        <v>26</v>
      </c>
      <c r="E74" s="94" t="s">
        <v>18</v>
      </c>
      <c r="F74" s="94">
        <v>1</v>
      </c>
      <c r="G74" s="94"/>
      <c r="H74" s="94" t="s">
        <v>410</v>
      </c>
      <c r="I74" s="94" t="s">
        <v>411</v>
      </c>
      <c r="J74" s="94" t="s">
        <v>339</v>
      </c>
      <c r="K74" s="94" t="s">
        <v>412</v>
      </c>
      <c r="L74" s="94" t="s">
        <v>43</v>
      </c>
      <c r="M74" s="94" t="s">
        <v>413</v>
      </c>
      <c r="N74" s="94"/>
      <c r="O74" s="95"/>
    </row>
    <row r="75" spans="1:15" ht="15" x14ac:dyDescent="0.25">
      <c r="A75" s="93" t="s">
        <v>335</v>
      </c>
      <c r="B75" s="94" t="s">
        <v>414</v>
      </c>
      <c r="C75" s="94"/>
      <c r="D75" s="94" t="s">
        <v>26</v>
      </c>
      <c r="E75" s="94" t="s">
        <v>18</v>
      </c>
      <c r="F75" s="94">
        <v>1</v>
      </c>
      <c r="G75" s="94"/>
      <c r="H75" s="94" t="s">
        <v>415</v>
      </c>
      <c r="I75" s="94" t="s">
        <v>416</v>
      </c>
      <c r="J75" s="94" t="s">
        <v>417</v>
      </c>
      <c r="K75" s="94" t="s">
        <v>418</v>
      </c>
      <c r="L75" s="94" t="s">
        <v>43</v>
      </c>
      <c r="M75" s="94" t="s">
        <v>419</v>
      </c>
      <c r="N75" s="94"/>
      <c r="O75" s="95"/>
    </row>
    <row r="76" spans="1:15" ht="15" x14ac:dyDescent="0.25">
      <c r="A76" s="93" t="s">
        <v>335</v>
      </c>
      <c r="B76" s="94" t="s">
        <v>420</v>
      </c>
      <c r="C76" s="94"/>
      <c r="D76" s="94" t="s">
        <v>26</v>
      </c>
      <c r="E76" s="94" t="s">
        <v>18</v>
      </c>
      <c r="F76" s="94">
        <v>1</v>
      </c>
      <c r="G76" s="94"/>
      <c r="H76" s="94" t="s">
        <v>421</v>
      </c>
      <c r="I76" s="94" t="s">
        <v>422</v>
      </c>
      <c r="J76" s="94" t="s">
        <v>423</v>
      </c>
      <c r="K76" s="94" t="s">
        <v>424</v>
      </c>
      <c r="L76" s="94" t="s">
        <v>43</v>
      </c>
      <c r="M76" s="94" t="s">
        <v>425</v>
      </c>
      <c r="N76" s="94"/>
      <c r="O76" s="95"/>
    </row>
    <row r="77" spans="1:15" ht="15.75" thickBot="1" x14ac:dyDescent="0.3">
      <c r="A77" s="93" t="s">
        <v>335</v>
      </c>
      <c r="B77" s="94" t="s">
        <v>426</v>
      </c>
      <c r="E77" s="94" t="s">
        <v>18</v>
      </c>
      <c r="F77" s="94">
        <v>1</v>
      </c>
      <c r="G77" s="94"/>
      <c r="H77" s="94" t="s">
        <v>427</v>
      </c>
      <c r="I77" s="94" t="s">
        <v>428</v>
      </c>
      <c r="J77" s="94" t="s">
        <v>429</v>
      </c>
      <c r="K77" s="94" t="s">
        <v>394</v>
      </c>
      <c r="L77" s="94" t="s">
        <v>395</v>
      </c>
      <c r="M77" s="94" t="s">
        <v>430</v>
      </c>
      <c r="N77" s="94"/>
      <c r="O77" s="95"/>
    </row>
    <row r="78" spans="1:15" ht="15.75" thickBot="1" x14ac:dyDescent="0.3">
      <c r="A78" s="93" t="s">
        <v>335</v>
      </c>
      <c r="B78" s="94" t="s">
        <v>431</v>
      </c>
      <c r="C78" s="139"/>
      <c r="D78" s="94" t="str">
        <f>VLOOKUP(B77,Table1[[#All],[variable_name2（my)]:[variable_name]],2,FALSE)</f>
        <v>c_treatARI</v>
      </c>
      <c r="E78" s="94" t="s">
        <v>18</v>
      </c>
      <c r="F78" s="94">
        <v>1</v>
      </c>
      <c r="G78" s="94"/>
      <c r="H78" s="94" t="s">
        <v>427</v>
      </c>
      <c r="I78" s="94"/>
      <c r="J78" s="94" t="s">
        <v>432</v>
      </c>
      <c r="K78" s="94"/>
      <c r="L78" s="94"/>
      <c r="M78" s="94"/>
      <c r="N78" s="94"/>
      <c r="O78" s="95"/>
    </row>
    <row r="79" spans="1:15" ht="15" x14ac:dyDescent="0.25">
      <c r="A79" s="93" t="s">
        <v>335</v>
      </c>
      <c r="B79" s="94" t="s">
        <v>433</v>
      </c>
      <c r="C79" s="94" t="s">
        <v>434</v>
      </c>
      <c r="D79" s="94" t="str">
        <f>VLOOKUP(B79,Table1[[#All],[variable_name2（my)]:[variable_name]],2,FALSE)</f>
        <v>c_treatdiarrhea</v>
      </c>
      <c r="E79" s="94" t="s">
        <v>18</v>
      </c>
      <c r="F79" s="94">
        <v>1</v>
      </c>
      <c r="G79" s="94"/>
      <c r="H79" s="94" t="s">
        <v>435</v>
      </c>
      <c r="I79" s="94" t="s">
        <v>436</v>
      </c>
      <c r="J79" s="94" t="s">
        <v>353</v>
      </c>
      <c r="K79" s="94" t="s">
        <v>435</v>
      </c>
      <c r="L79" s="94" t="s">
        <v>43</v>
      </c>
      <c r="M79" s="94" t="s">
        <v>437</v>
      </c>
      <c r="N79" s="94"/>
      <c r="O79" s="95"/>
    </row>
    <row r="80" spans="1:15" ht="15" x14ac:dyDescent="0.25">
      <c r="A80" s="93" t="s">
        <v>335</v>
      </c>
      <c r="B80" s="94" t="s">
        <v>356</v>
      </c>
      <c r="C80" s="94"/>
      <c r="D80" s="94" t="s">
        <v>26</v>
      </c>
      <c r="E80" s="94" t="s">
        <v>18</v>
      </c>
      <c r="F80" s="94">
        <v>1</v>
      </c>
      <c r="G80" s="94"/>
      <c r="H80" s="94" t="s">
        <v>438</v>
      </c>
      <c r="I80" s="94" t="s">
        <v>439</v>
      </c>
      <c r="J80" s="94" t="s">
        <v>353</v>
      </c>
      <c r="K80" s="94" t="s">
        <v>440</v>
      </c>
      <c r="L80" s="94" t="s">
        <v>43</v>
      </c>
      <c r="M80" s="94" t="s">
        <v>441</v>
      </c>
      <c r="N80" s="94"/>
      <c r="O80" s="95"/>
    </row>
    <row r="81" spans="1:15" ht="15" x14ac:dyDescent="0.25">
      <c r="A81" s="98" t="s">
        <v>442</v>
      </c>
      <c r="B81" s="99" t="s">
        <v>443</v>
      </c>
      <c r="C81" s="99" t="s">
        <v>444</v>
      </c>
      <c r="D81" s="99" t="str">
        <f>VLOOKUP(B81,Table1[[#All],[variable_name2（my)]:[variable_name]],2,FALSE)</f>
        <v>c_underweight</v>
      </c>
      <c r="E81" s="99" t="s">
        <v>445</v>
      </c>
      <c r="F81" s="99">
        <v>1</v>
      </c>
      <c r="G81" s="99"/>
      <c r="H81" s="99" t="s">
        <v>446</v>
      </c>
      <c r="I81" s="99" t="s">
        <v>447</v>
      </c>
      <c r="J81" s="99" t="s">
        <v>339</v>
      </c>
      <c r="K81" s="99" t="s">
        <v>448</v>
      </c>
      <c r="L81" s="99" t="s">
        <v>43</v>
      </c>
      <c r="M81" s="99" t="s">
        <v>449</v>
      </c>
      <c r="N81" s="99" t="s">
        <v>450</v>
      </c>
      <c r="O81" s="100"/>
    </row>
    <row r="82" spans="1:15" ht="15" x14ac:dyDescent="0.25">
      <c r="A82" s="98" t="s">
        <v>442</v>
      </c>
      <c r="B82" s="99" t="s">
        <v>451</v>
      </c>
      <c r="C82" s="99" t="s">
        <v>452</v>
      </c>
      <c r="D82" s="99" t="str">
        <f>VLOOKUP(B82,Table1[[#All],[variable_name2（my)]:[variable_name]],2,FALSE)</f>
        <v>c_stunted</v>
      </c>
      <c r="E82" s="99" t="s">
        <v>445</v>
      </c>
      <c r="F82" s="99">
        <v>1</v>
      </c>
      <c r="G82" s="99"/>
      <c r="H82" s="99" t="s">
        <v>453</v>
      </c>
      <c r="I82" s="99" t="s">
        <v>454</v>
      </c>
      <c r="J82" s="99" t="s">
        <v>339</v>
      </c>
      <c r="K82" s="99" t="s">
        <v>455</v>
      </c>
      <c r="L82" s="99" t="s">
        <v>43</v>
      </c>
      <c r="M82" s="99" t="s">
        <v>456</v>
      </c>
      <c r="N82" s="99" t="s">
        <v>450</v>
      </c>
      <c r="O82" s="100"/>
    </row>
    <row r="83" spans="1:15" ht="15" x14ac:dyDescent="0.25">
      <c r="A83" s="98" t="s">
        <v>442</v>
      </c>
      <c r="B83" s="98" t="s">
        <v>457</v>
      </c>
      <c r="C83" s="98"/>
      <c r="D83" s="99" t="s">
        <v>26</v>
      </c>
      <c r="E83" s="99" t="s">
        <v>445</v>
      </c>
      <c r="F83" s="99">
        <v>1</v>
      </c>
      <c r="G83" s="98"/>
      <c r="H83" s="98" t="s">
        <v>458</v>
      </c>
      <c r="I83" s="98" t="s">
        <v>459</v>
      </c>
      <c r="J83" s="99" t="s">
        <v>339</v>
      </c>
      <c r="K83" s="99" t="s">
        <v>265</v>
      </c>
      <c r="L83" s="99" t="s">
        <v>265</v>
      </c>
      <c r="M83" s="99" t="s">
        <v>460</v>
      </c>
      <c r="N83" s="99" t="s">
        <v>461</v>
      </c>
      <c r="O83" s="100"/>
    </row>
    <row r="84" spans="1:15" ht="15" x14ac:dyDescent="0.25">
      <c r="A84" s="98" t="s">
        <v>442</v>
      </c>
      <c r="B84" s="98" t="s">
        <v>462</v>
      </c>
      <c r="C84" s="98"/>
      <c r="D84" s="99" t="s">
        <v>26</v>
      </c>
      <c r="E84" s="99" t="s">
        <v>445</v>
      </c>
      <c r="F84" s="99">
        <v>1</v>
      </c>
      <c r="G84" s="98"/>
      <c r="H84" s="98" t="s">
        <v>463</v>
      </c>
      <c r="I84" s="98" t="s">
        <v>464</v>
      </c>
      <c r="J84" s="99" t="s">
        <v>339</v>
      </c>
      <c r="K84" s="99" t="s">
        <v>265</v>
      </c>
      <c r="L84" s="99" t="s">
        <v>265</v>
      </c>
      <c r="M84" s="99" t="s">
        <v>465</v>
      </c>
      <c r="N84" s="99" t="s">
        <v>461</v>
      </c>
      <c r="O84" s="100"/>
    </row>
    <row r="85" spans="1:15" ht="15" x14ac:dyDescent="0.25">
      <c r="A85" s="98" t="s">
        <v>442</v>
      </c>
      <c r="B85" s="99" t="s">
        <v>466</v>
      </c>
      <c r="C85" s="99"/>
      <c r="D85" s="99" t="s">
        <v>26</v>
      </c>
      <c r="E85" s="99" t="s">
        <v>445</v>
      </c>
      <c r="F85" s="99">
        <v>1</v>
      </c>
      <c r="G85" s="99" t="s">
        <v>467</v>
      </c>
      <c r="H85" s="99" t="s">
        <v>468</v>
      </c>
      <c r="I85" s="99" t="s">
        <v>469</v>
      </c>
      <c r="J85" s="99" t="s">
        <v>339</v>
      </c>
      <c r="K85" s="99" t="s">
        <v>265</v>
      </c>
      <c r="L85" s="99" t="s">
        <v>265</v>
      </c>
      <c r="M85" s="99" t="s">
        <v>470</v>
      </c>
      <c r="N85" s="99"/>
      <c r="O85" s="100"/>
    </row>
    <row r="86" spans="1:15" ht="15" x14ac:dyDescent="0.25">
      <c r="A86" s="101" t="s">
        <v>471</v>
      </c>
      <c r="B86" s="102" t="s">
        <v>472</v>
      </c>
      <c r="C86" s="102"/>
      <c r="D86" s="102" t="s">
        <v>26</v>
      </c>
      <c r="E86" s="102" t="s">
        <v>18</v>
      </c>
      <c r="F86" s="102">
        <v>1</v>
      </c>
      <c r="G86" s="102" t="s">
        <v>473</v>
      </c>
      <c r="H86" s="102" t="s">
        <v>474</v>
      </c>
      <c r="I86" s="102" t="s">
        <v>474</v>
      </c>
      <c r="J86" s="102" t="s">
        <v>475</v>
      </c>
      <c r="K86" s="102" t="s">
        <v>265</v>
      </c>
      <c r="L86" s="102" t="s">
        <v>265</v>
      </c>
      <c r="M86" s="102" t="s">
        <v>476</v>
      </c>
      <c r="N86" s="102"/>
      <c r="O86" s="103"/>
    </row>
    <row r="87" spans="1:15" ht="15" x14ac:dyDescent="0.25">
      <c r="A87" s="101" t="s">
        <v>471</v>
      </c>
      <c r="B87" s="102" t="s">
        <v>477</v>
      </c>
      <c r="C87" s="102"/>
      <c r="D87" s="102" t="s">
        <v>26</v>
      </c>
      <c r="E87" s="102" t="s">
        <v>18</v>
      </c>
      <c r="F87" s="102">
        <v>1</v>
      </c>
      <c r="G87" s="102" t="s">
        <v>478</v>
      </c>
      <c r="H87" s="102" t="s">
        <v>479</v>
      </c>
      <c r="I87" s="102" t="s">
        <v>479</v>
      </c>
      <c r="J87" s="102" t="s">
        <v>475</v>
      </c>
      <c r="K87" s="102" t="s">
        <v>265</v>
      </c>
      <c r="L87" s="102" t="s">
        <v>265</v>
      </c>
      <c r="M87" s="102" t="s">
        <v>480</v>
      </c>
      <c r="N87" s="102"/>
      <c r="O87" s="103"/>
    </row>
    <row r="88" spans="1:15" ht="15" x14ac:dyDescent="0.25">
      <c r="A88" s="101" t="s">
        <v>471</v>
      </c>
      <c r="B88" s="102" t="s">
        <v>481</v>
      </c>
      <c r="C88" s="102"/>
      <c r="D88" s="102" t="s">
        <v>26</v>
      </c>
      <c r="E88" s="102" t="s">
        <v>18</v>
      </c>
      <c r="F88" s="102">
        <v>1</v>
      </c>
      <c r="G88" s="102"/>
      <c r="H88" s="102" t="s">
        <v>482</v>
      </c>
      <c r="I88" s="102" t="s">
        <v>482</v>
      </c>
      <c r="J88" s="102" t="s">
        <v>483</v>
      </c>
      <c r="K88" s="102" t="s">
        <v>484</v>
      </c>
      <c r="L88" s="102" t="s">
        <v>43</v>
      </c>
      <c r="M88" s="102" t="s">
        <v>485</v>
      </c>
      <c r="N88" s="102"/>
      <c r="O88" s="103"/>
    </row>
    <row r="89" spans="1:15" ht="15" x14ac:dyDescent="0.25">
      <c r="A89" s="101" t="s">
        <v>471</v>
      </c>
      <c r="B89" s="102" t="s">
        <v>486</v>
      </c>
      <c r="C89" s="102"/>
      <c r="D89" s="102" t="s">
        <v>26</v>
      </c>
      <c r="E89" s="102" t="s">
        <v>18</v>
      </c>
      <c r="F89" s="102">
        <v>1</v>
      </c>
      <c r="G89" s="102"/>
      <c r="H89" s="102" t="s">
        <v>487</v>
      </c>
      <c r="I89" s="102" t="s">
        <v>487</v>
      </c>
      <c r="J89" s="102" t="s">
        <v>483</v>
      </c>
      <c r="K89" s="102" t="s">
        <v>265</v>
      </c>
      <c r="L89" s="102" t="s">
        <v>265</v>
      </c>
      <c r="M89" s="102" t="s">
        <v>488</v>
      </c>
      <c r="N89" s="102"/>
      <c r="O89" s="103"/>
    </row>
    <row r="90" spans="1:15" ht="15" x14ac:dyDescent="0.25">
      <c r="A90" s="101" t="s">
        <v>471</v>
      </c>
      <c r="B90" s="102" t="s">
        <v>489</v>
      </c>
      <c r="C90" s="102"/>
      <c r="D90" s="102" t="s">
        <v>26</v>
      </c>
      <c r="E90" s="102" t="s">
        <v>18</v>
      </c>
      <c r="F90" s="102">
        <v>1</v>
      </c>
      <c r="G90" s="102"/>
      <c r="H90" s="102" t="s">
        <v>490</v>
      </c>
      <c r="I90" s="102" t="s">
        <v>490</v>
      </c>
      <c r="J90" s="102" t="s">
        <v>483</v>
      </c>
      <c r="K90" s="102" t="s">
        <v>265</v>
      </c>
      <c r="L90" s="102" t="s">
        <v>265</v>
      </c>
      <c r="M90" s="102" t="s">
        <v>491</v>
      </c>
      <c r="N90" s="102"/>
      <c r="O90" s="103"/>
    </row>
    <row r="91" spans="1:15" ht="15" x14ac:dyDescent="0.25">
      <c r="A91" s="104" t="s">
        <v>492</v>
      </c>
      <c r="B91" s="105" t="s">
        <v>493</v>
      </c>
      <c r="C91" s="105" t="s">
        <v>494</v>
      </c>
      <c r="D91" s="105" t="str">
        <f>VLOOKUP(B91,Table1[[#All],[variable_name2（my)]:[variable_name]],2,FALSE)</f>
        <v>c_ITN</v>
      </c>
      <c r="E91" s="105" t="s">
        <v>18</v>
      </c>
      <c r="F91" s="105">
        <v>1</v>
      </c>
      <c r="G91" s="105" t="s">
        <v>495</v>
      </c>
      <c r="H91" s="105" t="s">
        <v>496</v>
      </c>
      <c r="I91" s="105" t="s">
        <v>497</v>
      </c>
      <c r="J91" s="105" t="s">
        <v>498</v>
      </c>
      <c r="K91" s="105" t="s">
        <v>499</v>
      </c>
      <c r="L91" s="105" t="s">
        <v>43</v>
      </c>
      <c r="M91" s="105" t="s">
        <v>500</v>
      </c>
      <c r="N91" s="105"/>
      <c r="O91" s="106"/>
    </row>
    <row r="92" spans="1:15" ht="15" x14ac:dyDescent="0.25">
      <c r="A92" s="107" t="s">
        <v>501</v>
      </c>
      <c r="B92" s="108" t="s">
        <v>502</v>
      </c>
      <c r="C92" s="108"/>
      <c r="D92" s="108" t="s">
        <v>26</v>
      </c>
      <c r="E92" s="108" t="s">
        <v>18</v>
      </c>
      <c r="F92" s="108">
        <v>1</v>
      </c>
      <c r="G92" s="108" t="s">
        <v>495</v>
      </c>
      <c r="H92" s="108" t="s">
        <v>503</v>
      </c>
      <c r="I92" s="108" t="s">
        <v>504</v>
      </c>
      <c r="J92" s="108"/>
      <c r="K92" s="108" t="s">
        <v>265</v>
      </c>
      <c r="L92" s="108" t="s">
        <v>265</v>
      </c>
      <c r="M92" s="108" t="s">
        <v>505</v>
      </c>
      <c r="N92" s="108"/>
      <c r="O92" s="109"/>
    </row>
    <row r="93" spans="1:15" ht="15" x14ac:dyDescent="0.25">
      <c r="A93" s="110" t="s">
        <v>506</v>
      </c>
      <c r="B93" s="111" t="s">
        <v>507</v>
      </c>
      <c r="C93" s="111"/>
      <c r="D93" s="111" t="str">
        <f>VLOOKUP(B93,Table1[[#All],[variable_name2（my)]:[variable_name]],2,FALSE)</f>
        <v>a_hiv</v>
      </c>
      <c r="E93" s="111" t="s">
        <v>508</v>
      </c>
      <c r="F93" s="111">
        <v>1</v>
      </c>
      <c r="G93" s="111" t="s">
        <v>509</v>
      </c>
      <c r="H93" s="111" t="s">
        <v>510</v>
      </c>
      <c r="I93" s="111" t="s">
        <v>511</v>
      </c>
      <c r="J93" s="110" t="s">
        <v>512</v>
      </c>
      <c r="K93" s="110" t="s">
        <v>513</v>
      </c>
      <c r="L93" s="110" t="s">
        <v>43</v>
      </c>
      <c r="M93" s="110" t="s">
        <v>514</v>
      </c>
      <c r="N93" s="110"/>
      <c r="O93" s="112"/>
    </row>
    <row r="94" spans="1:15" ht="15" x14ac:dyDescent="0.25">
      <c r="A94" s="110" t="s">
        <v>506</v>
      </c>
      <c r="B94" s="111" t="s">
        <v>515</v>
      </c>
      <c r="C94" s="111"/>
      <c r="D94" s="111" t="s">
        <v>26</v>
      </c>
      <c r="E94" s="111" t="s">
        <v>508</v>
      </c>
      <c r="F94" s="111">
        <v>1</v>
      </c>
      <c r="G94" s="111" t="s">
        <v>509</v>
      </c>
      <c r="H94" s="111" t="s">
        <v>516</v>
      </c>
      <c r="I94" s="111" t="s">
        <v>516</v>
      </c>
      <c r="J94" s="110" t="s">
        <v>517</v>
      </c>
      <c r="K94" s="110" t="s">
        <v>265</v>
      </c>
      <c r="L94" s="110" t="s">
        <v>265</v>
      </c>
      <c r="M94" s="110" t="s">
        <v>518</v>
      </c>
      <c r="N94" s="110"/>
      <c r="O94" s="112"/>
    </row>
    <row r="95" spans="1:15" ht="15" x14ac:dyDescent="0.25">
      <c r="A95" s="113" t="s">
        <v>519</v>
      </c>
      <c r="B95" s="113" t="s">
        <v>520</v>
      </c>
      <c r="C95" s="113" t="s">
        <v>521</v>
      </c>
      <c r="D95" s="113" t="str">
        <f>VLOOKUP(B95,Table1[[#All],[variable_name2（my)]:[variable_name]],2,FALSE)</f>
        <v>a_diab_treat</v>
      </c>
      <c r="E95" s="113" t="s">
        <v>445</v>
      </c>
      <c r="F95" s="113">
        <v>1</v>
      </c>
      <c r="G95" s="113" t="s">
        <v>522</v>
      </c>
      <c r="H95" s="114" t="s">
        <v>523</v>
      </c>
      <c r="I95" s="114" t="s">
        <v>524</v>
      </c>
      <c r="J95" s="113" t="s">
        <v>525</v>
      </c>
      <c r="K95" s="113" t="s">
        <v>526</v>
      </c>
      <c r="L95" s="113" t="s">
        <v>43</v>
      </c>
      <c r="M95" s="113" t="s">
        <v>527</v>
      </c>
      <c r="N95" s="113"/>
      <c r="O95" s="115" t="s">
        <v>528</v>
      </c>
    </row>
    <row r="96" spans="1:15" ht="15" x14ac:dyDescent="0.25">
      <c r="A96" s="113" t="s">
        <v>529</v>
      </c>
      <c r="B96" s="113" t="s">
        <v>530</v>
      </c>
      <c r="C96" s="113" t="s">
        <v>521</v>
      </c>
      <c r="D96" s="113" t="s">
        <v>26</v>
      </c>
      <c r="E96" s="113" t="s">
        <v>445</v>
      </c>
      <c r="F96" s="113">
        <v>1</v>
      </c>
      <c r="G96" s="113"/>
      <c r="H96" s="113" t="s">
        <v>531</v>
      </c>
      <c r="I96" s="113" t="s">
        <v>531</v>
      </c>
      <c r="J96" s="113" t="s">
        <v>525</v>
      </c>
      <c r="K96" s="113" t="s">
        <v>532</v>
      </c>
      <c r="L96" s="113" t="s">
        <v>43</v>
      </c>
      <c r="M96" s="113" t="s">
        <v>533</v>
      </c>
      <c r="N96" s="113"/>
      <c r="O96" s="115" t="s">
        <v>528</v>
      </c>
    </row>
    <row r="97" spans="1:15" ht="15" x14ac:dyDescent="0.25">
      <c r="A97" s="113" t="s">
        <v>534</v>
      </c>
      <c r="B97" s="113" t="s">
        <v>535</v>
      </c>
      <c r="C97" s="113"/>
      <c r="D97" s="113" t="str">
        <f>VLOOKUP(B97,Table1[[#All],[variable_name2（my)]:[variable_name]],2,FALSE)</f>
        <v>a_bp_treat</v>
      </c>
      <c r="E97" s="113" t="s">
        <v>445</v>
      </c>
      <c r="F97" s="113">
        <v>1</v>
      </c>
      <c r="G97" s="113"/>
      <c r="H97" s="114" t="s">
        <v>536</v>
      </c>
      <c r="I97" s="114" t="s">
        <v>537</v>
      </c>
      <c r="J97" s="113" t="s">
        <v>525</v>
      </c>
      <c r="K97" s="113" t="s">
        <v>538</v>
      </c>
      <c r="L97" s="113" t="s">
        <v>43</v>
      </c>
      <c r="M97" s="113" t="s">
        <v>539</v>
      </c>
      <c r="N97" s="113"/>
      <c r="O97" s="115" t="s">
        <v>528</v>
      </c>
    </row>
    <row r="98" spans="1:15" ht="15" x14ac:dyDescent="0.25">
      <c r="A98" s="113" t="s">
        <v>534</v>
      </c>
      <c r="B98" s="113" t="s">
        <v>540</v>
      </c>
      <c r="C98" s="113"/>
      <c r="D98" s="113" t="str">
        <f>VLOOKUP(B98,Table1[[#All],[variable_name2（my)]:[variable_name]],2,FALSE)</f>
        <v>a_bp_sys</v>
      </c>
      <c r="E98" s="113" t="s">
        <v>445</v>
      </c>
      <c r="F98" s="113">
        <v>1</v>
      </c>
      <c r="G98" s="113"/>
      <c r="H98" s="114" t="s">
        <v>541</v>
      </c>
      <c r="I98" s="114" t="s">
        <v>541</v>
      </c>
      <c r="J98" s="113" t="s">
        <v>525</v>
      </c>
      <c r="K98" s="113" t="s">
        <v>265</v>
      </c>
      <c r="L98" s="113" t="s">
        <v>265</v>
      </c>
      <c r="M98" s="113" t="s">
        <v>542</v>
      </c>
      <c r="N98" s="113"/>
      <c r="O98" s="115" t="s">
        <v>528</v>
      </c>
    </row>
    <row r="99" spans="1:15" ht="15" x14ac:dyDescent="0.25">
      <c r="A99" s="113" t="s">
        <v>534</v>
      </c>
      <c r="B99" s="113" t="s">
        <v>543</v>
      </c>
      <c r="C99" s="113"/>
      <c r="D99" s="113" t="str">
        <f>VLOOKUP(B99,Table1[[#All],[variable_name2（my)]:[variable_name]],2,FALSE)</f>
        <v>a_bp_dial</v>
      </c>
      <c r="E99" s="113" t="s">
        <v>445</v>
      </c>
      <c r="F99" s="113">
        <v>1</v>
      </c>
      <c r="G99" s="113"/>
      <c r="H99" s="114" t="s">
        <v>544</v>
      </c>
      <c r="I99" s="114" t="s">
        <v>544</v>
      </c>
      <c r="J99" s="113" t="s">
        <v>525</v>
      </c>
      <c r="K99" s="113" t="s">
        <v>265</v>
      </c>
      <c r="L99" s="113" t="s">
        <v>265</v>
      </c>
      <c r="M99" s="113" t="s">
        <v>545</v>
      </c>
      <c r="N99" s="113"/>
      <c r="O99" s="115" t="s">
        <v>528</v>
      </c>
    </row>
    <row r="100" spans="1:15" ht="15" x14ac:dyDescent="0.25">
      <c r="A100" s="113" t="s">
        <v>534</v>
      </c>
      <c r="B100" s="113" t="s">
        <v>546</v>
      </c>
      <c r="C100" s="113"/>
      <c r="D100" s="113" t="s">
        <v>26</v>
      </c>
      <c r="E100" s="113" t="s">
        <v>445</v>
      </c>
      <c r="F100" s="113">
        <v>1</v>
      </c>
      <c r="G100" s="113"/>
      <c r="H100" s="114" t="s">
        <v>547</v>
      </c>
      <c r="I100" s="114" t="s">
        <v>548</v>
      </c>
      <c r="J100" s="113" t="s">
        <v>525</v>
      </c>
      <c r="K100" s="113" t="s">
        <v>549</v>
      </c>
      <c r="L100" s="113" t="s">
        <v>43</v>
      </c>
      <c r="M100" s="113" t="s">
        <v>550</v>
      </c>
      <c r="N100" s="113"/>
      <c r="O100" s="115" t="s">
        <v>528</v>
      </c>
    </row>
    <row r="101" spans="1:15" ht="15" x14ac:dyDescent="0.25">
      <c r="A101" s="113" t="s">
        <v>534</v>
      </c>
      <c r="B101" s="113" t="s">
        <v>551</v>
      </c>
      <c r="C101" s="113"/>
      <c r="D101" s="113" t="str">
        <f>VLOOKUP(B101,Table1[[#All],[variable_name2（my)]:[variable_name]],2,FALSE)</f>
        <v>a_bp_meas_1yr</v>
      </c>
      <c r="E101" s="113" t="s">
        <v>445</v>
      </c>
      <c r="F101" s="113">
        <v>1</v>
      </c>
      <c r="G101" s="113"/>
      <c r="H101" s="114" t="s">
        <v>552</v>
      </c>
      <c r="I101" s="114" t="s">
        <v>553</v>
      </c>
      <c r="J101" s="113" t="s">
        <v>525</v>
      </c>
      <c r="K101" s="113" t="s">
        <v>554</v>
      </c>
      <c r="L101" s="113" t="s">
        <v>43</v>
      </c>
      <c r="M101" s="113" t="s">
        <v>555</v>
      </c>
      <c r="N101" s="113"/>
      <c r="O101" s="115" t="s">
        <v>528</v>
      </c>
    </row>
    <row r="102" spans="1:15" ht="15" x14ac:dyDescent="0.25">
      <c r="A102" s="116" t="s">
        <v>556</v>
      </c>
      <c r="B102" s="116" t="s">
        <v>557</v>
      </c>
      <c r="C102" s="116"/>
      <c r="D102" s="116" t="s">
        <v>26</v>
      </c>
      <c r="E102" s="116" t="s">
        <v>445</v>
      </c>
      <c r="F102" s="116">
        <v>1</v>
      </c>
      <c r="G102" s="116" t="s">
        <v>558</v>
      </c>
      <c r="H102" s="116" t="s">
        <v>559</v>
      </c>
      <c r="I102" s="116" t="s">
        <v>560</v>
      </c>
      <c r="J102" s="116" t="s">
        <v>561</v>
      </c>
      <c r="K102" s="116" t="s">
        <v>265</v>
      </c>
      <c r="L102" s="116" t="s">
        <v>265</v>
      </c>
      <c r="M102" s="116" t="s">
        <v>265</v>
      </c>
      <c r="N102" s="116" t="s">
        <v>562</v>
      </c>
      <c r="O102" s="117"/>
    </row>
    <row r="103" spans="1:15" ht="15" x14ac:dyDescent="0.25">
      <c r="A103" s="116" t="s">
        <v>556</v>
      </c>
      <c r="B103" s="116" t="s">
        <v>563</v>
      </c>
      <c r="C103" s="116"/>
      <c r="D103" s="116" t="s">
        <v>26</v>
      </c>
      <c r="E103" s="116" t="s">
        <v>564</v>
      </c>
      <c r="F103" s="116">
        <v>1</v>
      </c>
      <c r="G103" s="116" t="s">
        <v>565</v>
      </c>
      <c r="H103" s="116" t="s">
        <v>566</v>
      </c>
      <c r="I103" s="116" t="s">
        <v>567</v>
      </c>
      <c r="J103" s="116" t="s">
        <v>568</v>
      </c>
      <c r="K103" s="116" t="s">
        <v>569</v>
      </c>
      <c r="L103" s="116" t="s">
        <v>43</v>
      </c>
      <c r="M103" s="116" t="s">
        <v>485</v>
      </c>
      <c r="N103" s="116"/>
      <c r="O103" s="117"/>
    </row>
    <row r="104" spans="1:15" ht="15" x14ac:dyDescent="0.25">
      <c r="A104" s="116" t="s">
        <v>556</v>
      </c>
      <c r="B104" s="116" t="s">
        <v>570</v>
      </c>
      <c r="C104" s="116"/>
      <c r="D104" s="116" t="s">
        <v>26</v>
      </c>
      <c r="E104" s="116" t="s">
        <v>564</v>
      </c>
      <c r="F104" s="116">
        <v>1</v>
      </c>
      <c r="G104" s="116"/>
      <c r="H104" s="116" t="s">
        <v>571</v>
      </c>
      <c r="I104" s="116" t="s">
        <v>571</v>
      </c>
      <c r="J104" s="116" t="s">
        <v>561</v>
      </c>
      <c r="K104" s="116" t="s">
        <v>572</v>
      </c>
      <c r="L104" s="116" t="s">
        <v>573</v>
      </c>
      <c r="M104" s="116" t="s">
        <v>574</v>
      </c>
      <c r="N104" s="116"/>
      <c r="O104" s="117"/>
    </row>
    <row r="105" spans="1:15" ht="15" x14ac:dyDescent="0.25">
      <c r="A105" s="116" t="s">
        <v>556</v>
      </c>
      <c r="B105" s="116" t="s">
        <v>575</v>
      </c>
      <c r="C105" s="116"/>
      <c r="D105" s="116" t="s">
        <v>26</v>
      </c>
      <c r="E105" s="116" t="s">
        <v>564</v>
      </c>
      <c r="F105" s="116">
        <v>1</v>
      </c>
      <c r="G105" s="116"/>
      <c r="H105" s="116" t="s">
        <v>576</v>
      </c>
      <c r="I105" s="116" t="s">
        <v>576</v>
      </c>
      <c r="J105" s="116" t="s">
        <v>561</v>
      </c>
      <c r="K105" s="116" t="s">
        <v>265</v>
      </c>
      <c r="L105" s="116" t="s">
        <v>265</v>
      </c>
      <c r="M105" s="116" t="s">
        <v>577</v>
      </c>
      <c r="N105" s="116"/>
      <c r="O105" s="117"/>
    </row>
    <row r="106" spans="1:15" ht="15" x14ac:dyDescent="0.25">
      <c r="A106" s="116" t="s">
        <v>556</v>
      </c>
      <c r="B106" s="116" t="s">
        <v>578</v>
      </c>
      <c r="C106" s="116"/>
      <c r="D106" s="116" t="s">
        <v>26</v>
      </c>
      <c r="E106" s="116" t="s">
        <v>564</v>
      </c>
      <c r="F106" s="116">
        <v>1</v>
      </c>
      <c r="G106" s="116" t="s">
        <v>579</v>
      </c>
      <c r="H106" s="116" t="s">
        <v>580</v>
      </c>
      <c r="I106" s="116" t="s">
        <v>580</v>
      </c>
      <c r="J106" s="116" t="s">
        <v>581</v>
      </c>
      <c r="K106" s="116" t="s">
        <v>265</v>
      </c>
      <c r="L106" s="116" t="s">
        <v>265</v>
      </c>
      <c r="M106" s="116" t="s">
        <v>582</v>
      </c>
      <c r="N106" s="116"/>
      <c r="O106" s="117"/>
    </row>
    <row r="107" spans="1:15" ht="15" x14ac:dyDescent="0.25">
      <c r="A107" s="116" t="s">
        <v>556</v>
      </c>
      <c r="B107" s="116" t="s">
        <v>583</v>
      </c>
      <c r="C107" s="116"/>
      <c r="D107" s="116" t="s">
        <v>26</v>
      </c>
      <c r="E107" s="116" t="s">
        <v>445</v>
      </c>
      <c r="F107" s="116">
        <v>1</v>
      </c>
      <c r="G107" s="116" t="s">
        <v>584</v>
      </c>
      <c r="H107" s="116" t="s">
        <v>585</v>
      </c>
      <c r="I107" s="116" t="s">
        <v>586</v>
      </c>
      <c r="J107" s="116" t="s">
        <v>587</v>
      </c>
      <c r="K107" s="116" t="s">
        <v>265</v>
      </c>
      <c r="L107" s="116" t="s">
        <v>265</v>
      </c>
      <c r="M107" s="116" t="s">
        <v>588</v>
      </c>
      <c r="N107" s="116" t="s">
        <v>589</v>
      </c>
      <c r="O107" s="117"/>
    </row>
    <row r="108" spans="1:15" ht="15" x14ac:dyDescent="0.25">
      <c r="A108" s="116" t="s">
        <v>556</v>
      </c>
      <c r="B108" s="116" t="s">
        <v>590</v>
      </c>
      <c r="C108" s="116"/>
      <c r="D108" s="116" t="s">
        <v>26</v>
      </c>
      <c r="E108" s="116" t="s">
        <v>445</v>
      </c>
      <c r="F108" s="116">
        <v>1</v>
      </c>
      <c r="G108" s="116" t="s">
        <v>591</v>
      </c>
      <c r="H108" s="116" t="s">
        <v>592</v>
      </c>
      <c r="I108" s="116" t="s">
        <v>592</v>
      </c>
      <c r="J108" s="116" t="s">
        <v>587</v>
      </c>
      <c r="K108" s="116" t="s">
        <v>593</v>
      </c>
      <c r="L108" s="116" t="s">
        <v>43</v>
      </c>
      <c r="M108" s="116" t="s">
        <v>594</v>
      </c>
      <c r="N108" s="116"/>
      <c r="O108" s="117"/>
    </row>
    <row r="109" spans="1:15" ht="15" x14ac:dyDescent="0.25">
      <c r="A109" s="116" t="s">
        <v>556</v>
      </c>
      <c r="B109" s="116" t="s">
        <v>595</v>
      </c>
      <c r="C109" s="116"/>
      <c r="D109" s="116" t="s">
        <v>26</v>
      </c>
      <c r="E109" s="116" t="s">
        <v>564</v>
      </c>
      <c r="F109" s="116">
        <v>1</v>
      </c>
      <c r="G109" s="116" t="s">
        <v>596</v>
      </c>
      <c r="H109" s="116" t="s">
        <v>597</v>
      </c>
      <c r="I109" s="116" t="s">
        <v>597</v>
      </c>
      <c r="J109" s="116" t="s">
        <v>561</v>
      </c>
      <c r="K109" s="116" t="s">
        <v>265</v>
      </c>
      <c r="L109" s="116" t="s">
        <v>265</v>
      </c>
      <c r="M109" s="116" t="s">
        <v>598</v>
      </c>
      <c r="N109" s="116"/>
      <c r="O109" s="117"/>
    </row>
    <row r="110" spans="1:15" ht="15" x14ac:dyDescent="0.25">
      <c r="A110" s="116" t="s">
        <v>556</v>
      </c>
      <c r="B110" s="116" t="s">
        <v>599</v>
      </c>
      <c r="C110" s="116"/>
      <c r="D110" s="116" t="s">
        <v>26</v>
      </c>
      <c r="E110" s="116" t="s">
        <v>564</v>
      </c>
      <c r="F110" s="116">
        <v>1</v>
      </c>
      <c r="G110" s="116"/>
      <c r="H110" s="116" t="s">
        <v>600</v>
      </c>
      <c r="I110" s="116" t="s">
        <v>600</v>
      </c>
      <c r="J110" s="116" t="s">
        <v>561</v>
      </c>
      <c r="K110" s="116" t="s">
        <v>265</v>
      </c>
      <c r="L110" s="116" t="s">
        <v>265</v>
      </c>
      <c r="M110" s="116" t="s">
        <v>601</v>
      </c>
      <c r="N110" s="116"/>
      <c r="O110" s="117"/>
    </row>
    <row r="111" spans="1:15" ht="15" x14ac:dyDescent="0.25">
      <c r="A111" s="116" t="s">
        <v>556</v>
      </c>
      <c r="B111" s="116" t="s">
        <v>602</v>
      </c>
      <c r="C111" s="116"/>
      <c r="D111" s="116" t="s">
        <v>26</v>
      </c>
      <c r="E111" s="116" t="s">
        <v>445</v>
      </c>
      <c r="F111" s="116">
        <v>1</v>
      </c>
      <c r="G111" s="116"/>
      <c r="H111" s="116" t="s">
        <v>603</v>
      </c>
      <c r="I111" s="116" t="s">
        <v>603</v>
      </c>
      <c r="J111" s="116" t="s">
        <v>587</v>
      </c>
      <c r="K111" s="116" t="s">
        <v>265</v>
      </c>
      <c r="L111" s="116" t="s">
        <v>265</v>
      </c>
      <c r="M111" s="116" t="s">
        <v>604</v>
      </c>
      <c r="N111" s="116"/>
      <c r="O111" s="117"/>
    </row>
    <row r="112" spans="1:15" ht="15" x14ac:dyDescent="0.25">
      <c r="A112" s="118" t="s">
        <v>605</v>
      </c>
      <c r="B112" s="119" t="s">
        <v>606</v>
      </c>
      <c r="C112" s="119"/>
      <c r="D112" s="119" t="s">
        <v>26</v>
      </c>
      <c r="E112" s="119" t="s">
        <v>445</v>
      </c>
      <c r="F112" s="119">
        <v>1</v>
      </c>
      <c r="G112" s="119"/>
      <c r="H112" s="119" t="s">
        <v>607</v>
      </c>
      <c r="I112" s="119" t="s">
        <v>607</v>
      </c>
      <c r="J112" s="118" t="s">
        <v>561</v>
      </c>
      <c r="K112" s="118" t="s">
        <v>265</v>
      </c>
      <c r="L112" s="119" t="s">
        <v>265</v>
      </c>
      <c r="M112" s="118" t="s">
        <v>265</v>
      </c>
      <c r="N112" s="118"/>
      <c r="O112" s="120"/>
    </row>
    <row r="113" spans="1:15" ht="15" x14ac:dyDescent="0.25">
      <c r="A113" s="118" t="s">
        <v>605</v>
      </c>
      <c r="B113" s="119" t="s">
        <v>608</v>
      </c>
      <c r="C113" s="119"/>
      <c r="D113" s="119" t="s">
        <v>26</v>
      </c>
      <c r="E113" s="119" t="s">
        <v>445</v>
      </c>
      <c r="F113" s="119">
        <v>1</v>
      </c>
      <c r="G113" s="119"/>
      <c r="H113" s="119" t="s">
        <v>609</v>
      </c>
      <c r="I113" s="119" t="s">
        <v>610</v>
      </c>
      <c r="J113" s="118" t="s">
        <v>561</v>
      </c>
      <c r="K113" s="118" t="s">
        <v>265</v>
      </c>
      <c r="L113" s="119" t="s">
        <v>265</v>
      </c>
      <c r="M113" s="118" t="s">
        <v>611</v>
      </c>
      <c r="N113" s="118"/>
      <c r="O113" s="120"/>
    </row>
    <row r="114" spans="1:15" ht="15" x14ac:dyDescent="0.25">
      <c r="A114" s="118" t="s">
        <v>605</v>
      </c>
      <c r="B114" s="119" t="s">
        <v>612</v>
      </c>
      <c r="C114" s="119"/>
      <c r="D114" s="119" t="s">
        <v>26</v>
      </c>
      <c r="E114" s="119" t="s">
        <v>445</v>
      </c>
      <c r="F114" s="119">
        <v>1</v>
      </c>
      <c r="G114" s="119"/>
      <c r="H114" s="119" t="s">
        <v>613</v>
      </c>
      <c r="I114" s="119" t="s">
        <v>613</v>
      </c>
      <c r="J114" s="118" t="s">
        <v>561</v>
      </c>
      <c r="K114" s="118" t="s">
        <v>265</v>
      </c>
      <c r="L114" s="118" t="s">
        <v>265</v>
      </c>
      <c r="M114" s="118" t="s">
        <v>614</v>
      </c>
      <c r="N114" s="118"/>
      <c r="O114" s="120"/>
    </row>
    <row r="115" spans="1:15" ht="15" x14ac:dyDescent="0.25">
      <c r="A115" s="118" t="s">
        <v>605</v>
      </c>
      <c r="B115" s="119" t="s">
        <v>615</v>
      </c>
      <c r="C115" s="119"/>
      <c r="D115" s="119" t="s">
        <v>26</v>
      </c>
      <c r="E115" s="119" t="s">
        <v>445</v>
      </c>
      <c r="F115" s="119">
        <v>1</v>
      </c>
      <c r="G115" s="119"/>
      <c r="H115" s="119" t="s">
        <v>616</v>
      </c>
      <c r="I115" s="119" t="s">
        <v>616</v>
      </c>
      <c r="J115" s="118" t="s">
        <v>561</v>
      </c>
      <c r="K115" s="118" t="s">
        <v>265</v>
      </c>
      <c r="L115" s="119" t="s">
        <v>265</v>
      </c>
      <c r="M115" s="118" t="s">
        <v>617</v>
      </c>
      <c r="N115" s="118"/>
      <c r="O115" s="120"/>
    </row>
    <row r="116" spans="1:15" ht="15" x14ac:dyDescent="0.25">
      <c r="A116" s="118" t="s">
        <v>605</v>
      </c>
      <c r="B116" s="119" t="s">
        <v>618</v>
      </c>
      <c r="C116" s="119"/>
      <c r="D116" s="119" t="s">
        <v>26</v>
      </c>
      <c r="E116" s="119" t="s">
        <v>445</v>
      </c>
      <c r="F116" s="119">
        <v>1</v>
      </c>
      <c r="G116" s="119"/>
      <c r="H116" s="119" t="s">
        <v>619</v>
      </c>
      <c r="I116" s="119" t="s">
        <v>619</v>
      </c>
      <c r="J116" s="118" t="s">
        <v>561</v>
      </c>
      <c r="K116" s="118" t="s">
        <v>265</v>
      </c>
      <c r="L116" s="119" t="s">
        <v>265</v>
      </c>
      <c r="M116" s="118" t="s">
        <v>265</v>
      </c>
      <c r="N116" s="118"/>
      <c r="O116" s="120"/>
    </row>
    <row r="117" spans="1:15" ht="15" x14ac:dyDescent="0.25">
      <c r="A117" s="118" t="s">
        <v>605</v>
      </c>
      <c r="B117" s="119" t="s">
        <v>620</v>
      </c>
      <c r="C117" s="119"/>
      <c r="D117" s="119" t="s">
        <v>26</v>
      </c>
      <c r="E117" s="119" t="s">
        <v>445</v>
      </c>
      <c r="F117" s="119">
        <v>1</v>
      </c>
      <c r="G117" s="119"/>
      <c r="H117" s="119" t="s">
        <v>621</v>
      </c>
      <c r="I117" s="119" t="s">
        <v>621</v>
      </c>
      <c r="J117" s="118" t="s">
        <v>561</v>
      </c>
      <c r="K117" s="118" t="s">
        <v>622</v>
      </c>
      <c r="L117" s="118" t="s">
        <v>43</v>
      </c>
      <c r="M117" s="118" t="s">
        <v>265</v>
      </c>
      <c r="N117" s="118"/>
      <c r="O117" s="120"/>
    </row>
    <row r="118" spans="1:15" ht="15" x14ac:dyDescent="0.25">
      <c r="A118" s="118" t="s">
        <v>605</v>
      </c>
      <c r="B118" s="119" t="s">
        <v>623</v>
      </c>
      <c r="C118" s="119"/>
      <c r="D118" s="119" t="s">
        <v>26</v>
      </c>
      <c r="E118" s="119" t="s">
        <v>445</v>
      </c>
      <c r="F118" s="119">
        <v>1</v>
      </c>
      <c r="G118" s="119"/>
      <c r="H118" s="119" t="s">
        <v>624</v>
      </c>
      <c r="I118" s="119" t="s">
        <v>625</v>
      </c>
      <c r="J118" s="118" t="s">
        <v>561</v>
      </c>
      <c r="K118" s="118" t="s">
        <v>265</v>
      </c>
      <c r="L118" s="119" t="s">
        <v>265</v>
      </c>
      <c r="M118" s="118" t="s">
        <v>265</v>
      </c>
      <c r="N118" s="118"/>
      <c r="O118" s="120"/>
    </row>
    <row r="119" spans="1:15" ht="15" x14ac:dyDescent="0.25">
      <c r="A119" s="118" t="s">
        <v>605</v>
      </c>
      <c r="B119" s="119" t="s">
        <v>626</v>
      </c>
      <c r="C119" s="119"/>
      <c r="D119" s="119" t="s">
        <v>26</v>
      </c>
      <c r="E119" s="119" t="s">
        <v>445</v>
      </c>
      <c r="F119" s="119">
        <v>1</v>
      </c>
      <c r="G119" s="119"/>
      <c r="H119" s="119" t="s">
        <v>627</v>
      </c>
      <c r="I119" s="119" t="s">
        <v>627</v>
      </c>
      <c r="J119" s="118" t="s">
        <v>561</v>
      </c>
      <c r="K119" s="118" t="s">
        <v>265</v>
      </c>
      <c r="L119" s="119" t="s">
        <v>265</v>
      </c>
      <c r="M119" s="118" t="s">
        <v>628</v>
      </c>
      <c r="N119" s="118"/>
      <c r="O119" s="120"/>
    </row>
    <row r="120" spans="1:15" ht="15" x14ac:dyDescent="0.25">
      <c r="A120" s="118" t="s">
        <v>605</v>
      </c>
      <c r="B120" s="119" t="s">
        <v>629</v>
      </c>
      <c r="C120" s="119"/>
      <c r="D120" s="119" t="s">
        <v>26</v>
      </c>
      <c r="E120" s="119" t="s">
        <v>445</v>
      </c>
      <c r="F120" s="119">
        <v>1</v>
      </c>
      <c r="G120" s="119"/>
      <c r="H120" s="119" t="s">
        <v>630</v>
      </c>
      <c r="I120" s="119" t="s">
        <v>630</v>
      </c>
      <c r="J120" s="118" t="s">
        <v>561</v>
      </c>
      <c r="K120" s="118" t="s">
        <v>265</v>
      </c>
      <c r="L120" s="118" t="s">
        <v>265</v>
      </c>
      <c r="M120" s="118" t="s">
        <v>631</v>
      </c>
      <c r="N120" s="118"/>
      <c r="O120" s="120"/>
    </row>
    <row r="121" spans="1:15" ht="15" x14ac:dyDescent="0.25">
      <c r="A121" s="118" t="s">
        <v>605</v>
      </c>
      <c r="B121" s="119" t="s">
        <v>632</v>
      </c>
      <c r="C121" s="119"/>
      <c r="D121" s="119" t="s">
        <v>26</v>
      </c>
      <c r="E121" s="119" t="s">
        <v>445</v>
      </c>
      <c r="F121" s="119">
        <v>1</v>
      </c>
      <c r="G121" s="119"/>
      <c r="H121" s="119" t="s">
        <v>633</v>
      </c>
      <c r="I121" s="119" t="s">
        <v>633</v>
      </c>
      <c r="J121" s="118" t="s">
        <v>561</v>
      </c>
      <c r="K121" s="118" t="s">
        <v>265</v>
      </c>
      <c r="L121" s="118" t="s">
        <v>265</v>
      </c>
      <c r="M121" s="118" t="s">
        <v>265</v>
      </c>
      <c r="N121" s="118"/>
      <c r="O121" s="120"/>
    </row>
    <row r="122" spans="1:15" ht="15" x14ac:dyDescent="0.25">
      <c r="A122" s="118" t="s">
        <v>605</v>
      </c>
      <c r="B122" s="119" t="s">
        <v>634</v>
      </c>
      <c r="C122" s="119"/>
      <c r="D122" s="119" t="s">
        <v>26</v>
      </c>
      <c r="E122" s="119" t="s">
        <v>445</v>
      </c>
      <c r="F122" s="119">
        <v>1</v>
      </c>
      <c r="G122" s="119"/>
      <c r="H122" s="119" t="s">
        <v>635</v>
      </c>
      <c r="I122" s="119" t="s">
        <v>635</v>
      </c>
      <c r="J122" s="118" t="s">
        <v>561</v>
      </c>
      <c r="K122" s="118" t="s">
        <v>265</v>
      </c>
      <c r="L122" s="119" t="s">
        <v>265</v>
      </c>
      <c r="M122" s="118" t="s">
        <v>265</v>
      </c>
      <c r="N122" s="118"/>
      <c r="O122" s="120"/>
    </row>
    <row r="123" spans="1:15" ht="15" x14ac:dyDescent="0.25">
      <c r="A123" s="118" t="s">
        <v>605</v>
      </c>
      <c r="B123" s="119" t="s">
        <v>636</v>
      </c>
      <c r="C123" s="119"/>
      <c r="D123" s="119" t="s">
        <v>26</v>
      </c>
      <c r="E123" s="119" t="s">
        <v>445</v>
      </c>
      <c r="F123" s="119">
        <v>1</v>
      </c>
      <c r="G123" s="119"/>
      <c r="H123" s="119" t="s">
        <v>637</v>
      </c>
      <c r="I123" s="119" t="s">
        <v>637</v>
      </c>
      <c r="J123" s="118" t="s">
        <v>561</v>
      </c>
      <c r="K123" s="118" t="s">
        <v>265</v>
      </c>
      <c r="L123" s="119" t="s">
        <v>265</v>
      </c>
      <c r="M123" s="118" t="s">
        <v>638</v>
      </c>
      <c r="N123" s="118"/>
      <c r="O123" s="120"/>
    </row>
    <row r="124" spans="1:15" ht="15" x14ac:dyDescent="0.25">
      <c r="A124" s="121" t="s">
        <v>639</v>
      </c>
      <c r="B124" s="121" t="s">
        <v>640</v>
      </c>
      <c r="C124" s="121"/>
      <c r="D124" s="121" t="str">
        <f>VLOOKUP(B124,Table1[[#All],[variable_name2（my)]:[variable_name]],2,FALSE)</f>
        <v>w_pap_3y</v>
      </c>
      <c r="E124" s="121" t="s">
        <v>224</v>
      </c>
      <c r="F124" s="121">
        <v>1</v>
      </c>
      <c r="G124" s="121"/>
      <c r="H124" s="121" t="s">
        <v>641</v>
      </c>
      <c r="I124" s="121" t="s">
        <v>641</v>
      </c>
      <c r="J124" s="121" t="s">
        <v>642</v>
      </c>
      <c r="K124" s="121" t="s">
        <v>643</v>
      </c>
      <c r="L124" s="121" t="s">
        <v>43</v>
      </c>
      <c r="M124" s="121" t="s">
        <v>644</v>
      </c>
      <c r="N124" s="121"/>
      <c r="O124" s="122"/>
    </row>
    <row r="125" spans="1:15" ht="15" x14ac:dyDescent="0.25">
      <c r="A125" s="121" t="s">
        <v>639</v>
      </c>
      <c r="B125" s="121" t="s">
        <v>645</v>
      </c>
      <c r="C125" s="121"/>
      <c r="D125" s="121" t="str">
        <f>VLOOKUP(B125,Table1[[#All],[variable_name2（my)]:[variable_name]],2,FALSE)</f>
        <v>w_mam_2y</v>
      </c>
      <c r="E125" s="121" t="s">
        <v>224</v>
      </c>
      <c r="F125" s="121">
        <v>1</v>
      </c>
      <c r="G125" s="121"/>
      <c r="H125" s="121" t="s">
        <v>646</v>
      </c>
      <c r="I125" s="121" t="s">
        <v>646</v>
      </c>
      <c r="J125" s="121" t="s">
        <v>647</v>
      </c>
      <c r="K125" s="121" t="s">
        <v>648</v>
      </c>
      <c r="L125" s="121" t="s">
        <v>43</v>
      </c>
      <c r="M125" s="121" t="s">
        <v>649</v>
      </c>
      <c r="N125" s="121"/>
      <c r="O125" s="122"/>
    </row>
    <row r="126" spans="1:15" ht="15" x14ac:dyDescent="0.25">
      <c r="A126" s="70" t="s">
        <v>650</v>
      </c>
      <c r="B126" s="70" t="s">
        <v>651</v>
      </c>
      <c r="C126" s="70"/>
      <c r="D126" s="70" t="s">
        <v>26</v>
      </c>
      <c r="E126" s="70"/>
      <c r="F126" s="70">
        <v>1</v>
      </c>
      <c r="G126" s="70"/>
      <c r="H126" s="70" t="s">
        <v>652</v>
      </c>
      <c r="I126" s="70" t="s">
        <v>653</v>
      </c>
      <c r="J126" s="70" t="s">
        <v>561</v>
      </c>
      <c r="K126" s="70" t="s">
        <v>265</v>
      </c>
      <c r="L126" s="70" t="s">
        <v>265</v>
      </c>
      <c r="M126" s="70" t="s">
        <v>265</v>
      </c>
      <c r="N126" s="70" t="s">
        <v>654</v>
      </c>
      <c r="O126" s="69"/>
    </row>
    <row r="127" spans="1:15" ht="15" x14ac:dyDescent="0.25">
      <c r="A127" s="70" t="s">
        <v>650</v>
      </c>
      <c r="B127" s="70" t="s">
        <v>655</v>
      </c>
      <c r="C127" s="70"/>
      <c r="D127" s="70" t="s">
        <v>26</v>
      </c>
      <c r="E127" s="70"/>
      <c r="F127" s="70">
        <v>1</v>
      </c>
      <c r="G127" s="70"/>
      <c r="H127" s="70" t="s">
        <v>656</v>
      </c>
      <c r="I127" s="70" t="s">
        <v>657</v>
      </c>
      <c r="J127" s="70" t="s">
        <v>561</v>
      </c>
      <c r="K127" s="70" t="s">
        <v>265</v>
      </c>
      <c r="L127" s="70" t="s">
        <v>265</v>
      </c>
      <c r="M127" s="70" t="s">
        <v>265</v>
      </c>
      <c r="N127" s="70"/>
      <c r="O127" s="69"/>
    </row>
    <row r="128" spans="1:15" ht="15" x14ac:dyDescent="0.25">
      <c r="A128" s="70" t="s">
        <v>650</v>
      </c>
      <c r="B128" s="70" t="s">
        <v>658</v>
      </c>
      <c r="C128" s="70"/>
      <c r="D128" s="70" t="s">
        <v>26</v>
      </c>
      <c r="E128" s="70"/>
      <c r="F128" s="70">
        <v>1</v>
      </c>
      <c r="G128" s="70"/>
      <c r="H128" s="70" t="s">
        <v>659</v>
      </c>
      <c r="I128" s="70" t="s">
        <v>660</v>
      </c>
      <c r="J128" s="70" t="s">
        <v>561</v>
      </c>
      <c r="K128" s="70" t="s">
        <v>265</v>
      </c>
      <c r="L128" s="70" t="s">
        <v>265</v>
      </c>
      <c r="M128" s="70" t="s">
        <v>265</v>
      </c>
      <c r="N128" s="70" t="s">
        <v>661</v>
      </c>
      <c r="O128" s="69"/>
    </row>
    <row r="129" spans="1:15" ht="15" x14ac:dyDescent="0.25">
      <c r="A129" s="70" t="s">
        <v>650</v>
      </c>
      <c r="B129" s="70" t="s">
        <v>662</v>
      </c>
      <c r="C129" s="70"/>
      <c r="D129" s="70" t="s">
        <v>26</v>
      </c>
      <c r="E129" s="70"/>
      <c r="F129" s="70">
        <v>1</v>
      </c>
      <c r="G129" s="70"/>
      <c r="H129" s="70" t="s">
        <v>663</v>
      </c>
      <c r="I129" s="70" t="s">
        <v>664</v>
      </c>
      <c r="J129" s="70" t="s">
        <v>561</v>
      </c>
      <c r="K129" s="70" t="s">
        <v>265</v>
      </c>
      <c r="L129" s="70" t="s">
        <v>265</v>
      </c>
      <c r="M129" s="70" t="s">
        <v>265</v>
      </c>
      <c r="N129" s="70" t="s">
        <v>661</v>
      </c>
      <c r="O129" s="69"/>
    </row>
    <row r="130" spans="1:15" ht="15" x14ac:dyDescent="0.25">
      <c r="A130" s="70" t="s">
        <v>650</v>
      </c>
      <c r="B130" s="70" t="s">
        <v>665</v>
      </c>
      <c r="C130" s="70"/>
      <c r="D130" s="70" t="s">
        <v>26</v>
      </c>
      <c r="E130" s="70"/>
      <c r="F130" s="70">
        <v>1</v>
      </c>
      <c r="G130" s="70"/>
      <c r="H130" s="70" t="s">
        <v>666</v>
      </c>
      <c r="I130" s="70" t="s">
        <v>667</v>
      </c>
      <c r="J130" s="70" t="s">
        <v>561</v>
      </c>
      <c r="K130" s="70" t="s">
        <v>265</v>
      </c>
      <c r="L130" s="70" t="s">
        <v>265</v>
      </c>
      <c r="M130" s="70" t="s">
        <v>265</v>
      </c>
      <c r="N130" s="70" t="s">
        <v>661</v>
      </c>
      <c r="O130" s="69"/>
    </row>
    <row r="131" spans="1:15" ht="15" x14ac:dyDescent="0.25">
      <c r="A131" s="136" t="s">
        <v>650</v>
      </c>
      <c r="D131" t="s">
        <v>26</v>
      </c>
      <c r="F131">
        <v>1</v>
      </c>
      <c r="H131" s="136" t="s">
        <v>668</v>
      </c>
    </row>
  </sheetData>
  <autoFilter ref="A1:O131" xr:uid="{04A01C68-77EC-4758-BA68-84CC49919051}"/>
  <hyperlinks>
    <hyperlink ref="G20" r:id="rId1" xr:uid="{00E9D186-4CDE-40A5-B42A-FED3C5624C7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1E6F-4AC2-476F-8C4C-EA0102F866AA}">
  <dimension ref="A1:D129"/>
  <sheetViews>
    <sheetView workbookViewId="0">
      <selection activeCell="B23" sqref="B23"/>
    </sheetView>
  </sheetViews>
  <sheetFormatPr defaultRowHeight="14.45" x14ac:dyDescent="0.25"/>
  <cols>
    <col min="1" max="1" width="38.140625" customWidth="1"/>
    <col min="2" max="2" width="68.140625" customWidth="1"/>
    <col min="3" max="3" width="67.140625" customWidth="1"/>
    <col min="4" max="4" width="35.28515625" customWidth="1"/>
  </cols>
  <sheetData>
    <row r="1" spans="1:4" ht="15" x14ac:dyDescent="0.25">
      <c r="A1" s="10" t="s">
        <v>1</v>
      </c>
      <c r="B1" s="10" t="s">
        <v>8</v>
      </c>
      <c r="C1" s="10" t="s">
        <v>669</v>
      </c>
      <c r="D1" s="71" t="s">
        <v>670</v>
      </c>
    </row>
    <row r="2" spans="1:4" ht="15" x14ac:dyDescent="0.25">
      <c r="A2" t="str">
        <f>Codebook!B2</f>
        <v>c_anc</v>
      </c>
      <c r="B2" t="str">
        <f>Codebook!$I2</f>
        <v>15-49y had 4+ ANC visits in last pregnancy in L2Y (1/0)</v>
      </c>
      <c r="C2" t="str">
        <f>TRIM(B2)</f>
        <v>15-49y had 4+ ANC visits in last pregnancy in L2Y (1/0)</v>
      </c>
      <c r="D2" t="str">
        <f>_xlfn.CONCAT("label var"," ",A2,"  ",CHAR(34),C2,CHAR(34))</f>
        <v>label var c_anc  "15-49y had 4+ ANC visits in last pregnancy in L2Y (1/0)"</v>
      </c>
    </row>
    <row r="3" spans="1:4" ht="15" x14ac:dyDescent="0.25">
      <c r="A3" t="str">
        <f>Codebook!B3</f>
        <v>c_anc_any</v>
      </c>
      <c r="B3" t="str">
        <f>Codebook!$I3</f>
        <v>15-49y had any ANC visits in last pregnancy in L2Y (1/0)</v>
      </c>
      <c r="C3" t="str">
        <f t="shared" ref="C3:C66" si="0">TRIM(B3)</f>
        <v>15-49y had any ANC visits in last pregnancy in L2Y (1/0)</v>
      </c>
      <c r="D3" t="str">
        <f t="shared" ref="D3:D66" si="1">_xlfn.CONCAT("label var"," ",A3,"  ",CHAR(34),C3,CHAR(34))</f>
        <v>label var c_anc_any  "15-49y had any ANC visits in last pregnancy in L2Y (1/0)"</v>
      </c>
    </row>
    <row r="4" spans="1:4" ht="15" x14ac:dyDescent="0.25">
      <c r="A4" t="str">
        <f>Codebook!B4</f>
        <v>c_anc_bp</v>
      </c>
      <c r="B4" t="str">
        <f>Codebook!$I4</f>
        <v xml:space="preserve"> 15-49y had blood pressure measured during last pregnancy in L2Y (1/0)</v>
      </c>
      <c r="C4" t="str">
        <f t="shared" si="0"/>
        <v>15-49y had blood pressure measured during last pregnancy in L2Y (1/0)</v>
      </c>
      <c r="D4" t="str">
        <f t="shared" si="1"/>
        <v>label var c_anc_bp  "15-49y had blood pressure measured during last pregnancy in L2Y (1/0)"</v>
      </c>
    </row>
    <row r="5" spans="1:4" ht="15" x14ac:dyDescent="0.25">
      <c r="A5" t="str">
        <f>Codebook!B5</f>
        <v>c_anc_bp_q</v>
      </c>
      <c r="B5" t="str">
        <f>Codebook!$I5</f>
        <v xml:space="preserve"> 15-49y among ANC users had blood pressure measured during last pregna</v>
      </c>
      <c r="C5" t="str">
        <f t="shared" si="0"/>
        <v>15-49y among ANC users had blood pressure measured during last pregna</v>
      </c>
      <c r="D5" t="str">
        <f t="shared" si="1"/>
        <v>label var c_anc_bp_q  "15-49y among ANC users had blood pressure measured during last pregna"</v>
      </c>
    </row>
    <row r="6" spans="1:4" ht="15" x14ac:dyDescent="0.25">
      <c r="A6" t="str">
        <f>Codebook!B6</f>
        <v>c_anc_bs</v>
      </c>
      <c r="B6" t="str">
        <f>Codebook!$I6</f>
        <v xml:space="preserve"> 15-49y had blood sample taken during last pregnancy in L2Y (1/0)</v>
      </c>
      <c r="C6" t="str">
        <f t="shared" si="0"/>
        <v>15-49y had blood sample taken during last pregnancy in L2Y (1/0)</v>
      </c>
      <c r="D6" t="str">
        <f t="shared" si="1"/>
        <v>label var c_anc_bs  "15-49y had blood sample taken during last pregnancy in L2Y (1/0)"</v>
      </c>
    </row>
    <row r="7" spans="1:4" ht="15" x14ac:dyDescent="0.25">
      <c r="A7" t="str">
        <f>Codebook!B7</f>
        <v>c_anc_bs_q</v>
      </c>
      <c r="B7" t="str">
        <f>Codebook!$I7</f>
        <v xml:space="preserve"> 15-49y among ANC users had blood sample taken during last pregnancy i</v>
      </c>
      <c r="C7" t="str">
        <f t="shared" si="0"/>
        <v>15-49y among ANC users had blood sample taken during last pregnancy i</v>
      </c>
      <c r="D7" t="str">
        <f t="shared" si="1"/>
        <v>label var c_anc_bs_q  "15-49y among ANC users had blood sample taken during last pregnancy i"</v>
      </c>
    </row>
    <row r="8" spans="1:4" ht="15" x14ac:dyDescent="0.25">
      <c r="A8" t="str">
        <f>Codebook!B8</f>
        <v>c_anc_ear</v>
      </c>
      <c r="B8" t="str">
        <f>Codebook!$I8</f>
        <v xml:space="preserve"> 15-49y had first ANC visit in first trimester of last pregnancy in L2</v>
      </c>
      <c r="C8" t="str">
        <f t="shared" si="0"/>
        <v>15-49y had first ANC visit in first trimester of last pregnancy in L2</v>
      </c>
      <c r="D8" t="str">
        <f t="shared" si="1"/>
        <v>label var c_anc_ear  "15-49y had first ANC visit in first trimester of last pregnancy in L2"</v>
      </c>
    </row>
    <row r="9" spans="1:4" ht="15" x14ac:dyDescent="0.25">
      <c r="A9" t="str">
        <f>Codebook!B9</f>
        <v>c_anc_ear_q</v>
      </c>
      <c r="B9" t="str">
        <f>Codebook!$I9</f>
        <v>15-49y among ANC users had first ANC visit in first trimester of last</v>
      </c>
      <c r="C9" t="str">
        <f t="shared" si="0"/>
        <v>15-49y among ANC users had first ANC visit in first trimester of last</v>
      </c>
      <c r="D9" t="str">
        <f t="shared" si="1"/>
        <v>label var c_anc_ear_q  "15-49y among ANC users had first ANC visit in first trimester of last"</v>
      </c>
    </row>
    <row r="10" spans="1:4" ht="15" x14ac:dyDescent="0.25">
      <c r="A10" t="str">
        <f>Codebook!B10</f>
        <v>c_anc_eff</v>
      </c>
      <c r="B10" t="str">
        <f>Codebook!$I10</f>
        <v xml:space="preserve"> 15-49y had effective ANC visits (4+ visits, skilled provider, blood p</v>
      </c>
      <c r="C10" t="str">
        <f t="shared" si="0"/>
        <v>15-49y had effective ANC visits (4+ visits, skilled provider, blood p</v>
      </c>
      <c r="D10" t="str">
        <f t="shared" si="1"/>
        <v>label var c_anc_eff  "15-49y had effective ANC visits (4+ visits, skilled provider, blood p"</v>
      </c>
    </row>
    <row r="11" spans="1:4" ht="15" x14ac:dyDescent="0.25">
      <c r="A11" t="str">
        <f>Codebook!B11</f>
        <v>c_anc_eff_q</v>
      </c>
      <c r="B11" t="str">
        <f>Codebook!$I11</f>
        <v xml:space="preserve"> 15-49y among ANC users had effective ANC visits (4+ visits, skilled p</v>
      </c>
      <c r="C11" t="str">
        <f t="shared" si="0"/>
        <v>15-49y among ANC users had effective ANC visits (4+ visits, skilled p</v>
      </c>
      <c r="D11" t="str">
        <f t="shared" si="1"/>
        <v>label var c_anc_eff_q  "15-49y among ANC users had effective ANC visits (4+ visits, skilled p"</v>
      </c>
    </row>
    <row r="12" spans="1:4" ht="15" x14ac:dyDescent="0.25">
      <c r="A12" t="str">
        <f>Codebook!B12</f>
        <v>c_anc_eff2</v>
      </c>
      <c r="B12" t="str">
        <f>Codebook!$I12</f>
        <v xml:space="preserve"> 15-49y had effective ANC2 (4+ antenatal care visits, any skilled prov</v>
      </c>
      <c r="C12" t="str">
        <f t="shared" si="0"/>
        <v>15-49y had effective ANC2 (4+ antenatal care visits, any skilled prov</v>
      </c>
      <c r="D12" t="str">
        <f t="shared" si="1"/>
        <v>label var c_anc_eff2  "15-49y had effective ANC2 (4+ antenatal care visits, any skilled prov"</v>
      </c>
    </row>
    <row r="13" spans="1:4" ht="15" x14ac:dyDescent="0.25">
      <c r="A13" t="str">
        <f>Codebook!B13</f>
        <v>c_anc_eff2_q</v>
      </c>
      <c r="B13" t="str">
        <f>Codebook!$I13</f>
        <v xml:space="preserve"> 15-49y among ANC users had effective ANC2 (4+ antenatal care visits, </v>
      </c>
      <c r="C13" t="str">
        <f t="shared" si="0"/>
        <v>15-49y among ANC users had effective ANC2 (4+ antenatal care visits,</v>
      </c>
      <c r="D13" t="str">
        <f t="shared" si="1"/>
        <v>label var c_anc_eff2_q  "15-49y among ANC users had effective ANC2 (4+ antenatal care visits,"</v>
      </c>
    </row>
    <row r="14" spans="1:4" ht="15" x14ac:dyDescent="0.25">
      <c r="A14" t="str">
        <f>Codebook!B14</f>
        <v>c_anc_eff3</v>
      </c>
      <c r="B14" t="str">
        <f>Codebook!$I14</f>
        <v xml:space="preserve"> 15-49y had effective ANC3 (4+ antenatal care visits, any skilled prov</v>
      </c>
      <c r="C14" t="str">
        <f t="shared" si="0"/>
        <v>15-49y had effective ANC3 (4+ antenatal care visits, any skilled prov</v>
      </c>
      <c r="D14" t="str">
        <f t="shared" si="1"/>
        <v>label var c_anc_eff3  "15-49y had effective ANC3 (4+ antenatal care visits, any skilled prov"</v>
      </c>
    </row>
    <row r="15" spans="1:4" ht="15" x14ac:dyDescent="0.25">
      <c r="A15" t="str">
        <f>Codebook!B15</f>
        <v>c_anc_eff3_q</v>
      </c>
      <c r="B15" t="str">
        <f>Codebook!$I15</f>
        <v xml:space="preserve"> 15-49y had effective ANC3 (4+ antenatal care visits, any skilled prov</v>
      </c>
      <c r="C15" t="str">
        <f t="shared" si="0"/>
        <v>15-49y had effective ANC3 (4+ antenatal care visits, any skilled prov</v>
      </c>
      <c r="D15" t="str">
        <f t="shared" si="1"/>
        <v>label var c_anc_eff3_q  "15-49y had effective ANC3 (4+ antenatal care visits, any skilled prov"</v>
      </c>
    </row>
    <row r="16" spans="1:4" ht="15" x14ac:dyDescent="0.25">
      <c r="A16" t="str">
        <f>Codebook!B16</f>
        <v>c_anc_ir</v>
      </c>
      <c r="B16" t="str">
        <f>Codebook!$I16</f>
        <v xml:space="preserve"> 15-49y took iron supplements during last pregnancy in L2Y (1/0)</v>
      </c>
      <c r="C16" t="str">
        <f t="shared" si="0"/>
        <v>15-49y took iron supplements during last pregnancy in L2Y (1/0)</v>
      </c>
      <c r="D16" t="str">
        <f t="shared" si="1"/>
        <v>label var c_anc_ir  "15-49y took iron supplements during last pregnancy in L2Y (1/0)"</v>
      </c>
    </row>
    <row r="17" spans="1:4" ht="15" x14ac:dyDescent="0.25">
      <c r="A17" t="str">
        <f>Codebook!B17</f>
        <v>c_anc_ir_q</v>
      </c>
      <c r="B17" t="str">
        <f>Codebook!$I17</f>
        <v xml:space="preserve"> 15-49y among ANC users took iron supplements during last pregnancy in</v>
      </c>
      <c r="C17" t="str">
        <f t="shared" si="0"/>
        <v>15-49y among ANC users took iron supplements during last pregnancy in</v>
      </c>
      <c r="D17" t="str">
        <f t="shared" si="1"/>
        <v>label var c_anc_ir_q  "15-49y among ANC users took iron supplements during last pregnancy in"</v>
      </c>
    </row>
    <row r="18" spans="1:4" ht="15" x14ac:dyDescent="0.25">
      <c r="A18" t="str">
        <f>Codebook!B18</f>
        <v>c_anc_ski</v>
      </c>
      <c r="B18" t="str">
        <f>Codebook!$I18</f>
        <v xml:space="preserve"> 15-49y had ANC visit with a skilled provider in last pregnancy in L2Y</v>
      </c>
      <c r="C18" t="str">
        <f t="shared" si="0"/>
        <v>15-49y had ANC visit with a skilled provider in last pregnancy in L2Y</v>
      </c>
      <c r="D18" t="str">
        <f t="shared" si="1"/>
        <v>label var c_anc_ski  "15-49y had ANC visit with a skilled provider in last pregnancy in L2Y"</v>
      </c>
    </row>
    <row r="19" spans="1:4" ht="15" x14ac:dyDescent="0.25">
      <c r="A19" t="str">
        <f>Codebook!B19</f>
        <v>c_anc_ski_q</v>
      </c>
      <c r="B19" t="str">
        <f>Codebook!$I19</f>
        <v xml:space="preserve"> 15-49y among ANC users had ANC visit with a skilled provider in last </v>
      </c>
      <c r="C19" t="str">
        <f t="shared" si="0"/>
        <v>15-49y among ANC users had ANC visit with a skilled provider in last</v>
      </c>
      <c r="D19" t="str">
        <f t="shared" si="1"/>
        <v>label var c_anc_ski_q  "15-49y among ANC users had ANC visit with a skilled provider in last"</v>
      </c>
    </row>
    <row r="20" spans="1:4" ht="15" x14ac:dyDescent="0.25">
      <c r="A20" t="str">
        <f>Codebook!B20</f>
        <v>c_anc_tet</v>
      </c>
      <c r="B20" t="str">
        <f>Codebook!$I20</f>
        <v xml:space="preserve"> 15-49y woman vaccinated against tetanus for last pregnancy in L2Y (1/</v>
      </c>
      <c r="C20" t="str">
        <f t="shared" si="0"/>
        <v>15-49y woman vaccinated against tetanus for last pregnancy in L2Y (1/</v>
      </c>
      <c r="D20" t="str">
        <f t="shared" si="1"/>
        <v>label var c_anc_tet  "15-49y woman vaccinated against tetanus for last pregnancy in L2Y (1/"</v>
      </c>
    </row>
    <row r="21" spans="1:4" ht="15" x14ac:dyDescent="0.25">
      <c r="A21" t="str">
        <f>Codebook!B21</f>
        <v>c_anc_tet_q</v>
      </c>
      <c r="B21" t="str">
        <f>Codebook!$I21</f>
        <v xml:space="preserve"> 15-49y among ANC users woman vaccinated against tetanus for last preg</v>
      </c>
      <c r="C21" t="str">
        <f t="shared" si="0"/>
        <v>15-49y among ANC users woman vaccinated against tetanus for last preg</v>
      </c>
      <c r="D21" t="str">
        <f t="shared" si="1"/>
        <v>label var c_anc_tet_q  "15-49y among ANC users woman vaccinated against tetanus for last preg"</v>
      </c>
    </row>
    <row r="22" spans="1:4" ht="15" x14ac:dyDescent="0.25">
      <c r="A22" t="str">
        <f>Codebook!B22</f>
        <v>c_anc_ur</v>
      </c>
      <c r="B22" t="str">
        <f>Codebook!$I22</f>
        <v xml:space="preserve"> 15-49y had urine sample taken during last pregnancy in L2Y (1/0)</v>
      </c>
      <c r="C22" t="str">
        <f t="shared" si="0"/>
        <v>15-49y had urine sample taken during last pregnancy in L2Y (1/0)</v>
      </c>
      <c r="D22" t="str">
        <f t="shared" si="1"/>
        <v>label var c_anc_ur  "15-49y had urine sample taken during last pregnancy in L2Y (1/0)"</v>
      </c>
    </row>
    <row r="23" spans="1:4" ht="15" x14ac:dyDescent="0.25">
      <c r="A23" t="str">
        <f>Codebook!B23</f>
        <v>c_anc_ur_q</v>
      </c>
      <c r="B23" t="str">
        <f>Codebook!$I23</f>
        <v xml:space="preserve"> 15-49y among ANC users had urine sample taken during last pregnancy i</v>
      </c>
      <c r="C23" t="str">
        <f t="shared" si="0"/>
        <v>15-49y among ANC users had urine sample taken during last pregnancy i</v>
      </c>
      <c r="D23" t="str">
        <f t="shared" si="1"/>
        <v>label var c_anc_ur_q  "15-49y among ANC users had urine sample taken during last pregnancy i"</v>
      </c>
    </row>
    <row r="24" spans="1:4" ht="15" x14ac:dyDescent="0.25">
      <c r="A24" t="str">
        <f>Codebook!B24</f>
        <v>c_caesarean</v>
      </c>
      <c r="B24" t="str">
        <f>Codebook!$I24</f>
        <v xml:space="preserve"> 15-49y had caesarean for last birth in L2Y (1/0)</v>
      </c>
      <c r="C24" t="str">
        <f t="shared" si="0"/>
        <v>15-49y had caesarean for last birth in L2Y (1/0)</v>
      </c>
      <c r="D24" t="str">
        <f t="shared" si="1"/>
        <v>label var c_caesarean  "15-49y had caesarean for last birth in L2Y (1/0)"</v>
      </c>
    </row>
    <row r="25" spans="1:4" ht="15" x14ac:dyDescent="0.25">
      <c r="A25" t="str">
        <f>Codebook!B25</f>
        <v>c_earlybreast</v>
      </c>
      <c r="B25" t="str">
        <f>Codebook!$I25</f>
        <v xml:space="preserve"> 15-49y child breastfed within 1 hour of birth in last pregnancy in L2</v>
      </c>
      <c r="C25" t="str">
        <f t="shared" si="0"/>
        <v>15-49y child breastfed within 1 hour of birth in last pregnancy in L2</v>
      </c>
      <c r="D25" t="str">
        <f t="shared" si="1"/>
        <v>label var c_earlybreast  "15-49y child breastfed within 1 hour of birth in last pregnancy in L2"</v>
      </c>
    </row>
    <row r="26" spans="1:4" ht="15" x14ac:dyDescent="0.25">
      <c r="A26" t="str">
        <f>Codebook!B26</f>
        <v>c_facdel</v>
      </c>
      <c r="B26" t="str">
        <f>Codebook!$I26</f>
        <v xml:space="preserve"> 15-49y child born in formal health facility in last pregnancy in L2Y </v>
      </c>
      <c r="C26" t="str">
        <f t="shared" si="0"/>
        <v>15-49y child born in formal health facility in last pregnancy in L2Y</v>
      </c>
      <c r="D26" t="str">
        <f t="shared" si="1"/>
        <v>label var c_facdel  "15-49y child born in formal health facility in last pregnancy in L2Y"</v>
      </c>
    </row>
    <row r="27" spans="1:4" ht="15" x14ac:dyDescent="0.25">
      <c r="A27" t="str">
        <f>Codebook!B27</f>
        <v>c_hospdel</v>
      </c>
      <c r="B27" t="str">
        <f>Codebook!$I27</f>
        <v xml:space="preserve"> 15-49y child born in hospital in last pregnancy in L2Y (1/0)</v>
      </c>
      <c r="C27" t="str">
        <f t="shared" si="0"/>
        <v>15-49y child born in hospital in last pregnancy in L2Y (1/0)</v>
      </c>
      <c r="D27" t="str">
        <f t="shared" si="1"/>
        <v>label var c_hospdel  "15-49y child born in hospital in last pregnancy in L2Y (1/0)"</v>
      </c>
    </row>
    <row r="28" spans="1:4" ht="15" x14ac:dyDescent="0.25">
      <c r="A28" t="str">
        <f>Codebook!B28</f>
        <v>c_sba</v>
      </c>
      <c r="B28" t="str">
        <f>Codebook!$I28</f>
        <v xml:space="preserve"> 15-49y had SBA for last birth in L2Y (1/0)</v>
      </c>
      <c r="C28" t="str">
        <f t="shared" si="0"/>
        <v>15-49y had SBA for last birth in L2Y (1/0)</v>
      </c>
      <c r="D28" t="str">
        <f t="shared" si="1"/>
        <v>label var c_sba  "15-49y had SBA for last birth in L2Y (1/0)"</v>
      </c>
    </row>
    <row r="29" spans="1:4" ht="15" x14ac:dyDescent="0.25">
      <c r="A29" t="str">
        <f>Codebook!B29</f>
        <v>c_sba_eff1</v>
      </c>
      <c r="B29" t="str">
        <f>Codebook!$I29</f>
        <v xml:space="preserve"> 15-49y SBA, facility, immediate breastfeeding</v>
      </c>
      <c r="C29" t="str">
        <f t="shared" si="0"/>
        <v>15-49y SBA, facility, immediate breastfeeding</v>
      </c>
      <c r="D29" t="str">
        <f t="shared" si="1"/>
        <v>label var c_sba_eff1  "15-49y SBA, facility, immediate breastfeeding"</v>
      </c>
    </row>
    <row r="30" spans="1:4" ht="15" x14ac:dyDescent="0.25">
      <c r="A30" t="str">
        <f>Codebook!B30</f>
        <v>c_sba_eff1_q</v>
      </c>
      <c r="B30" t="str">
        <f>Codebook!$I30</f>
        <v xml:space="preserve"> Among those with SBA, 15-49y SBA, facility, immediate breastfeeding</v>
      </c>
      <c r="C30" t="str">
        <f t="shared" si="0"/>
        <v>Among those with SBA, 15-49y SBA, facility, immediate breastfeeding</v>
      </c>
      <c r="D30" t="str">
        <f t="shared" si="1"/>
        <v>label var c_sba_eff1_q  "Among those with SBA, 15-49y SBA, facility, immediate breastfeeding"</v>
      </c>
    </row>
    <row r="31" spans="1:4" ht="15" x14ac:dyDescent="0.25">
      <c r="A31" t="str">
        <f>Codebook!B31</f>
        <v>c_sba_eff2</v>
      </c>
      <c r="B31" t="str">
        <f>Codebook!$I31</f>
        <v xml:space="preserve"> 15-49y SBA, facility, immediate breastfeeding, skin2skin</v>
      </c>
      <c r="C31" t="str">
        <f t="shared" si="0"/>
        <v>15-49y SBA, facility, immediate breastfeeding, skin2skin</v>
      </c>
      <c r="D31" t="str">
        <f t="shared" si="1"/>
        <v>label var c_sba_eff2  "15-49y SBA, facility, immediate breastfeeding, skin2skin"</v>
      </c>
    </row>
    <row r="32" spans="1:4" ht="15" x14ac:dyDescent="0.25">
      <c r="A32" t="str">
        <f>Codebook!B32</f>
        <v>c_sba_eff2_q</v>
      </c>
      <c r="B32" t="str">
        <f>Codebook!$I32</f>
        <v xml:space="preserve"> Among those with SBA, 15-49y SBA, facility, immediate breastfeeding, </v>
      </c>
      <c r="C32" t="str">
        <f t="shared" si="0"/>
        <v>Among those with SBA, 15-49y SBA, facility, immediate breastfeeding,</v>
      </c>
      <c r="D32" t="str">
        <f t="shared" si="1"/>
        <v>label var c_sba_eff2_q  "Among those with SBA, 15-49y SBA, facility, immediate breastfeeding,"</v>
      </c>
    </row>
    <row r="33" spans="1:4" ht="15" x14ac:dyDescent="0.25">
      <c r="A33" t="str">
        <f>Codebook!B33</f>
        <v>c_sba_q</v>
      </c>
      <c r="B33" t="str">
        <f>Codebook!$I33</f>
        <v xml:space="preserve"> 15-49y child placed on mother's bare skin and breastfeeding initiated</v>
      </c>
      <c r="C33" t="str">
        <f t="shared" si="0"/>
        <v>15-49y child placed on mother's bare skin and breastfeeding initiated</v>
      </c>
      <c r="D33" t="str">
        <f t="shared" si="1"/>
        <v>label var c_sba_q  "15-49y child placed on mother's bare skin and breastfeeding initiated"</v>
      </c>
    </row>
    <row r="34" spans="1:4" ht="15" x14ac:dyDescent="0.25">
      <c r="A34" t="str">
        <f>Codebook!B34</f>
        <v>c_skin2skin</v>
      </c>
      <c r="B34" t="str">
        <f>Codebook!$I34</f>
        <v xml:space="preserve"> 15-49y child placed on mother's bare skin immediately after birth in </v>
      </c>
      <c r="C34" t="str">
        <f t="shared" si="0"/>
        <v>15-49y child placed on mother's bare skin immediately after birth in</v>
      </c>
      <c r="D34" t="str">
        <f t="shared" si="1"/>
        <v>label var c_skin2skin  "15-49y child placed on mother's bare skin immediately after birth in"</v>
      </c>
    </row>
    <row r="35" spans="1:4" ht="15" x14ac:dyDescent="0.25">
      <c r="A35" t="str">
        <f>Codebook!B35</f>
        <v>c_pnc_any</v>
      </c>
      <c r="B35" t="str">
        <f>Codebook!$I35</f>
        <v xml:space="preserve"> 15-49y child OR woman received any postnatal care in first six weeks </v>
      </c>
      <c r="C35" t="str">
        <f t="shared" si="0"/>
        <v>15-49y child OR woman received any postnatal care in first six weeks</v>
      </c>
      <c r="D35" t="str">
        <f t="shared" si="1"/>
        <v>label var c_pnc_any  "15-49y child OR woman received any postnatal care in first six weeks"</v>
      </c>
    </row>
    <row r="36" spans="1:4" ht="15" x14ac:dyDescent="0.25">
      <c r="A36" t="str">
        <f>Codebook!B36</f>
        <v>c_pnc_eff</v>
      </c>
      <c r="B36" t="str">
        <f>Codebook!$I36</f>
        <v xml:space="preserve"> 15-49y child AND women received any postnatal care in first 24 hours </v>
      </c>
      <c r="C36" t="str">
        <f t="shared" si="0"/>
        <v>15-49y child AND women received any postnatal care in first 24 hours</v>
      </c>
      <c r="D36" t="str">
        <f t="shared" si="1"/>
        <v>label var c_pnc_eff  "15-49y child AND women received any postnatal care in first 24 hours"</v>
      </c>
    </row>
    <row r="37" spans="1:4" ht="15" x14ac:dyDescent="0.25">
      <c r="A37" t="str">
        <f>Codebook!B37</f>
        <v>c_pnc_eff_q</v>
      </c>
      <c r="B37" t="str">
        <f>Codebook!$I37</f>
        <v xml:space="preserve"> Among PNC users 15-49y child AND women received any postnatal care in</v>
      </c>
      <c r="C37" t="str">
        <f t="shared" si="0"/>
        <v>Among PNC users 15-49y child AND women received any postnatal care in</v>
      </c>
      <c r="D37" t="str">
        <f t="shared" si="1"/>
        <v>label var c_pnc_eff_q  "Among PNC users 15-49y child AND women received any postnatal care in"</v>
      </c>
    </row>
    <row r="38" spans="1:4" ht="15" x14ac:dyDescent="0.25">
      <c r="A38" t="str">
        <f>Codebook!B38</f>
        <v>c_pnc_eff2</v>
      </c>
      <c r="B38" t="str">
        <f>Codebook!$I38</f>
        <v xml:space="preserve"> 15-49y child AND women received any postnatal care in first 24 hours </v>
      </c>
      <c r="C38" t="str">
        <f t="shared" si="0"/>
        <v>15-49y child AND women received any postnatal care in first 24 hours</v>
      </c>
      <c r="D38" t="str">
        <f t="shared" si="1"/>
        <v>label var c_pnc_eff2  "15-49y child AND women received any postnatal care in first 24 hours"</v>
      </c>
    </row>
    <row r="39" spans="1:4" ht="15" x14ac:dyDescent="0.25">
      <c r="A39" t="str">
        <f>Codebook!B39</f>
        <v>c_pnc_eff2_q</v>
      </c>
      <c r="B39" t="str">
        <f>Codebook!$I39</f>
        <v xml:space="preserve"> Among PNC users 15-49y child AND women received any postnatal care in</v>
      </c>
      <c r="C39" t="str">
        <f t="shared" si="0"/>
        <v>Among PNC users 15-49y child AND women received any postnatal care in</v>
      </c>
      <c r="D39" t="str">
        <f t="shared" si="1"/>
        <v>label var c_pnc_eff2_q  "Among PNC users 15-49y child AND women received any postnatal care in"</v>
      </c>
    </row>
    <row r="40" spans="1:4" ht="15" x14ac:dyDescent="0.25">
      <c r="A40" t="str">
        <f>Codebook!B40</f>
        <v>w_CPR</v>
      </c>
      <c r="B40" t="str">
        <f>Codebook!$I40</f>
        <v>15-49y, married/in union currently uses modern contraceptives (1/0)</v>
      </c>
      <c r="C40" t="str">
        <f t="shared" si="0"/>
        <v>15-49y, married/in union currently uses modern contraceptives (1/0)</v>
      </c>
      <c r="D40" t="str">
        <f t="shared" si="1"/>
        <v>label var w_CPR  "15-49y, married/in union currently uses modern contraceptives (1/0)"</v>
      </c>
    </row>
    <row r="41" spans="1:4" ht="15" x14ac:dyDescent="0.25">
      <c r="A41" t="str">
        <f>Codebook!B41</f>
        <v>w_unmet_fp</v>
      </c>
      <c r="B41" t="str">
        <f>Codebook!$I41</f>
        <v>15-49y married or in union with unmet need for family planning (1/0)</v>
      </c>
      <c r="C41" t="str">
        <f t="shared" si="0"/>
        <v>15-49y married or in union with unmet need for family planning (1/0)</v>
      </c>
      <c r="D41" t="str">
        <f t="shared" si="1"/>
        <v>label var w_unmet_fp  "15-49y married or in union with unmet need for family planning (1/0)"</v>
      </c>
    </row>
    <row r="42" spans="1:4" ht="15" x14ac:dyDescent="0.25">
      <c r="A42" t="str">
        <f>Codebook!B42</f>
        <v>w_need_fp</v>
      </c>
      <c r="B42" t="str">
        <f>Codebook!$I42</f>
        <v>15-49 married or in union women</v>
      </c>
      <c r="C42" t="str">
        <f t="shared" si="0"/>
        <v>15-49 married or in union women</v>
      </c>
      <c r="D42" t="str">
        <f t="shared" si="1"/>
        <v>label var w_need_fp  "15-49 married or in union women"</v>
      </c>
    </row>
    <row r="43" spans="1:4" ht="15" x14ac:dyDescent="0.25">
      <c r="A43" t="str">
        <f>Codebook!B43</f>
        <v>w_metany_fp</v>
      </c>
      <c r="B43" t="str">
        <f>Codebook!$I43</f>
        <v>15-49y married or in union with need for family planning using any contraceptives (1/0)</v>
      </c>
      <c r="C43" t="str">
        <f t="shared" si="0"/>
        <v>15-49y married or in union with need for family planning using any contraceptives (1/0)</v>
      </c>
      <c r="D43" t="str">
        <f t="shared" si="1"/>
        <v>label var w_metany_fp  "15-49y married or in union with need for family planning using any contraceptives (1/0)"</v>
      </c>
    </row>
    <row r="44" spans="1:4" ht="15" x14ac:dyDescent="0.25">
      <c r="A44" t="str">
        <f>Codebook!B44</f>
        <v>w_metmod_fp</v>
      </c>
      <c r="B44" t="str">
        <f>Codebook!$I44</f>
        <v>15-49y married or in union with need for family planning using modern contraceptives (1/0)</v>
      </c>
      <c r="C44" t="str">
        <f t="shared" si="0"/>
        <v>15-49y married or in union with need for family planning using modern contraceptives (1/0)</v>
      </c>
      <c r="D44" t="str">
        <f t="shared" si="1"/>
        <v>label var w_metmod_fp  "15-49y married or in union with need for family planning using modern contraceptives (1/0)"</v>
      </c>
    </row>
    <row r="45" spans="1:4" ht="15" x14ac:dyDescent="0.25">
      <c r="A45" t="str">
        <f>Codebook!B45</f>
        <v>w_metany_fp_q</v>
      </c>
      <c r="B45" t="str">
        <f>Codebook!$I45</f>
        <v>15-49y married or in union using modern contraceptives among those with need for family planning who use any contraceptives (1/0)</v>
      </c>
      <c r="C45" t="str">
        <f t="shared" si="0"/>
        <v>15-49y married or in union using modern contraceptives among those with need for family planning who use any contraceptives (1/0)</v>
      </c>
      <c r="D45" t="str">
        <f t="shared" si="1"/>
        <v>label var w_metany_fp_q  "15-49y married or in union using modern contraceptives among those with need for family planning who use any contraceptives (1/0)"</v>
      </c>
    </row>
    <row r="46" spans="1:4" ht="15" x14ac:dyDescent="0.25">
      <c r="A46" t="str">
        <f>Codebook!B46</f>
        <v>w_condom_conc</v>
      </c>
      <c r="B46" t="str">
        <f>Codebook!$I46</f>
        <v>18-49y, 2+ sex partners in L12M used condom in last sex (1/0)</v>
      </c>
      <c r="C46" t="str">
        <f t="shared" si="0"/>
        <v>18-49y, 2+ sex partners in L12M used condom in last sex (1/0)</v>
      </c>
      <c r="D46" t="str">
        <f t="shared" si="1"/>
        <v>label var w_condom_conc  "18-49y, 2+ sex partners in L12M used condom in last sex (1/0)"</v>
      </c>
    </row>
    <row r="47" spans="1:4" ht="15" x14ac:dyDescent="0.25">
      <c r="A47" t="str">
        <f>Codebook!B47</f>
        <v>w_bmi_1549</v>
      </c>
      <c r="B47" t="str">
        <f>Codebook!$I47</f>
        <v xml:space="preserve">15-49y woman's BMI           </v>
      </c>
      <c r="C47" t="str">
        <f t="shared" si="0"/>
        <v>15-49y woman's BMI</v>
      </c>
      <c r="D47" t="str">
        <f t="shared" si="1"/>
        <v>label var w_bmi_1549  "15-49y woman's BMI"</v>
      </c>
    </row>
    <row r="48" spans="1:4" ht="15" x14ac:dyDescent="0.25">
      <c r="A48" t="str">
        <f>Codebook!B48</f>
        <v>w_height_1549</v>
      </c>
      <c r="B48" t="str">
        <f>Codebook!$I48</f>
        <v>15-49y woman's height in meters</v>
      </c>
      <c r="C48" t="str">
        <f t="shared" si="0"/>
        <v>15-49y woman's height in meters</v>
      </c>
      <c r="D48" t="str">
        <f t="shared" si="1"/>
        <v>label var w_height_1549  "15-49y woman's height in meters"</v>
      </c>
    </row>
    <row r="49" spans="1:4" ht="15" x14ac:dyDescent="0.25">
      <c r="A49" t="str">
        <f>Codebook!B49</f>
        <v>w_obese_1549</v>
      </c>
      <c r="B49" t="str">
        <f>Codebook!$I49</f>
        <v xml:space="preserve">15-49y woman's BMI&gt;30 (1/0)  </v>
      </c>
      <c r="C49" t="str">
        <f t="shared" si="0"/>
        <v>15-49y woman's BMI&gt;30 (1/0)</v>
      </c>
      <c r="D49" t="str">
        <f t="shared" si="1"/>
        <v>label var w_obese_1549  "15-49y woman's BMI&gt;30 (1/0)"</v>
      </c>
    </row>
    <row r="50" spans="1:4" ht="15" x14ac:dyDescent="0.25">
      <c r="A50" t="str">
        <f>Codebook!B50</f>
        <v>w_overweight_1549</v>
      </c>
      <c r="B50" t="str">
        <f>Codebook!$I50</f>
        <v xml:space="preserve">15-49y woman's BMI&gt;25 (1/0)  </v>
      </c>
      <c r="C50" t="str">
        <f t="shared" si="0"/>
        <v>15-49y woman's BMI&gt;25 (1/0)</v>
      </c>
      <c r="D50" t="str">
        <f t="shared" si="1"/>
        <v>label var w_overweight_1549  "15-49y woman's BMI&gt;25 (1/0)"</v>
      </c>
    </row>
    <row r="51" spans="1:4" ht="15" x14ac:dyDescent="0.25">
      <c r="A51" t="str">
        <f>Codebook!B51</f>
        <v>c_bcg</v>
      </c>
      <c r="B51" t="str">
        <f>Codebook!$I51</f>
        <v xml:space="preserve"> 15-23M had BCG vaccination (1/0)</v>
      </c>
      <c r="C51" t="str">
        <f t="shared" si="0"/>
        <v>15-23M had BCG vaccination (1/0)</v>
      </c>
      <c r="D51" t="str">
        <f t="shared" si="1"/>
        <v>label var c_bcg  "15-23M had BCG vaccination (1/0)"</v>
      </c>
    </row>
    <row r="52" spans="1:4" ht="15" x14ac:dyDescent="0.25">
      <c r="A52" t="str">
        <f>Codebook!B52</f>
        <v>c_dpt1</v>
      </c>
      <c r="B52" t="str">
        <f>Codebook!$I52</f>
        <v xml:space="preserve"> 15-23M had DPT1 or Pentavalent 1 vaccination (1/0)</v>
      </c>
      <c r="C52" t="str">
        <f t="shared" si="0"/>
        <v>15-23M had DPT1 or Pentavalent 1 vaccination (1/0)</v>
      </c>
      <c r="D52" t="str">
        <f t="shared" si="1"/>
        <v>label var c_dpt1  "15-23M had DPT1 or Pentavalent 1 vaccination (1/0)"</v>
      </c>
    </row>
    <row r="53" spans="1:4" ht="15" x14ac:dyDescent="0.25">
      <c r="A53" t="str">
        <f>Codebook!B53</f>
        <v>c_dpt2</v>
      </c>
      <c r="B53" t="str">
        <f>Codebook!$I53</f>
        <v xml:space="preserve"> 15-23M had DPT2 or Pentavalent 2 vaccination (1/0)</v>
      </c>
      <c r="C53" t="str">
        <f t="shared" si="0"/>
        <v>15-23M had DPT2 or Pentavalent 2 vaccination (1/0)</v>
      </c>
      <c r="D53" t="str">
        <f t="shared" si="1"/>
        <v>label var c_dpt2  "15-23M had DPT2 or Pentavalent 2 vaccination (1/0)"</v>
      </c>
    </row>
    <row r="54" spans="1:4" ht="15" x14ac:dyDescent="0.25">
      <c r="A54" t="str">
        <f>Codebook!B54</f>
        <v>c_dpt3</v>
      </c>
      <c r="B54" t="str">
        <f>Codebook!$I54</f>
        <v xml:space="preserve"> 15-23M had DPT3 or Pentavalent 3 vaccination (1/0)</v>
      </c>
      <c r="C54" t="str">
        <f t="shared" si="0"/>
        <v>15-23M had DPT3 or Pentavalent 3 vaccination (1/0)</v>
      </c>
      <c r="D54" t="str">
        <f t="shared" si="1"/>
        <v>label var c_dpt3  "15-23M had DPT3 or Pentavalent 3 vaccination (1/0)"</v>
      </c>
    </row>
    <row r="55" spans="1:4" ht="15" x14ac:dyDescent="0.25">
      <c r="A55" t="str">
        <f>Codebook!B55</f>
        <v>c_fullimm</v>
      </c>
      <c r="B55" t="str">
        <f>Codebook!$I55</f>
        <v xml:space="preserve"> 15-23M had BCG, polio 1-3, DTP/Penta1-3 &amp; measles/MMR (1/0)</v>
      </c>
      <c r="C55" t="str">
        <f t="shared" si="0"/>
        <v>15-23M had BCG, polio 1-3, DTP/Penta1-3 &amp; measles/MMR (1/0)</v>
      </c>
      <c r="D55" t="str">
        <f t="shared" si="1"/>
        <v>label var c_fullimm  "15-23M had BCG, polio 1-3, DTP/Penta1-3 &amp; measles/MMR (1/0)"</v>
      </c>
    </row>
    <row r="56" spans="1:4" ht="15" x14ac:dyDescent="0.25">
      <c r="A56" t="str">
        <f>Codebook!B56</f>
        <v>c_measles</v>
      </c>
      <c r="B56" t="str">
        <f>Codebook!$I56</f>
        <v xml:space="preserve"> 15-23M had measles/MMR vaccination (1/0)</v>
      </c>
      <c r="C56" t="str">
        <f t="shared" si="0"/>
        <v>15-23M had measles/MMR vaccination (1/0)</v>
      </c>
      <c r="D56" t="str">
        <f t="shared" si="1"/>
        <v>label var c_measles  "15-23M had measles/MMR vaccination (1/0)"</v>
      </c>
    </row>
    <row r="57" spans="1:4" ht="15" x14ac:dyDescent="0.25">
      <c r="A57" t="str">
        <f>Codebook!B57</f>
        <v>c_polio1</v>
      </c>
      <c r="B57" t="str">
        <f>Codebook!$I57</f>
        <v xml:space="preserve"> 15-23M had polio1/OPV1 vaccination (1/0)</v>
      </c>
      <c r="C57" t="str">
        <f t="shared" si="0"/>
        <v>15-23M had polio1/OPV1 vaccination (1/0)</v>
      </c>
      <c r="D57" t="str">
        <f t="shared" si="1"/>
        <v>label var c_polio1  "15-23M had polio1/OPV1 vaccination (1/0)"</v>
      </c>
    </row>
    <row r="58" spans="1:4" ht="15" x14ac:dyDescent="0.25">
      <c r="A58" t="str">
        <f>Codebook!B58</f>
        <v>c_polio2</v>
      </c>
      <c r="B58" t="str">
        <f>Codebook!$I58</f>
        <v xml:space="preserve"> 15-23M had polio2/OPV2 vaccination (1/0)</v>
      </c>
      <c r="C58" t="str">
        <f t="shared" si="0"/>
        <v>15-23M had polio2/OPV2 vaccination (1/0)</v>
      </c>
      <c r="D58" t="str">
        <f t="shared" si="1"/>
        <v>label var c_polio2  "15-23M had polio2/OPV2 vaccination (1/0)"</v>
      </c>
    </row>
    <row r="59" spans="1:4" ht="15" x14ac:dyDescent="0.25">
      <c r="A59" t="str">
        <f>Codebook!B59</f>
        <v>c_polio3</v>
      </c>
      <c r="B59" t="str">
        <f>Codebook!$I59</f>
        <v xml:space="preserve"> 15-23M had polio3/OPV3 vaccination (1/0)</v>
      </c>
      <c r="C59" t="str">
        <f t="shared" si="0"/>
        <v>15-23M had polio3/OPV3 vaccination (1/0)</v>
      </c>
      <c r="D59" t="str">
        <f t="shared" si="1"/>
        <v>label var c_polio3  "15-23M had polio3/OPV3 vaccination (1/0)"</v>
      </c>
    </row>
    <row r="60" spans="1:4" ht="15" x14ac:dyDescent="0.25">
      <c r="A60" t="str">
        <f>Codebook!B60</f>
        <v>c_ari</v>
      </c>
      <c r="B60" t="str">
        <f>Codebook!$I60</f>
        <v>0-4y with ARI in L2W (1/0)</v>
      </c>
      <c r="C60" t="str">
        <f t="shared" si="0"/>
        <v>0-4y with ARI in L2W (1/0)</v>
      </c>
      <c r="D60" t="str">
        <f t="shared" si="1"/>
        <v>label var c_ari  "0-4y with ARI in L2W (1/0)"</v>
      </c>
    </row>
    <row r="61" spans="1:4" ht="15" x14ac:dyDescent="0.25">
      <c r="A61" t="str">
        <f>Codebook!B62</f>
        <v xml:space="preserve">c_diarrhea </v>
      </c>
      <c r="B61" t="str">
        <f>Codebook!$I62</f>
        <v>0-4y with diarrhea in L2W (1/0)</v>
      </c>
      <c r="C61" t="str">
        <f t="shared" si="0"/>
        <v>0-4y with diarrhea in L2W (1/0)</v>
      </c>
      <c r="D61" t="str">
        <f t="shared" si="1"/>
        <v>label var c_diarrhea   "0-4y with diarrhea in L2W (1/0)"</v>
      </c>
    </row>
    <row r="62" spans="1:4" ht="15" x14ac:dyDescent="0.25">
      <c r="A62" t="str">
        <f>Codebook!B63</f>
        <v>c_diarrhea_hmf</v>
      </c>
      <c r="B62" t="str">
        <f>Codebook!$I63</f>
        <v>0-4y with diarrhea in L2W got government-recommended home-made solution (1/0)</v>
      </c>
      <c r="C62" t="str">
        <f t="shared" si="0"/>
        <v>0-4y with diarrhea in L2W got government-recommended home-made solution (1/0)</v>
      </c>
      <c r="D62" t="str">
        <f t="shared" si="1"/>
        <v>label var c_diarrhea_hmf  "0-4y with diarrhea in L2W got government-recommended home-made solution (1/0)"</v>
      </c>
    </row>
    <row r="63" spans="1:4" ht="15" x14ac:dyDescent="0.25">
      <c r="A63" t="str">
        <f>Codebook!B65</f>
        <v>c_diarrhea_medfor</v>
      </c>
      <c r="B63" t="str">
        <f>Codebook!$I65</f>
        <v>0-4y with diarrhea in L2W seen by formal provider or given any form of  treatment</v>
      </c>
      <c r="C63" t="str">
        <f t="shared" si="0"/>
        <v>0-4y with diarrhea in L2W seen by formal provider or given any form of treatment</v>
      </c>
      <c r="D63" t="str">
        <f t="shared" si="1"/>
        <v>label var c_diarrhea_medfor  "0-4y with diarrhea in L2W seen by formal provider or given any form of treatment"</v>
      </c>
    </row>
    <row r="64" spans="1:4" ht="15" x14ac:dyDescent="0.25">
      <c r="A64" t="str">
        <f>Codebook!B66</f>
        <v>c_diarrhea_mof</v>
      </c>
      <c r="B64" t="str">
        <f>Codebook!$I66</f>
        <v>0-4y with diarrhea in L2W seen by formal provider or given more to drink</v>
      </c>
      <c r="C64" t="str">
        <f t="shared" si="0"/>
        <v>0-4y with diarrhea in L2W seen by formal provider or given more to drink</v>
      </c>
      <c r="D64" t="str">
        <f t="shared" si="1"/>
        <v>label var c_diarrhea_mof  "0-4y with diarrhea in L2W seen by formal provider or given more to drink"</v>
      </c>
    </row>
    <row r="65" spans="1:4" ht="15" x14ac:dyDescent="0.25">
      <c r="A65" t="str">
        <f>Codebook!B67</f>
        <v>c_diarrhea_pro</v>
      </c>
      <c r="B65" t="str">
        <f>Codebook!$I67</f>
        <v>0-4y with diarrhea in L2W seen by formal provider or given any form of  treatment</v>
      </c>
      <c r="C65" t="str">
        <f t="shared" si="0"/>
        <v>0-4y with diarrhea in L2W seen by formal provider or given any form of treatment</v>
      </c>
      <c r="D65" t="str">
        <f t="shared" si="1"/>
        <v>label var c_diarrhea_pro  "0-4y with diarrhea in L2W seen by formal provider or given any form of treatment"</v>
      </c>
    </row>
    <row r="66" spans="1:4" ht="15" x14ac:dyDescent="0.25">
      <c r="A66" t="str">
        <f>Codebook!B68</f>
        <v>c_diarrheaact</v>
      </c>
      <c r="B66" t="str">
        <f>Codebook!$I68</f>
        <v>0-4y with diarrhea in L2W seen by formal provider or given any form of  treatment</v>
      </c>
      <c r="C66" t="str">
        <f t="shared" si="0"/>
        <v>0-4y with diarrhea in L2W seen by formal provider or given any form of treatment</v>
      </c>
      <c r="D66" t="str">
        <f t="shared" si="1"/>
        <v>label var c_diarrheaact  "0-4y with diarrhea in L2W seen by formal provider or given any form of treatment"</v>
      </c>
    </row>
    <row r="67" spans="1:4" ht="15" x14ac:dyDescent="0.25">
      <c r="A67" t="str">
        <f>Codebook!B69</f>
        <v>c_diarrheaact_q</v>
      </c>
      <c r="B67" t="str">
        <f>Codebook!$I69</f>
        <v>0-4y with diarrhea in L2W seen by formal  provider or given any form of treatment</v>
      </c>
      <c r="C67" t="str">
        <f t="shared" ref="C67:C129" si="2">TRIM(B67)</f>
        <v>0-4y with diarrhea in L2W seen by formal provider or given any form of treatment</v>
      </c>
      <c r="D67" t="str">
        <f t="shared" ref="D67:D129" si="3">_xlfn.CONCAT("label var"," ",A67,"  ",CHAR(34),C67,CHAR(34))</f>
        <v>label var c_diarrheaact_q  "0-4y with diarrhea in L2W seen by formal provider or given any form of treatment"</v>
      </c>
    </row>
    <row r="68" spans="1:4" ht="15" x14ac:dyDescent="0.25">
      <c r="A68" t="str">
        <f>Codebook!B70</f>
        <v>c_fever</v>
      </c>
      <c r="B68" t="str">
        <f>Codebook!$I70</f>
        <v>0-4y with fever in L2W</v>
      </c>
      <c r="C68" t="str">
        <f t="shared" si="2"/>
        <v>0-4y with fever in L2W</v>
      </c>
      <c r="D68" t="str">
        <f t="shared" si="3"/>
        <v>label var c_fever  "0-4y with fever in L2W"</v>
      </c>
    </row>
    <row r="69" spans="1:4" ht="15" x14ac:dyDescent="0.25">
      <c r="A69" t="str">
        <f>Codebook!B71</f>
        <v>c_fevertreat</v>
      </c>
      <c r="B69" t="str">
        <f>Codebook!$I71</f>
        <v>0-4y with fever in L2W seen by formal healthcare provider</v>
      </c>
      <c r="C69" t="str">
        <f t="shared" si="2"/>
        <v>0-4y with fever in L2W seen by formal healthcare provider</v>
      </c>
      <c r="D69" t="str">
        <f t="shared" si="3"/>
        <v>label var c_fevertreat  "0-4y with fever in L2W seen by formal healthcare provider"</v>
      </c>
    </row>
    <row r="70" spans="1:4" ht="15" x14ac:dyDescent="0.25">
      <c r="A70" t="str">
        <f>Codebook!B72</f>
        <v>c_illness</v>
      </c>
      <c r="B70" t="str">
        <f>Codebook!$I72</f>
        <v>0-4 with diarrhea, rapid breathing and/or fever in L2W</v>
      </c>
      <c r="C70" t="str">
        <f t="shared" si="2"/>
        <v>0-4 with diarrhea, rapid breathing and/or fever in L2W</v>
      </c>
      <c r="D70" t="str">
        <f t="shared" si="3"/>
        <v>label var c_illness  "0-4 with diarrhea, rapid breathing and/or fever in L2W"</v>
      </c>
    </row>
    <row r="71" spans="1:4" ht="15" x14ac:dyDescent="0.25">
      <c r="A71" t="str">
        <f>Codebook!B73</f>
        <v>c_illtreat</v>
      </c>
      <c r="B71" t="str">
        <f>Codebook!$I73</f>
        <v>0-4 with diarrhea, rapid breathing and/or fever in L2W seen by formal provider</v>
      </c>
      <c r="C71" t="str">
        <f t="shared" si="2"/>
        <v>0-4 with diarrhea, rapid breathing and/or fever in L2W seen by formal provider</v>
      </c>
      <c r="D71" t="str">
        <f t="shared" si="3"/>
        <v>label var c_illtreat  "0-4 with diarrhea, rapid breathing and/or fever in L2W seen by formal provider"</v>
      </c>
    </row>
    <row r="72" spans="1:4" ht="15" x14ac:dyDescent="0.25">
      <c r="A72" t="str">
        <f>Codebook!B74</f>
        <v>c_sevdiarrhea</v>
      </c>
      <c r="B72" t="str">
        <f>Codebook!$I74</f>
        <v>0-4y with severe diarrhea</v>
      </c>
      <c r="C72" t="str">
        <f t="shared" si="2"/>
        <v>0-4y with severe diarrhea</v>
      </c>
      <c r="D72" t="str">
        <f t="shared" si="3"/>
        <v>label var c_sevdiarrhea  "0-4y with severe diarrhea"</v>
      </c>
    </row>
    <row r="73" spans="1:4" ht="15" x14ac:dyDescent="0.25">
      <c r="A73" t="str">
        <f>Codebook!B75</f>
        <v>c_sevdiarrheatreat</v>
      </c>
      <c r="B73" t="str">
        <f>Codebook!$I75</f>
        <v>0-4y with severe diarrhea in L2W seen by fromal healthcare provider (1/0)</v>
      </c>
      <c r="C73" t="str">
        <f t="shared" si="2"/>
        <v>0-4y with severe diarrhea in L2W seen by fromal healthcare provider (1/0)</v>
      </c>
      <c r="D73" t="str">
        <f t="shared" si="3"/>
        <v>label var c_sevdiarrheatreat  "0-4y with severe diarrhea in L2W seen by fromal healthcare provider (1/0)"</v>
      </c>
    </row>
    <row r="74" spans="1:4" ht="15" x14ac:dyDescent="0.25">
      <c r="A74" t="str">
        <f>Codebook!B76</f>
        <v>c_sevdiarrheatreat_q</v>
      </c>
      <c r="B74" t="str">
        <f>Codebook!$I76</f>
        <v>0-4y with severe diarrhea in L2W seen by fromal healthcare provider who r</v>
      </c>
      <c r="C74" t="str">
        <f t="shared" si="2"/>
        <v>0-4y with severe diarrhea in L2W seen by fromal healthcare provider who r</v>
      </c>
      <c r="D74" t="str">
        <f t="shared" si="3"/>
        <v>label var c_sevdiarrheatreat_q  "0-4y with severe diarrhea in L2W seen by fromal healthcare provider who r"</v>
      </c>
    </row>
    <row r="75" spans="1:4" ht="15" x14ac:dyDescent="0.25">
      <c r="A75" t="str">
        <f>Codebook!B77</f>
        <v>c_treatARI</v>
      </c>
      <c r="B75" t="str">
        <f>Codebook!$I77</f>
        <v>0-4y with ARI in L2W seen by formal provider (1/0)</v>
      </c>
      <c r="C75" t="str">
        <f t="shared" si="2"/>
        <v>0-4y with ARI in L2W seen by formal provider (1/0)</v>
      </c>
      <c r="D75" t="str">
        <f t="shared" si="3"/>
        <v>label var c_treatARI  "0-4y with ARI in L2W seen by formal provider (1/0)"</v>
      </c>
    </row>
    <row r="76" spans="1:4" ht="15" x14ac:dyDescent="0.25">
      <c r="A76" t="str">
        <f>Codebook!B79</f>
        <v>c_treatdiarrhea</v>
      </c>
      <c r="B76" t="str">
        <f>Codebook!$I79</f>
        <v>0-4y with diarrhea in L2W got ORS (1/0)</v>
      </c>
      <c r="C76" t="str">
        <f t="shared" si="2"/>
        <v>0-4y with diarrhea in L2W got ORS (1/0)</v>
      </c>
      <c r="D76" t="str">
        <f t="shared" si="3"/>
        <v>label var c_treatdiarrhea  "0-4y with diarrhea in L2W got ORS (1/0)"</v>
      </c>
    </row>
    <row r="77" spans="1:4" ht="15" x14ac:dyDescent="0.25">
      <c r="A77" t="str">
        <f>Codebook!B80</f>
        <v>c_diarrhea_med</v>
      </c>
      <c r="B77" t="str">
        <f>Codebook!$I80</f>
        <v>0-4y with diarreha received formal meds other than ORS</v>
      </c>
      <c r="C77" t="str">
        <f t="shared" si="2"/>
        <v>0-4y with diarreha received formal meds other than ORS</v>
      </c>
      <c r="D77" t="str">
        <f t="shared" si="3"/>
        <v>label var c_diarrhea_med  "0-4y with diarreha received formal meds other than ORS"</v>
      </c>
    </row>
    <row r="78" spans="1:4" ht="15" x14ac:dyDescent="0.25">
      <c r="A78" t="str">
        <f>Codebook!B81</f>
        <v>c_underweight</v>
      </c>
      <c r="B78" t="str">
        <f>Codebook!$I81</f>
        <v>0-4y WfA &lt;-2 std.dev. from median (WHO) (1/0)</v>
      </c>
      <c r="C78" t="str">
        <f t="shared" si="2"/>
        <v>0-4y WfA &lt;-2 std.dev. from median (WHO) (1/0)</v>
      </c>
      <c r="D78" t="str">
        <f t="shared" si="3"/>
        <v>label var c_underweight  "0-4y WfA &lt;-2 std.dev. from median (WHO) (1/0)"</v>
      </c>
    </row>
    <row r="79" spans="1:4" ht="15" x14ac:dyDescent="0.25">
      <c r="A79" t="str">
        <f>Codebook!B82</f>
        <v>c_stunted</v>
      </c>
      <c r="B79" t="str">
        <f>Codebook!$I82</f>
        <v>0-4y HfA &lt;-2 std.dev. from median (WHO) (1/0)</v>
      </c>
      <c r="C79" t="str">
        <f t="shared" si="2"/>
        <v>0-4y HfA &lt;-2 std.dev. from median (WHO) (1/0)</v>
      </c>
      <c r="D79" t="str">
        <f t="shared" si="3"/>
        <v>label var c_stunted  "0-4y HfA &lt;-2 std.dev. from median (WHO) (1/0)"</v>
      </c>
    </row>
    <row r="80" spans="1:4" ht="15" x14ac:dyDescent="0.25">
      <c r="A80" t="str">
        <f>Codebook!B83</f>
        <v>hc70</v>
      </c>
      <c r="B80" t="str">
        <f>Codebook!$I83</f>
        <v>ht/a standard deviations (according to who)hc70</v>
      </c>
      <c r="C80" t="str">
        <f t="shared" si="2"/>
        <v>ht/a standard deviations (according to who)hc70</v>
      </c>
      <c r="D80" t="str">
        <f t="shared" si="3"/>
        <v>label var hc70  "ht/a standard deviations (according to who)hc70"</v>
      </c>
    </row>
    <row r="81" spans="1:4" ht="15" x14ac:dyDescent="0.25">
      <c r="A81" t="str">
        <f>Codebook!B84</f>
        <v>hc71</v>
      </c>
      <c r="B81" t="str">
        <f>Codebook!$I84</f>
        <v>wt/a standard deviations (according to who)hc71</v>
      </c>
      <c r="C81" t="str">
        <f t="shared" si="2"/>
        <v>wt/a standard deviations (according to who)hc71</v>
      </c>
      <c r="D81" t="str">
        <f t="shared" si="3"/>
        <v>label var hc71  "wt/a standard deviations (according to who)hc71"</v>
      </c>
    </row>
    <row r="82" spans="1:4" ht="15" x14ac:dyDescent="0.25">
      <c r="A82" t="str">
        <f>Codebook!B85</f>
        <v>ant_sampleweight</v>
      </c>
      <c r="B82" t="str">
        <f>Codebook!$I85</f>
        <v>0-4y anthro sample weight</v>
      </c>
      <c r="C82" t="str">
        <f t="shared" si="2"/>
        <v>0-4y anthro sample weight</v>
      </c>
      <c r="D82" t="str">
        <f t="shared" si="3"/>
        <v>label var ant_sampleweight  "0-4y anthro sample weight"</v>
      </c>
    </row>
    <row r="83" spans="1:4" ht="15" x14ac:dyDescent="0.25">
      <c r="A83" t="str">
        <f>Codebook!B86</f>
        <v>mor_ade</v>
      </c>
      <c r="B83" t="str">
        <f>Codebook!$I86</f>
        <v>Child age at death in months</v>
      </c>
      <c r="C83" t="str">
        <f t="shared" si="2"/>
        <v>Child age at death in months</v>
      </c>
      <c r="D83" t="str">
        <f t="shared" si="3"/>
        <v>label var mor_ade  "Child age at death in months"</v>
      </c>
    </row>
    <row r="84" spans="1:4" ht="15" x14ac:dyDescent="0.25">
      <c r="A84" t="str">
        <f>Codebook!B87</f>
        <v>mor_afl</v>
      </c>
      <c r="B84" t="str">
        <f>Codebook!$I87</f>
        <v>Child age at death imputation flag</v>
      </c>
      <c r="C84" t="str">
        <f t="shared" si="2"/>
        <v>Child age at death imputation flag</v>
      </c>
      <c r="D84" t="str">
        <f t="shared" si="3"/>
        <v>label var mor_afl  "Child age at death imputation flag"</v>
      </c>
    </row>
    <row r="85" spans="1:4" ht="15" x14ac:dyDescent="0.25">
      <c r="A85" t="str">
        <f>Codebook!B88</f>
        <v>mor_ali</v>
      </c>
      <c r="B85" t="str">
        <f>Codebook!$I88</f>
        <v>Child still alive (1/0)</v>
      </c>
      <c r="C85" t="str">
        <f t="shared" si="2"/>
        <v>Child still alive (1/0)</v>
      </c>
      <c r="D85" t="str">
        <f t="shared" si="3"/>
        <v>label var mor_ali  "Child still alive (1/0)"</v>
      </c>
    </row>
    <row r="86" spans="1:4" ht="15" x14ac:dyDescent="0.25">
      <c r="A86" t="str">
        <f>Codebook!B89</f>
        <v>mor_dob</v>
      </c>
      <c r="B86" t="str">
        <f>Codebook!$I89</f>
        <v>Child date of birth (cmc)</v>
      </c>
      <c r="C86" t="str">
        <f t="shared" si="2"/>
        <v>Child date of birth (cmc)</v>
      </c>
      <c r="D86" t="str">
        <f t="shared" si="3"/>
        <v>label var mor_dob  "Child date of birth (cmc)"</v>
      </c>
    </row>
    <row r="87" spans="1:4" ht="15" x14ac:dyDescent="0.25">
      <c r="A87" t="str">
        <f>Codebook!B90</f>
        <v>mor_wln</v>
      </c>
      <c r="B87" t="str">
        <f>Codebook!$I90</f>
        <v>Woman line number in HH to match child with mother (original)</v>
      </c>
      <c r="C87" t="str">
        <f t="shared" si="2"/>
        <v>Woman line number in HH to match child with mother (original)</v>
      </c>
      <c r="D87" t="str">
        <f t="shared" si="3"/>
        <v>label var mor_wln  "Woman line number in HH to match child with mother (original)"</v>
      </c>
    </row>
    <row r="88" spans="1:4" ht="15" x14ac:dyDescent="0.25">
      <c r="A88" t="str">
        <f>Codebook!B91</f>
        <v>c_ITN</v>
      </c>
      <c r="B88" t="str">
        <f>Codebook!$I91</f>
        <v>0-4y slept under an ITN the night before the survey (1/0)</v>
      </c>
      <c r="C88" t="str">
        <f t="shared" si="2"/>
        <v>0-4y slept under an ITN the night before the survey (1/0)</v>
      </c>
      <c r="D88" t="str">
        <f t="shared" si="3"/>
        <v>label var c_ITN  "0-4y slept under an ITN the night before the survey (1/0)"</v>
      </c>
    </row>
    <row r="89" spans="1:4" ht="15" x14ac:dyDescent="0.25">
      <c r="A89" t="str">
        <f>Codebook!B92</f>
        <v>w_mateduc</v>
      </c>
      <c r="B89" t="str">
        <f>Codebook!$I92</f>
        <v>Level of education of child's mother</v>
      </c>
      <c r="C89" t="str">
        <f t="shared" si="2"/>
        <v>Level of education of child's mother</v>
      </c>
      <c r="D89" t="str">
        <f t="shared" si="3"/>
        <v>label var w_mateduc  "Level of education of child's mother"</v>
      </c>
    </row>
    <row r="90" spans="1:4" ht="15" x14ac:dyDescent="0.25">
      <c r="A90" t="str">
        <f>Codebook!B93</f>
        <v>a_hiv</v>
      </c>
      <c r="B90" t="str">
        <f>Codebook!$I93</f>
        <v>15-49y household member tested positive for HIV1 or HIV2 (1/0)</v>
      </c>
      <c r="C90" t="str">
        <f t="shared" si="2"/>
        <v>15-49y household member tested positive for HIV1 or HIV2 (1/0)</v>
      </c>
      <c r="D90" t="str">
        <f t="shared" si="3"/>
        <v>label var a_hiv  "15-49y household member tested positive for HIV1 or HIV2 (1/0)"</v>
      </c>
    </row>
    <row r="91" spans="1:4" ht="15" x14ac:dyDescent="0.25">
      <c r="A91" t="str">
        <f>Codebook!B94</f>
        <v>a_hiv_sampleweight</v>
      </c>
      <c r="B91" t="str">
        <f>Codebook!$I94</f>
        <v>Sample weight for hiv prevalence estimates</v>
      </c>
      <c r="C91" t="str">
        <f t="shared" si="2"/>
        <v>Sample weight for hiv prevalence estimates</v>
      </c>
      <c r="D91" t="str">
        <f t="shared" si="3"/>
        <v>label var a_hiv_sampleweight  "Sample weight for hiv prevalence estimates"</v>
      </c>
    </row>
    <row r="92" spans="1:4" ht="15" x14ac:dyDescent="0.25">
      <c r="A92" t="str">
        <f>Codebook!B95</f>
        <v>a_diab_treat</v>
      </c>
      <c r="B92" t="str">
        <f>Codebook!$I95</f>
        <v>18y+ being treated for raised blood glucose or diabetes (1/0)</v>
      </c>
      <c r="C92" t="str">
        <f t="shared" si="2"/>
        <v>18y+ being treated for raised blood glucose or diabetes (1/0)</v>
      </c>
      <c r="D92" t="str">
        <f t="shared" si="3"/>
        <v>label var a_diab_treat  "18y+ being treated for raised blood glucose or diabetes (1/0)"</v>
      </c>
    </row>
    <row r="93" spans="1:4" ht="15" x14ac:dyDescent="0.25">
      <c r="A93" t="str">
        <f>Codebook!B96</f>
        <v>a_inpatient_1y</v>
      </c>
      <c r="B93" t="str">
        <f>Codebook!$I96</f>
        <v>18y+ household member hospitalized in last 12 months (1/0)</v>
      </c>
      <c r="C93" t="str">
        <f t="shared" si="2"/>
        <v>18y+ household member hospitalized in last 12 months (1/0)</v>
      </c>
      <c r="D93" t="str">
        <f t="shared" si="3"/>
        <v>label var a_inpatient_1y  "18y+ household member hospitalized in last 12 months (1/0)"</v>
      </c>
    </row>
    <row r="94" spans="1:4" ht="15" x14ac:dyDescent="0.25">
      <c r="A94" t="str">
        <f>Codebook!B97</f>
        <v>a_bp_treat</v>
      </c>
      <c r="B94" t="str">
        <f>Codebook!$I97</f>
        <v>18y + being treated for high blood pressure  (1/0)</v>
      </c>
      <c r="C94" t="str">
        <f t="shared" si="2"/>
        <v>18y + being treated for high blood pressure (1/0)</v>
      </c>
      <c r="D94" t="str">
        <f t="shared" si="3"/>
        <v>label var a_bp_treat  "18y + being treated for high blood pressure (1/0)"</v>
      </c>
    </row>
    <row r="95" spans="1:4" ht="15" x14ac:dyDescent="0.25">
      <c r="A95" t="str">
        <f>Codebook!B98</f>
        <v>a_bp_sys</v>
      </c>
      <c r="B95" t="str">
        <f>Codebook!$I98</f>
        <v xml:space="preserve">18y+ systolic blood pressure (mmHg) in adult population </v>
      </c>
      <c r="C95" t="str">
        <f t="shared" si="2"/>
        <v>18y+ systolic blood pressure (mmHg) in adult population</v>
      </c>
      <c r="D95" t="str">
        <f t="shared" si="3"/>
        <v>label var a_bp_sys  "18y+ systolic blood pressure (mmHg) in adult population"</v>
      </c>
    </row>
    <row r="96" spans="1:4" ht="15" x14ac:dyDescent="0.25">
      <c r="A96" t="str">
        <f>Codebook!B99</f>
        <v>a_bp_dial</v>
      </c>
      <c r="B96" t="str">
        <f>Codebook!$I99</f>
        <v xml:space="preserve">18y+ diastolic blood pressure (mmHg) in adult population </v>
      </c>
      <c r="C96" t="str">
        <f t="shared" si="2"/>
        <v>18y+ diastolic blood pressure (mmHg) in adult population</v>
      </c>
      <c r="D96" t="str">
        <f t="shared" si="3"/>
        <v>label var a_bp_dial  "18y+ diastolic blood pressure (mmHg) in adult population"</v>
      </c>
    </row>
    <row r="97" spans="1:4" ht="15" x14ac:dyDescent="0.25">
      <c r="A97" t="str">
        <f>Codebook!B100</f>
        <v>a_hi_bp140_or_on_med</v>
      </c>
      <c r="B97" t="str">
        <f>Codebook!$I100</f>
        <v>18y+ with high blood pressure or on treatment for high blood pressure (1/0)</v>
      </c>
      <c r="C97" t="str">
        <f t="shared" si="2"/>
        <v>18y+ with high blood pressure or on treatment for high blood pressure (1/0)</v>
      </c>
      <c r="D97" t="str">
        <f t="shared" si="3"/>
        <v>label var a_hi_bp140_or_on_med  "18y+ with high blood pressure or on treatment for high blood pressure (1/0)"</v>
      </c>
    </row>
    <row r="98" spans="1:4" ht="15" x14ac:dyDescent="0.25">
      <c r="A98" t="str">
        <f>Codebook!B101</f>
        <v>a_bp_meas</v>
      </c>
      <c r="B98" t="str">
        <f>Codebook!$I101</f>
        <v>18y+ having their blood pressure measured by health professional in the last year (1/0)</v>
      </c>
      <c r="C98" t="str">
        <f t="shared" si="2"/>
        <v>18y+ having their blood pressure measured by health professional in the last year (1/0)</v>
      </c>
      <c r="D98" t="str">
        <f t="shared" si="3"/>
        <v>label var a_bp_meas  "18y+ having their blood pressure measured by health professional in the last year (1/0)"</v>
      </c>
    </row>
    <row r="99" spans="1:4" ht="15" x14ac:dyDescent="0.25">
      <c r="A99" t="str">
        <f>Codebook!B102</f>
        <v>w_sampleweight</v>
      </c>
      <c r="B99" t="str">
        <f>Codebook!$I102</f>
        <v>Household member sampling weight</v>
      </c>
      <c r="C99" t="str">
        <f t="shared" si="2"/>
        <v>Household member sampling weight</v>
      </c>
      <c r="D99" t="str">
        <f t="shared" si="3"/>
        <v>label var w_sampleweight  "Household member sampling weight"</v>
      </c>
    </row>
    <row r="100" spans="1:4" ht="15" x14ac:dyDescent="0.25">
      <c r="A100" t="str">
        <f>Codebook!B103</f>
        <v>hm_live</v>
      </c>
      <c r="B100" t="str">
        <f>Codebook!$I103</f>
        <v>Living and in HH (1/0)</v>
      </c>
      <c r="C100" t="str">
        <f t="shared" si="2"/>
        <v>Living and in HH (1/0)</v>
      </c>
      <c r="D100" t="str">
        <f t="shared" si="3"/>
        <v>label var hm_live  "Living and in HH (1/0)"</v>
      </c>
    </row>
    <row r="101" spans="1:4" ht="15" x14ac:dyDescent="0.25">
      <c r="A101" t="str">
        <f>Codebook!B104</f>
        <v>hm_male</v>
      </c>
      <c r="B101" t="str">
        <f>Codebook!$I104</f>
        <v xml:space="preserve">Male (1/0)         </v>
      </c>
      <c r="C101" t="str">
        <f t="shared" si="2"/>
        <v>Male (1/0)</v>
      </c>
      <c r="D101" t="str">
        <f t="shared" si="3"/>
        <v>label var hm_male  "Male (1/0)"</v>
      </c>
    </row>
    <row r="102" spans="1:4" ht="15" x14ac:dyDescent="0.25">
      <c r="A102" t="str">
        <f>Codebook!B105</f>
        <v>hm_age_yrs</v>
      </c>
      <c r="B102" t="str">
        <f>Codebook!$I105</f>
        <v xml:space="preserve">Age in years       </v>
      </c>
      <c r="C102" t="str">
        <f t="shared" si="2"/>
        <v>Age in years</v>
      </c>
      <c r="D102" t="str">
        <f t="shared" si="3"/>
        <v>label var hm_age_yrs  "Age in years"</v>
      </c>
    </row>
    <row r="103" spans="1:4" ht="15" x14ac:dyDescent="0.25">
      <c r="A103" t="str">
        <f>Codebook!B106</f>
        <v>hm_age_mon</v>
      </c>
      <c r="B103" t="str">
        <f>Codebook!$I106</f>
        <v>Age in months (children only)</v>
      </c>
      <c r="C103" t="str">
        <f t="shared" si="2"/>
        <v>Age in months (children only)</v>
      </c>
      <c r="D103" t="str">
        <f t="shared" si="3"/>
        <v>label var hm_age_mon  "Age in months (children only)"</v>
      </c>
    </row>
    <row r="104" spans="1:4" ht="15" x14ac:dyDescent="0.25">
      <c r="A104" t="str">
        <f>Codebook!B107</f>
        <v>hm_headrel</v>
      </c>
      <c r="B104" t="str">
        <f>Codebook!$I107</f>
        <v>Relationship with HH head</v>
      </c>
      <c r="C104" t="str">
        <f t="shared" si="2"/>
        <v>Relationship with HH head</v>
      </c>
      <c r="D104" t="str">
        <f t="shared" si="3"/>
        <v>label var hm_headrel  "Relationship with HH head"</v>
      </c>
    </row>
    <row r="105" spans="1:4" ht="15" x14ac:dyDescent="0.25">
      <c r="A105" t="str">
        <f>Codebook!B108</f>
        <v>hm_stay</v>
      </c>
      <c r="B105" t="str">
        <f>Codebook!$I108</f>
        <v>Stayed in the HH the night before the survey (1/0)</v>
      </c>
      <c r="C105" t="str">
        <f t="shared" si="2"/>
        <v>Stayed in the HH the night before the survey (1/0)</v>
      </c>
      <c r="D105" t="str">
        <f t="shared" si="3"/>
        <v>label var hm_stay  "Stayed in the HH the night before the survey (1/0)"</v>
      </c>
    </row>
    <row r="106" spans="1:4" ht="15" x14ac:dyDescent="0.25">
      <c r="A106" t="str">
        <f>Codebook!B109</f>
        <v>hm_dob</v>
      </c>
      <c r="B106" t="str">
        <f>Codebook!$I109</f>
        <v>date of birth (cmc)</v>
      </c>
      <c r="C106" t="str">
        <f t="shared" si="2"/>
        <v>date of birth (cmc)</v>
      </c>
      <c r="D106" t="str">
        <f t="shared" si="3"/>
        <v>label var hm_dob  "date of birth (cmc)"</v>
      </c>
    </row>
    <row r="107" spans="1:4" ht="15" x14ac:dyDescent="0.25">
      <c r="A107" t="str">
        <f>Codebook!B110</f>
        <v>hm_doi</v>
      </c>
      <c r="B107" t="str">
        <f>Codebook!$I110</f>
        <v>date of interview (cmc)</v>
      </c>
      <c r="C107" t="str">
        <f t="shared" si="2"/>
        <v>date of interview (cmc)</v>
      </c>
      <c r="D107" t="str">
        <f t="shared" si="3"/>
        <v>label var hm_doi  "date of interview (cmc)"</v>
      </c>
    </row>
    <row r="108" spans="1:4" ht="15" x14ac:dyDescent="0.25">
      <c r="A108" t="str">
        <f>Codebook!B111</f>
        <v>ln</v>
      </c>
      <c r="B108" t="str">
        <f>Codebook!$I111</f>
        <v>Original line number of household member</v>
      </c>
      <c r="C108" t="str">
        <f t="shared" si="2"/>
        <v>Original line number of household member</v>
      </c>
      <c r="D108" t="str">
        <f t="shared" si="3"/>
        <v>label var ln  "Original line number of household member"</v>
      </c>
    </row>
    <row r="109" spans="1:4" ht="15" x14ac:dyDescent="0.25">
      <c r="A109" t="str">
        <f>Codebook!B112</f>
        <v>hh_id</v>
      </c>
      <c r="B109" t="str">
        <f>Codebook!$I112</f>
        <v xml:space="preserve">ID (generated)            </v>
      </c>
      <c r="C109" t="str">
        <f t="shared" si="2"/>
        <v>ID (generated)</v>
      </c>
      <c r="D109" t="str">
        <f t="shared" si="3"/>
        <v>label var hh_id  "ID (generated)"</v>
      </c>
    </row>
    <row r="110" spans="1:4" ht="15" x14ac:dyDescent="0.25">
      <c r="A110" t="str">
        <f>Codebook!B113</f>
        <v>hh_headed</v>
      </c>
      <c r="B110" t="str">
        <f>Codebook!$I113</f>
        <v>Head's highest educational attainment</v>
      </c>
      <c r="C110" t="str">
        <f t="shared" si="2"/>
        <v>Head's highest educational attainment</v>
      </c>
      <c r="D110" t="str">
        <f t="shared" si="3"/>
        <v>label var hh_headed  "Head's highest educational attainment"</v>
      </c>
    </row>
    <row r="111" spans="1:4" ht="15" x14ac:dyDescent="0.25">
      <c r="A111" t="str">
        <f>Codebook!B114</f>
        <v>hh_region_num</v>
      </c>
      <c r="B111" t="str">
        <f>Codebook!$I114</f>
        <v>Region of residence numerical (v024)</v>
      </c>
      <c r="C111" t="str">
        <f t="shared" si="2"/>
        <v>Region of residence numerical (v024)</v>
      </c>
      <c r="D111" t="str">
        <f t="shared" si="3"/>
        <v>label var hh_region_num  "Region of residence numerical (v024)"</v>
      </c>
    </row>
    <row r="112" spans="1:4" ht="15" x14ac:dyDescent="0.25">
      <c r="A112" t="str">
        <f>Codebook!B115</f>
        <v>hh_region_lab</v>
      </c>
      <c r="B112" t="str">
        <f>Codebook!$I115</f>
        <v>Region of residence label (v024)</v>
      </c>
      <c r="C112" t="str">
        <f t="shared" si="2"/>
        <v>Region of residence label (v024)</v>
      </c>
      <c r="D112" t="str">
        <f t="shared" si="3"/>
        <v>label var hh_region_lab  "Region of residence label (v024)"</v>
      </c>
    </row>
    <row r="113" spans="1:4" ht="15" x14ac:dyDescent="0.25">
      <c r="A113" t="str">
        <f>Codebook!B116</f>
        <v>hh_size</v>
      </c>
      <c r="B113" t="str">
        <f>Codebook!$I116</f>
        <v xml:space="preserve"># of members              </v>
      </c>
      <c r="C113" t="str">
        <f t="shared" si="2"/>
        <v># of members</v>
      </c>
      <c r="D113" t="str">
        <f t="shared" si="3"/>
        <v>label var hh_size  "# of members"</v>
      </c>
    </row>
    <row r="114" spans="1:4" ht="15" x14ac:dyDescent="0.25">
      <c r="A114" t="str">
        <f>Codebook!B117</f>
        <v>hh_urban</v>
      </c>
      <c r="B114" t="str">
        <f>Codebook!$I117</f>
        <v>Resides in urban area (1/0)</v>
      </c>
      <c r="C114" t="str">
        <f t="shared" si="2"/>
        <v>Resides in urban area (1/0)</v>
      </c>
      <c r="D114" t="str">
        <f t="shared" si="3"/>
        <v>label var hh_urban  "Resides in urban area (1/0)"</v>
      </c>
    </row>
    <row r="115" spans="1:4" ht="15" x14ac:dyDescent="0.25">
      <c r="A115" t="str">
        <f>Codebook!B118</f>
        <v>hh_sampleweight</v>
      </c>
      <c r="B115" t="str">
        <f>Codebook!$I118</f>
        <v xml:space="preserve">Sample weight (v005/1000000)       </v>
      </c>
      <c r="C115" t="str">
        <f t="shared" si="2"/>
        <v>Sample weight (v005/1000000)</v>
      </c>
      <c r="D115" t="str">
        <f t="shared" si="3"/>
        <v>label var hh_sampleweight  "Sample weight (v005/1000000)"</v>
      </c>
    </row>
    <row r="116" spans="1:4" ht="15" x14ac:dyDescent="0.25">
      <c r="A116" t="str">
        <f>Codebook!B119</f>
        <v>hh_wealth_quintile</v>
      </c>
      <c r="B116" t="str">
        <f>Codebook!$I119</f>
        <v xml:space="preserve">Wealth quintile           </v>
      </c>
      <c r="C116" t="str">
        <f t="shared" si="2"/>
        <v>Wealth quintile</v>
      </c>
      <c r="D116" t="str">
        <f t="shared" si="3"/>
        <v>label var hh_wealth_quintile  "Wealth quintile"</v>
      </c>
    </row>
    <row r="117" spans="1:4" ht="15" x14ac:dyDescent="0.25">
      <c r="A117" t="str">
        <f>Codebook!B120</f>
        <v>hh_wealthscore</v>
      </c>
      <c r="B117" t="str">
        <f>Codebook!$I120</f>
        <v xml:space="preserve">Wealth index score        </v>
      </c>
      <c r="C117" t="str">
        <f t="shared" si="2"/>
        <v>Wealth index score</v>
      </c>
      <c r="D117" t="str">
        <f t="shared" si="3"/>
        <v>label var hh_wealthscore  "Wealth index score"</v>
      </c>
    </row>
    <row r="118" spans="1:4" ht="15" x14ac:dyDescent="0.25">
      <c r="A118" t="e">
        <f>Codebook!#REF!</f>
        <v>#REF!</v>
      </c>
      <c r="B118" t="e">
        <f>Codebook!#REF!</f>
        <v>#REF!</v>
      </c>
      <c r="C118" t="e">
        <f t="shared" si="2"/>
        <v>#REF!</v>
      </c>
      <c r="D118" t="e">
        <f t="shared" si="3"/>
        <v>#REF!</v>
      </c>
    </row>
    <row r="119" spans="1:4" ht="15" x14ac:dyDescent="0.25">
      <c r="A119" t="e">
        <f>Codebook!#REF!</f>
        <v>#REF!</v>
      </c>
      <c r="B119" t="e">
        <f>Codebook!#REF!</f>
        <v>#REF!</v>
      </c>
      <c r="C119" t="e">
        <f t="shared" si="2"/>
        <v>#REF!</v>
      </c>
      <c r="D119" t="e">
        <f t="shared" si="3"/>
        <v>#REF!</v>
      </c>
    </row>
    <row r="120" spans="1:4" ht="15" x14ac:dyDescent="0.25">
      <c r="A120" t="str">
        <f>Codebook!B121</f>
        <v>hv001</v>
      </c>
      <c r="B120" t="str">
        <f>Codebook!$I121</f>
        <v>Sampling cluster number (original)</v>
      </c>
      <c r="C120" t="str">
        <f t="shared" si="2"/>
        <v>Sampling cluster number (original)</v>
      </c>
      <c r="D120" t="str">
        <f t="shared" si="3"/>
        <v>label var hv001  "Sampling cluster number (original)"</v>
      </c>
    </row>
    <row r="121" spans="1:4" ht="15" x14ac:dyDescent="0.25">
      <c r="A121" t="str">
        <f>Codebook!B122</f>
        <v>hv002</v>
      </c>
      <c r="B121" t="str">
        <f>Codebook!$I122</f>
        <v>Household number (original)</v>
      </c>
      <c r="C121" t="str">
        <f t="shared" si="2"/>
        <v>Household number (original)</v>
      </c>
      <c r="D121" t="str">
        <f t="shared" si="3"/>
        <v>label var hv002  "Household number (original)"</v>
      </c>
    </row>
    <row r="122" spans="1:4" ht="15" x14ac:dyDescent="0.25">
      <c r="A122" t="str">
        <f>Codebook!B123</f>
        <v>hv003</v>
      </c>
      <c r="B122" t="str">
        <f>Codebook!$I123</f>
        <v>Respondent's line number in household roster (original)</v>
      </c>
      <c r="C122" t="str">
        <f t="shared" si="2"/>
        <v>Respondent's line number in household roster (original)</v>
      </c>
      <c r="D122" t="str">
        <f t="shared" si="3"/>
        <v>label var hv003  "Respondent's line number in household roster (original)"</v>
      </c>
    </row>
    <row r="123" spans="1:4" ht="15" x14ac:dyDescent="0.25">
      <c r="A123" t="str">
        <f>Codebook!B124</f>
        <v>w_papsmear</v>
      </c>
      <c r="B123" t="str">
        <f>Codebook!$I124</f>
        <v>Women received a pap smear  (1/0)</v>
      </c>
      <c r="C123" t="str">
        <f t="shared" si="2"/>
        <v>Women received a pap smear (1/0)</v>
      </c>
      <c r="D123" t="str">
        <f t="shared" si="3"/>
        <v>label var w_papsmear  "Women received a pap smear (1/0)"</v>
      </c>
    </row>
    <row r="124" spans="1:4" ht="15" x14ac:dyDescent="0.25">
      <c r="A124" t="str">
        <f>Codebook!B125</f>
        <v>w_mammogram</v>
      </c>
      <c r="B124" t="str">
        <f>Codebook!$I125</f>
        <v>Women received a mammogram (1/0)</v>
      </c>
      <c r="C124" t="str">
        <f t="shared" si="2"/>
        <v>Women received a mammogram (1/0)</v>
      </c>
      <c r="D124" t="str">
        <f t="shared" si="3"/>
        <v>label var w_mammogram  "Women received a mammogram (1/0)"</v>
      </c>
    </row>
    <row r="125" spans="1:4" ht="15" x14ac:dyDescent="0.25">
      <c r="A125" t="str">
        <f>Codebook!B126</f>
        <v>survey</v>
      </c>
      <c r="B125" t="str">
        <f>Codebook!$I126</f>
        <v xml:space="preserve">Survey name           </v>
      </c>
      <c r="C125" t="str">
        <f t="shared" si="2"/>
        <v>Survey name</v>
      </c>
      <c r="D125" t="str">
        <f t="shared" si="3"/>
        <v>label var survey  "Survey name"</v>
      </c>
    </row>
    <row r="126" spans="1:4" ht="15" x14ac:dyDescent="0.25">
      <c r="A126" t="str">
        <f>Codebook!B127</f>
        <v>year</v>
      </c>
      <c r="B126" t="str">
        <f>Codebook!$I127</f>
        <v>Year survey conducted (if multiple, put in first)</v>
      </c>
      <c r="C126" t="str">
        <f t="shared" si="2"/>
        <v>Year survey conducted (if multiple, put in first)</v>
      </c>
      <c r="D126" t="str">
        <f t="shared" si="3"/>
        <v>label var year  "Year survey conducted (if multiple, put in first)"</v>
      </c>
    </row>
    <row r="127" spans="1:4" ht="15" x14ac:dyDescent="0.25">
      <c r="A127" t="str">
        <f>Codebook!B128</f>
        <v>country</v>
      </c>
      <c r="B127" t="str">
        <f>Codebook!$I128</f>
        <v xml:space="preserve">WB country name       </v>
      </c>
      <c r="C127" t="str">
        <f t="shared" si="2"/>
        <v>WB country name</v>
      </c>
      <c r="D127" t="str">
        <f t="shared" si="3"/>
        <v>label var country  "WB country name"</v>
      </c>
    </row>
    <row r="128" spans="1:4" ht="15" x14ac:dyDescent="0.25">
      <c r="A128" t="str">
        <f>Codebook!B129</f>
        <v>iso3c</v>
      </c>
      <c r="B128" t="str">
        <f>Codebook!$I129</f>
        <v xml:space="preserve">iso3c country code    </v>
      </c>
      <c r="C128" t="str">
        <f t="shared" si="2"/>
        <v>iso3c country code</v>
      </c>
      <c r="D128" t="str">
        <f t="shared" si="3"/>
        <v>label var iso3c  "iso3c country code"</v>
      </c>
    </row>
    <row r="129" spans="1:4" ht="15" x14ac:dyDescent="0.25">
      <c r="A129" t="str">
        <f>Codebook!B130</f>
        <v>iso2c</v>
      </c>
      <c r="B129" t="str">
        <f>Codebook!$I130</f>
        <v xml:space="preserve">iso2 country code     </v>
      </c>
      <c r="C129" t="str">
        <f t="shared" si="2"/>
        <v>iso2 country code</v>
      </c>
      <c r="D129" t="str">
        <f t="shared" si="3"/>
        <v>label var iso2c  "iso2 country code"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409"/>
  <sheetViews>
    <sheetView tabSelected="1" topLeftCell="A131" zoomScale="110" zoomScaleNormal="110" workbookViewId="0">
      <selection activeCell="C405" sqref="C405:C406"/>
    </sheetView>
  </sheetViews>
  <sheetFormatPr defaultColWidth="24.42578125" defaultRowHeight="9.9499999999999993" x14ac:dyDescent="0.2"/>
  <cols>
    <col min="1" max="1" width="14.5703125" style="45" customWidth="1"/>
    <col min="2" max="2" width="9.28515625" style="45" customWidth="1"/>
    <col min="3" max="3" width="24.42578125" style="41"/>
    <col min="4" max="4" width="9.42578125" style="65" customWidth="1"/>
    <col min="5" max="5" width="6.85546875" style="65" customWidth="1"/>
    <col min="6" max="6" width="8.28515625" style="65" customWidth="1"/>
    <col min="7" max="7" width="16.140625" style="41" customWidth="1"/>
    <col min="8" max="8" width="15" style="41" customWidth="1"/>
    <col min="9" max="9" width="17.85546875" style="41" customWidth="1"/>
    <col min="10" max="16384" width="24.42578125" style="41"/>
  </cols>
  <sheetData>
    <row r="1" spans="1:10" s="45" customFormat="1" ht="22.5" x14ac:dyDescent="0.2">
      <c r="A1" s="42" t="s">
        <v>759</v>
      </c>
      <c r="B1" s="43" t="s">
        <v>760</v>
      </c>
      <c r="C1" s="42" t="s">
        <v>761</v>
      </c>
      <c r="D1" s="44" t="s">
        <v>762</v>
      </c>
      <c r="E1" s="44" t="s">
        <v>763</v>
      </c>
      <c r="F1" s="44" t="s">
        <v>764</v>
      </c>
      <c r="G1" s="42" t="s">
        <v>765</v>
      </c>
      <c r="H1" s="42" t="s">
        <v>766</v>
      </c>
      <c r="I1" s="45" t="s">
        <v>767</v>
      </c>
      <c r="J1" s="45" t="s">
        <v>768</v>
      </c>
    </row>
    <row r="2" spans="1:10" ht="11.25" hidden="1" x14ac:dyDescent="0.2">
      <c r="A2" s="59" t="s">
        <v>769</v>
      </c>
      <c r="B2" s="59"/>
      <c r="C2" s="60" t="s">
        <v>770</v>
      </c>
      <c r="D2" s="61" t="s">
        <v>771</v>
      </c>
      <c r="E2" s="61" t="s">
        <v>772</v>
      </c>
      <c r="F2" s="61" t="s">
        <v>773</v>
      </c>
      <c r="G2" s="60" t="s">
        <v>771</v>
      </c>
      <c r="H2" s="60" t="s">
        <v>771</v>
      </c>
    </row>
    <row r="3" spans="1:10" ht="11.25" hidden="1" x14ac:dyDescent="0.2">
      <c r="A3" s="59" t="s">
        <v>769</v>
      </c>
      <c r="B3" s="59"/>
      <c r="C3" s="60" t="s">
        <v>774</v>
      </c>
      <c r="D3" s="61" t="s">
        <v>771</v>
      </c>
      <c r="E3" s="61" t="s">
        <v>773</v>
      </c>
      <c r="F3" s="61" t="s">
        <v>773</v>
      </c>
      <c r="G3" s="60" t="s">
        <v>771</v>
      </c>
      <c r="H3" s="60" t="s">
        <v>771</v>
      </c>
    </row>
    <row r="4" spans="1:10" ht="11.25" hidden="1" x14ac:dyDescent="0.2">
      <c r="A4" s="59" t="s">
        <v>769</v>
      </c>
      <c r="B4" s="59"/>
      <c r="C4" s="60" t="s">
        <v>775</v>
      </c>
      <c r="D4" s="61" t="s">
        <v>771</v>
      </c>
      <c r="E4" s="61" t="s">
        <v>773</v>
      </c>
      <c r="F4" s="61" t="s">
        <v>773</v>
      </c>
      <c r="G4" s="60" t="s">
        <v>771</v>
      </c>
      <c r="H4" s="60" t="s">
        <v>771</v>
      </c>
    </row>
    <row r="5" spans="1:10" ht="11.25" hidden="1" x14ac:dyDescent="0.2">
      <c r="A5" s="59" t="s">
        <v>769</v>
      </c>
      <c r="B5" s="59"/>
      <c r="C5" s="60" t="s">
        <v>776</v>
      </c>
      <c r="D5" s="61" t="s">
        <v>771</v>
      </c>
      <c r="E5" s="61" t="s">
        <v>773</v>
      </c>
      <c r="F5" s="61" t="s">
        <v>773</v>
      </c>
      <c r="G5" s="60" t="s">
        <v>771</v>
      </c>
      <c r="H5" s="60" t="s">
        <v>771</v>
      </c>
    </row>
    <row r="6" spans="1:10" ht="11.25" hidden="1" x14ac:dyDescent="0.2">
      <c r="A6" s="59" t="s">
        <v>769</v>
      </c>
      <c r="B6" s="59"/>
      <c r="C6" s="60" t="s">
        <v>777</v>
      </c>
      <c r="D6" s="61" t="s">
        <v>771</v>
      </c>
      <c r="E6" s="61" t="s">
        <v>773</v>
      </c>
      <c r="F6" s="61" t="s">
        <v>773</v>
      </c>
      <c r="G6" s="60" t="s">
        <v>771</v>
      </c>
      <c r="H6" s="60" t="s">
        <v>771</v>
      </c>
    </row>
    <row r="7" spans="1:10" ht="11.25" hidden="1" x14ac:dyDescent="0.2">
      <c r="A7" s="59" t="s">
        <v>769</v>
      </c>
      <c r="B7" s="59"/>
      <c r="C7" s="60" t="s">
        <v>778</v>
      </c>
      <c r="D7" s="61" t="s">
        <v>771</v>
      </c>
      <c r="E7" s="61" t="s">
        <v>773</v>
      </c>
      <c r="F7" s="61" t="s">
        <v>773</v>
      </c>
      <c r="G7" s="60" t="s">
        <v>771</v>
      </c>
      <c r="H7" s="60" t="s">
        <v>771</v>
      </c>
    </row>
    <row r="8" spans="1:10" ht="11.25" hidden="1" x14ac:dyDescent="0.2">
      <c r="A8" s="59" t="s">
        <v>769</v>
      </c>
      <c r="B8" s="59"/>
      <c r="C8" s="60" t="s">
        <v>779</v>
      </c>
      <c r="D8" s="61" t="s">
        <v>771</v>
      </c>
      <c r="E8" s="61" t="s">
        <v>773</v>
      </c>
      <c r="F8" s="61" t="s">
        <v>773</v>
      </c>
      <c r="G8" s="60" t="s">
        <v>771</v>
      </c>
      <c r="H8" s="60" t="s">
        <v>771</v>
      </c>
    </row>
    <row r="9" spans="1:10" ht="11.25" hidden="1" x14ac:dyDescent="0.2">
      <c r="A9" s="59" t="s">
        <v>769</v>
      </c>
      <c r="B9" s="59"/>
      <c r="C9" s="60" t="s">
        <v>780</v>
      </c>
      <c r="D9" s="61" t="s">
        <v>771</v>
      </c>
      <c r="E9" s="61" t="s">
        <v>773</v>
      </c>
      <c r="F9" s="61" t="s">
        <v>773</v>
      </c>
      <c r="G9" s="60" t="s">
        <v>771</v>
      </c>
      <c r="H9" s="60" t="s">
        <v>771</v>
      </c>
    </row>
    <row r="10" spans="1:10" ht="11.25" hidden="1" x14ac:dyDescent="0.2">
      <c r="A10" s="59" t="s">
        <v>769</v>
      </c>
      <c r="B10" s="59"/>
      <c r="C10" s="60" t="s">
        <v>781</v>
      </c>
      <c r="D10" s="61" t="s">
        <v>771</v>
      </c>
      <c r="E10" s="61" t="s">
        <v>773</v>
      </c>
      <c r="F10" s="61" t="s">
        <v>773</v>
      </c>
      <c r="G10" s="60" t="s">
        <v>771</v>
      </c>
      <c r="H10" s="60" t="s">
        <v>771</v>
      </c>
    </row>
    <row r="11" spans="1:10" ht="11.25" hidden="1" x14ac:dyDescent="0.2">
      <c r="A11" s="59" t="s">
        <v>769</v>
      </c>
      <c r="B11" s="59"/>
      <c r="C11" s="60" t="s">
        <v>782</v>
      </c>
      <c r="D11" s="61" t="s">
        <v>771</v>
      </c>
      <c r="E11" s="61" t="s">
        <v>773</v>
      </c>
      <c r="F11" s="61" t="s">
        <v>773</v>
      </c>
      <c r="G11" s="60" t="s">
        <v>771</v>
      </c>
      <c r="H11" s="60" t="s">
        <v>771</v>
      </c>
    </row>
    <row r="12" spans="1:10" ht="11.25" hidden="1" x14ac:dyDescent="0.2">
      <c r="A12" s="59" t="s">
        <v>769</v>
      </c>
      <c r="B12" s="59"/>
      <c r="C12" s="60" t="s">
        <v>783</v>
      </c>
      <c r="D12" s="61" t="s">
        <v>771</v>
      </c>
      <c r="E12" s="61" t="s">
        <v>773</v>
      </c>
      <c r="F12" s="61" t="s">
        <v>773</v>
      </c>
      <c r="G12" s="60" t="s">
        <v>771</v>
      </c>
      <c r="H12" s="60" t="s">
        <v>771</v>
      </c>
    </row>
    <row r="13" spans="1:10" ht="11.25" hidden="1" x14ac:dyDescent="0.2">
      <c r="A13" s="59" t="s">
        <v>769</v>
      </c>
      <c r="B13" s="59"/>
      <c r="C13" s="60" t="s">
        <v>784</v>
      </c>
      <c r="D13" s="61" t="s">
        <v>771</v>
      </c>
      <c r="E13" s="61" t="s">
        <v>773</v>
      </c>
      <c r="F13" s="61" t="s">
        <v>773</v>
      </c>
      <c r="G13" s="60" t="s">
        <v>771</v>
      </c>
      <c r="H13" s="60" t="s">
        <v>771</v>
      </c>
    </row>
    <row r="14" spans="1:10" ht="11.25" hidden="1" x14ac:dyDescent="0.2">
      <c r="A14" s="34" t="s">
        <v>785</v>
      </c>
      <c r="B14" s="34">
        <v>1</v>
      </c>
      <c r="C14" s="8" t="s">
        <v>786</v>
      </c>
      <c r="D14" s="9" t="s">
        <v>5</v>
      </c>
      <c r="E14" s="9" t="s">
        <v>772</v>
      </c>
      <c r="F14" s="9" t="s">
        <v>772</v>
      </c>
      <c r="G14" s="8" t="s">
        <v>787</v>
      </c>
      <c r="H14" s="8" t="s">
        <v>788</v>
      </c>
      <c r="I14" s="41" t="s">
        <v>789</v>
      </c>
    </row>
    <row r="15" spans="1:10" ht="11.25" hidden="1" x14ac:dyDescent="0.2">
      <c r="A15" s="34" t="s">
        <v>785</v>
      </c>
      <c r="B15" s="34"/>
      <c r="C15" s="8" t="s">
        <v>790</v>
      </c>
      <c r="D15" s="9" t="s">
        <v>5</v>
      </c>
      <c r="E15" s="9" t="s">
        <v>772</v>
      </c>
      <c r="F15" s="9" t="s">
        <v>772</v>
      </c>
      <c r="G15" s="8" t="s">
        <v>791</v>
      </c>
      <c r="H15" s="8" t="s">
        <v>788</v>
      </c>
      <c r="I15" s="41" t="s">
        <v>792</v>
      </c>
    </row>
    <row r="16" spans="1:10" ht="11.25" hidden="1" x14ac:dyDescent="0.2">
      <c r="A16" s="34" t="s">
        <v>785</v>
      </c>
      <c r="B16" s="34"/>
      <c r="C16" s="8" t="s">
        <v>793</v>
      </c>
      <c r="D16" s="9" t="s">
        <v>5</v>
      </c>
      <c r="E16" s="9" t="s">
        <v>772</v>
      </c>
      <c r="F16" s="9" t="s">
        <v>772</v>
      </c>
      <c r="G16" s="8" t="s">
        <v>791</v>
      </c>
      <c r="H16" s="8" t="s">
        <v>791</v>
      </c>
      <c r="I16" s="41" t="s">
        <v>794</v>
      </c>
    </row>
    <row r="17" spans="1:9" ht="11.25" hidden="1" x14ac:dyDescent="0.2">
      <c r="A17" s="34" t="s">
        <v>785</v>
      </c>
      <c r="B17" s="34"/>
      <c r="C17" s="8" t="s">
        <v>795</v>
      </c>
      <c r="D17" s="9" t="s">
        <v>5</v>
      </c>
      <c r="E17" s="9" t="s">
        <v>772</v>
      </c>
      <c r="F17" s="9" t="s">
        <v>772</v>
      </c>
      <c r="G17" s="8" t="s">
        <v>791</v>
      </c>
      <c r="H17" s="8" t="s">
        <v>788</v>
      </c>
      <c r="I17" s="41" t="s">
        <v>796</v>
      </c>
    </row>
    <row r="18" spans="1:9" ht="11.25" hidden="1" x14ac:dyDescent="0.2">
      <c r="A18" s="34" t="s">
        <v>785</v>
      </c>
      <c r="B18" s="34"/>
      <c r="C18" s="8" t="s">
        <v>797</v>
      </c>
      <c r="D18" s="9" t="s">
        <v>5</v>
      </c>
      <c r="E18" s="9" t="s">
        <v>772</v>
      </c>
      <c r="F18" s="9" t="s">
        <v>772</v>
      </c>
      <c r="G18" s="8" t="s">
        <v>791</v>
      </c>
      <c r="H18" s="8" t="s">
        <v>788</v>
      </c>
      <c r="I18" s="41" t="s">
        <v>798</v>
      </c>
    </row>
    <row r="19" spans="1:9" ht="11.25" hidden="1" x14ac:dyDescent="0.2">
      <c r="A19" s="34" t="s">
        <v>785</v>
      </c>
      <c r="B19" s="34"/>
      <c r="C19" s="8" t="s">
        <v>799</v>
      </c>
      <c r="D19" s="9" t="s">
        <v>5</v>
      </c>
      <c r="E19" s="9" t="s">
        <v>772</v>
      </c>
      <c r="F19" s="9" t="s">
        <v>772</v>
      </c>
      <c r="G19" s="8" t="s">
        <v>791</v>
      </c>
      <c r="H19" s="8" t="s">
        <v>791</v>
      </c>
      <c r="I19" s="41" t="s">
        <v>798</v>
      </c>
    </row>
    <row r="20" spans="1:9" ht="11.25" hidden="1" x14ac:dyDescent="0.2">
      <c r="A20" s="34" t="s">
        <v>785</v>
      </c>
      <c r="B20" s="34">
        <v>1</v>
      </c>
      <c r="C20" s="8" t="s">
        <v>800</v>
      </c>
      <c r="D20" s="9" t="s">
        <v>5</v>
      </c>
      <c r="E20" s="9" t="s">
        <v>772</v>
      </c>
      <c r="F20" s="9" t="s">
        <v>772</v>
      </c>
      <c r="G20" s="8" t="s">
        <v>788</v>
      </c>
      <c r="H20" s="8" t="s">
        <v>788</v>
      </c>
      <c r="I20" s="41" t="s">
        <v>798</v>
      </c>
    </row>
    <row r="21" spans="1:9" ht="11.25" hidden="1" x14ac:dyDescent="0.2">
      <c r="A21" s="34" t="s">
        <v>785</v>
      </c>
      <c r="B21" s="34"/>
      <c r="C21" s="8" t="s">
        <v>801</v>
      </c>
      <c r="D21" s="9" t="s">
        <v>5</v>
      </c>
      <c r="E21" s="9" t="s">
        <v>772</v>
      </c>
      <c r="F21" s="9" t="s">
        <v>772</v>
      </c>
      <c r="G21" s="8" t="s">
        <v>791</v>
      </c>
      <c r="H21" s="8" t="s">
        <v>791</v>
      </c>
      <c r="I21" s="41" t="s">
        <v>794</v>
      </c>
    </row>
    <row r="22" spans="1:9" ht="11.25" hidden="1" x14ac:dyDescent="0.2">
      <c r="A22" s="34" t="s">
        <v>785</v>
      </c>
      <c r="B22" s="34"/>
      <c r="C22" s="8" t="s">
        <v>802</v>
      </c>
      <c r="D22" s="9" t="s">
        <v>5</v>
      </c>
      <c r="E22" s="9" t="s">
        <v>772</v>
      </c>
      <c r="F22" s="9" t="s">
        <v>772</v>
      </c>
      <c r="G22" s="8" t="s">
        <v>791</v>
      </c>
      <c r="H22" s="8" t="s">
        <v>791</v>
      </c>
      <c r="I22" s="41" t="s">
        <v>798</v>
      </c>
    </row>
    <row r="23" spans="1:9" ht="11.25" hidden="1" x14ac:dyDescent="0.2">
      <c r="A23" s="34" t="s">
        <v>785</v>
      </c>
      <c r="B23" s="34"/>
      <c r="C23" s="8" t="s">
        <v>803</v>
      </c>
      <c r="D23" s="9" t="s">
        <v>5</v>
      </c>
      <c r="E23" s="9" t="s">
        <v>772</v>
      </c>
      <c r="F23" s="9" t="s">
        <v>772</v>
      </c>
      <c r="G23" s="8" t="s">
        <v>791</v>
      </c>
      <c r="H23" s="8" t="s">
        <v>791</v>
      </c>
      <c r="I23" s="41" t="s">
        <v>798</v>
      </c>
    </row>
    <row r="24" spans="1:9" ht="11.25" hidden="1" x14ac:dyDescent="0.2">
      <c r="A24" s="34" t="s">
        <v>785</v>
      </c>
      <c r="B24" s="34"/>
      <c r="C24" s="8" t="s">
        <v>804</v>
      </c>
      <c r="D24" s="9" t="s">
        <v>5</v>
      </c>
      <c r="E24" s="9" t="s">
        <v>772</v>
      </c>
      <c r="F24" s="9" t="s">
        <v>772</v>
      </c>
      <c r="G24" s="8" t="s">
        <v>788</v>
      </c>
      <c r="H24" s="8" t="s">
        <v>788</v>
      </c>
      <c r="I24" s="41" t="s">
        <v>798</v>
      </c>
    </row>
    <row r="25" spans="1:9" ht="11.25" hidden="1" x14ac:dyDescent="0.2">
      <c r="A25" s="34" t="s">
        <v>785</v>
      </c>
      <c r="B25" s="34"/>
      <c r="C25" s="8" t="s">
        <v>805</v>
      </c>
      <c r="D25" s="9" t="s">
        <v>5</v>
      </c>
      <c r="E25" s="9" t="s">
        <v>772</v>
      </c>
      <c r="F25" s="9" t="s">
        <v>772</v>
      </c>
      <c r="G25" s="8" t="s">
        <v>791</v>
      </c>
      <c r="H25" s="8" t="s">
        <v>788</v>
      </c>
      <c r="I25" s="41" t="s">
        <v>798</v>
      </c>
    </row>
    <row r="26" spans="1:9" ht="11.25" hidden="1" x14ac:dyDescent="0.2">
      <c r="A26" s="34" t="s">
        <v>785</v>
      </c>
      <c r="B26" s="34"/>
      <c r="C26" s="8" t="s">
        <v>806</v>
      </c>
      <c r="D26" s="9" t="s">
        <v>5</v>
      </c>
      <c r="E26" s="9" t="s">
        <v>772</v>
      </c>
      <c r="F26" s="9" t="s">
        <v>772</v>
      </c>
      <c r="G26" s="8" t="s">
        <v>791</v>
      </c>
      <c r="H26" s="8" t="s">
        <v>807</v>
      </c>
      <c r="I26" s="41" t="s">
        <v>794</v>
      </c>
    </row>
    <row r="27" spans="1:9" ht="11.25" hidden="1" x14ac:dyDescent="0.2">
      <c r="A27" s="34" t="s">
        <v>785</v>
      </c>
      <c r="B27" s="34"/>
      <c r="C27" s="8" t="s">
        <v>808</v>
      </c>
      <c r="D27" s="9" t="s">
        <v>5</v>
      </c>
      <c r="E27" s="9" t="s">
        <v>772</v>
      </c>
      <c r="F27" s="9" t="s">
        <v>772</v>
      </c>
      <c r="G27" s="8" t="s">
        <v>788</v>
      </c>
      <c r="H27" s="8" t="s">
        <v>788</v>
      </c>
      <c r="I27" s="41" t="s">
        <v>798</v>
      </c>
    </row>
    <row r="28" spans="1:9" ht="11.25" hidden="1" x14ac:dyDescent="0.2">
      <c r="A28" s="34" t="s">
        <v>785</v>
      </c>
      <c r="B28" s="34"/>
      <c r="C28" s="8" t="s">
        <v>809</v>
      </c>
      <c r="D28" s="9" t="s">
        <v>5</v>
      </c>
      <c r="E28" s="9" t="s">
        <v>772</v>
      </c>
      <c r="F28" s="9" t="s">
        <v>772</v>
      </c>
      <c r="G28" s="8" t="s">
        <v>791</v>
      </c>
      <c r="H28" s="8" t="s">
        <v>788</v>
      </c>
      <c r="I28" s="41" t="s">
        <v>798</v>
      </c>
    </row>
    <row r="29" spans="1:9" ht="11.25" hidden="1" x14ac:dyDescent="0.2">
      <c r="A29" s="34" t="s">
        <v>785</v>
      </c>
      <c r="B29" s="34"/>
      <c r="C29" s="8" t="s">
        <v>810</v>
      </c>
      <c r="D29" s="9" t="s">
        <v>5</v>
      </c>
      <c r="E29" s="9" t="s">
        <v>772</v>
      </c>
      <c r="F29" s="9" t="s">
        <v>772</v>
      </c>
      <c r="G29" s="8" t="s">
        <v>791</v>
      </c>
      <c r="H29" s="8" t="s">
        <v>788</v>
      </c>
      <c r="I29" s="41" t="s">
        <v>789</v>
      </c>
    </row>
    <row r="30" spans="1:9" ht="11.25" hidden="1" x14ac:dyDescent="0.2">
      <c r="A30" s="34" t="s">
        <v>785</v>
      </c>
      <c r="B30" s="34"/>
      <c r="C30" s="8" t="s">
        <v>811</v>
      </c>
      <c r="D30" s="9" t="s">
        <v>5</v>
      </c>
      <c r="E30" s="9" t="s">
        <v>772</v>
      </c>
      <c r="F30" s="9" t="s">
        <v>772</v>
      </c>
      <c r="G30" s="8" t="s">
        <v>791</v>
      </c>
      <c r="H30" s="8" t="s">
        <v>788</v>
      </c>
      <c r="I30" s="41" t="s">
        <v>811</v>
      </c>
    </row>
    <row r="31" spans="1:9" ht="11.25" hidden="1" x14ac:dyDescent="0.2">
      <c r="A31" s="34" t="s">
        <v>785</v>
      </c>
      <c r="B31" s="34"/>
      <c r="C31" s="8" t="s">
        <v>812</v>
      </c>
      <c r="D31" s="9" t="s">
        <v>5</v>
      </c>
      <c r="E31" s="9" t="s">
        <v>772</v>
      </c>
      <c r="F31" s="9" t="s">
        <v>772</v>
      </c>
      <c r="G31" s="8" t="s">
        <v>791</v>
      </c>
      <c r="H31" s="8" t="s">
        <v>788</v>
      </c>
      <c r="I31" s="41" t="s">
        <v>798</v>
      </c>
    </row>
    <row r="32" spans="1:9" ht="11.25" hidden="1" x14ac:dyDescent="0.2">
      <c r="A32" s="34" t="s">
        <v>785</v>
      </c>
      <c r="B32" s="34"/>
      <c r="C32" s="8" t="s">
        <v>813</v>
      </c>
      <c r="D32" s="9" t="s">
        <v>5</v>
      </c>
      <c r="E32" s="9" t="s">
        <v>772</v>
      </c>
      <c r="F32" s="9" t="s">
        <v>772</v>
      </c>
      <c r="G32" s="8" t="s">
        <v>788</v>
      </c>
      <c r="H32" s="8" t="s">
        <v>788</v>
      </c>
      <c r="I32" s="41" t="s">
        <v>798</v>
      </c>
    </row>
    <row r="33" spans="1:9" ht="11.25" hidden="1" x14ac:dyDescent="0.2">
      <c r="A33" s="34" t="s">
        <v>785</v>
      </c>
      <c r="B33" s="34"/>
      <c r="C33" s="8" t="s">
        <v>814</v>
      </c>
      <c r="D33" s="9" t="s">
        <v>5</v>
      </c>
      <c r="E33" s="9" t="s">
        <v>772</v>
      </c>
      <c r="F33" s="9" t="s">
        <v>772</v>
      </c>
      <c r="G33" s="8" t="s">
        <v>791</v>
      </c>
      <c r="H33" s="8" t="s">
        <v>788</v>
      </c>
      <c r="I33" s="41" t="s">
        <v>798</v>
      </c>
    </row>
    <row r="34" spans="1:9" ht="11.25" hidden="1" x14ac:dyDescent="0.2">
      <c r="A34" s="34" t="s">
        <v>785</v>
      </c>
      <c r="B34" s="34"/>
      <c r="C34" s="8" t="s">
        <v>815</v>
      </c>
      <c r="D34" s="9" t="s">
        <v>5</v>
      </c>
      <c r="E34" s="9" t="s">
        <v>772</v>
      </c>
      <c r="F34" s="9" t="s">
        <v>772</v>
      </c>
      <c r="G34" s="8" t="s">
        <v>791</v>
      </c>
      <c r="H34" s="8" t="s">
        <v>791</v>
      </c>
      <c r="I34" s="41" t="s">
        <v>798</v>
      </c>
    </row>
    <row r="35" spans="1:9" ht="11.25" hidden="1" x14ac:dyDescent="0.2">
      <c r="A35" s="34" t="s">
        <v>785</v>
      </c>
      <c r="B35" s="34"/>
      <c r="C35" s="8" t="s">
        <v>816</v>
      </c>
      <c r="D35" s="9" t="s">
        <v>5</v>
      </c>
      <c r="E35" s="9" t="s">
        <v>772</v>
      </c>
      <c r="F35" s="9" t="s">
        <v>772</v>
      </c>
      <c r="G35" s="8" t="s">
        <v>791</v>
      </c>
      <c r="H35" s="8" t="s">
        <v>791</v>
      </c>
      <c r="I35" s="41" t="s">
        <v>798</v>
      </c>
    </row>
    <row r="36" spans="1:9" ht="11.25" hidden="1" x14ac:dyDescent="0.2">
      <c r="A36" s="34" t="s">
        <v>785</v>
      </c>
      <c r="B36" s="34"/>
      <c r="C36" s="8" t="s">
        <v>817</v>
      </c>
      <c r="D36" s="9" t="s">
        <v>5</v>
      </c>
      <c r="E36" s="9" t="s">
        <v>772</v>
      </c>
      <c r="F36" s="9" t="s">
        <v>772</v>
      </c>
      <c r="G36" s="8" t="s">
        <v>791</v>
      </c>
      <c r="H36" s="8" t="s">
        <v>788</v>
      </c>
      <c r="I36" s="41" t="s">
        <v>798</v>
      </c>
    </row>
    <row r="37" spans="1:9" ht="11.25" hidden="1" x14ac:dyDescent="0.2">
      <c r="A37" s="34" t="s">
        <v>785</v>
      </c>
      <c r="B37" s="34"/>
      <c r="C37" s="8" t="s">
        <v>818</v>
      </c>
      <c r="D37" s="9" t="s">
        <v>5</v>
      </c>
      <c r="E37" s="9" t="s">
        <v>772</v>
      </c>
      <c r="F37" s="9" t="s">
        <v>772</v>
      </c>
      <c r="G37" s="8" t="s">
        <v>791</v>
      </c>
      <c r="H37" s="8" t="s">
        <v>791</v>
      </c>
      <c r="I37" s="41" t="s">
        <v>819</v>
      </c>
    </row>
    <row r="38" spans="1:9" ht="11.25" hidden="1" x14ac:dyDescent="0.2">
      <c r="A38" s="34" t="s">
        <v>785</v>
      </c>
      <c r="B38" s="34"/>
      <c r="C38" s="8" t="s">
        <v>820</v>
      </c>
      <c r="D38" s="9" t="s">
        <v>5</v>
      </c>
      <c r="E38" s="9" t="s">
        <v>772</v>
      </c>
      <c r="F38" s="9" t="s">
        <v>772</v>
      </c>
      <c r="G38" s="8" t="s">
        <v>791</v>
      </c>
      <c r="H38" s="8" t="s">
        <v>788</v>
      </c>
      <c r="I38" s="41" t="s">
        <v>798</v>
      </c>
    </row>
    <row r="39" spans="1:9" ht="11.25" hidden="1" x14ac:dyDescent="0.2">
      <c r="A39" s="34" t="s">
        <v>785</v>
      </c>
      <c r="B39" s="34"/>
      <c r="C39" s="8" t="s">
        <v>821</v>
      </c>
      <c r="D39" s="9" t="s">
        <v>5</v>
      </c>
      <c r="E39" s="9" t="s">
        <v>772</v>
      </c>
      <c r="F39" s="9" t="s">
        <v>772</v>
      </c>
      <c r="G39" s="8" t="s">
        <v>791</v>
      </c>
      <c r="H39" s="8" t="s">
        <v>822</v>
      </c>
      <c r="I39" s="41" t="s">
        <v>794</v>
      </c>
    </row>
    <row r="40" spans="1:9" ht="11.25" hidden="1" x14ac:dyDescent="0.2">
      <c r="A40" s="34" t="s">
        <v>785</v>
      </c>
      <c r="B40" s="34"/>
      <c r="C40" s="8" t="s">
        <v>823</v>
      </c>
      <c r="D40" s="9" t="s">
        <v>5</v>
      </c>
      <c r="E40" s="9" t="s">
        <v>772</v>
      </c>
      <c r="F40" s="9" t="s">
        <v>772</v>
      </c>
      <c r="G40" s="8"/>
      <c r="H40" s="8" t="s">
        <v>791</v>
      </c>
      <c r="I40" s="41" t="s">
        <v>798</v>
      </c>
    </row>
    <row r="41" spans="1:9" ht="11.25" hidden="1" x14ac:dyDescent="0.2">
      <c r="A41" s="34" t="s">
        <v>785</v>
      </c>
      <c r="B41" s="34"/>
      <c r="C41" s="8" t="s">
        <v>824</v>
      </c>
      <c r="D41" s="9" t="s">
        <v>5</v>
      </c>
      <c r="E41" s="9" t="s">
        <v>772</v>
      </c>
      <c r="F41" s="9" t="s">
        <v>772</v>
      </c>
      <c r="G41" s="8" t="s">
        <v>791</v>
      </c>
      <c r="H41" s="8" t="s">
        <v>791</v>
      </c>
      <c r="I41" s="41" t="s">
        <v>825</v>
      </c>
    </row>
    <row r="42" spans="1:9" ht="11.25" hidden="1" x14ac:dyDescent="0.2">
      <c r="A42" s="33" t="s">
        <v>785</v>
      </c>
      <c r="B42" s="33">
        <v>1</v>
      </c>
      <c r="C42" s="6" t="s">
        <v>826</v>
      </c>
      <c r="D42" s="7" t="s">
        <v>5</v>
      </c>
      <c r="E42" s="7" t="s">
        <v>827</v>
      </c>
      <c r="F42" s="7" t="s">
        <v>827</v>
      </c>
      <c r="G42" s="6" t="s">
        <v>791</v>
      </c>
      <c r="H42" s="6" t="s">
        <v>788</v>
      </c>
    </row>
    <row r="43" spans="1:9" ht="11.25" hidden="1" x14ac:dyDescent="0.2">
      <c r="A43" s="33" t="s">
        <v>785</v>
      </c>
      <c r="B43" s="33">
        <v>1</v>
      </c>
      <c r="C43" s="6" t="s">
        <v>828</v>
      </c>
      <c r="D43" s="7" t="s">
        <v>5</v>
      </c>
      <c r="E43" s="7" t="s">
        <v>827</v>
      </c>
      <c r="F43" s="7" t="s">
        <v>827</v>
      </c>
      <c r="G43" s="6" t="s">
        <v>791</v>
      </c>
      <c r="H43" s="6" t="s">
        <v>788</v>
      </c>
    </row>
    <row r="44" spans="1:9" ht="11.25" hidden="1" x14ac:dyDescent="0.2">
      <c r="A44" s="33" t="s">
        <v>785</v>
      </c>
      <c r="B44" s="33">
        <v>1</v>
      </c>
      <c r="C44" s="6" t="s">
        <v>829</v>
      </c>
      <c r="D44" s="7" t="s">
        <v>5</v>
      </c>
      <c r="E44" s="7" t="s">
        <v>772</v>
      </c>
      <c r="F44" s="7" t="s">
        <v>827</v>
      </c>
      <c r="G44" s="6" t="s">
        <v>791</v>
      </c>
      <c r="H44" s="6" t="s">
        <v>788</v>
      </c>
      <c r="I44" s="6" t="s">
        <v>830</v>
      </c>
    </row>
    <row r="45" spans="1:9" ht="11.25" hidden="1" x14ac:dyDescent="0.2">
      <c r="A45" s="33" t="s">
        <v>785</v>
      </c>
      <c r="B45" s="33">
        <v>1</v>
      </c>
      <c r="C45" s="6" t="s">
        <v>831</v>
      </c>
      <c r="D45" s="7" t="s">
        <v>5</v>
      </c>
      <c r="E45" s="7" t="s">
        <v>827</v>
      </c>
      <c r="F45" s="7" t="s">
        <v>827</v>
      </c>
      <c r="G45" s="6" t="s">
        <v>791</v>
      </c>
      <c r="H45" s="6" t="s">
        <v>787</v>
      </c>
      <c r="I45" s="41" t="s">
        <v>832</v>
      </c>
    </row>
    <row r="46" spans="1:9" ht="11.25" hidden="1" x14ac:dyDescent="0.2">
      <c r="A46" s="33" t="s">
        <v>785</v>
      </c>
      <c r="B46" s="33">
        <v>1</v>
      </c>
      <c r="C46" s="6" t="s">
        <v>833</v>
      </c>
      <c r="D46" s="7" t="s">
        <v>5</v>
      </c>
      <c r="E46" s="7" t="s">
        <v>827</v>
      </c>
      <c r="F46" s="7" t="s">
        <v>827</v>
      </c>
      <c r="G46" s="6" t="s">
        <v>791</v>
      </c>
      <c r="H46" s="6" t="s">
        <v>791</v>
      </c>
    </row>
    <row r="47" spans="1:9" ht="11.25" hidden="1" x14ac:dyDescent="0.2">
      <c r="A47" s="33" t="s">
        <v>785</v>
      </c>
      <c r="B47" s="33">
        <v>1</v>
      </c>
      <c r="C47" s="6" t="s">
        <v>834</v>
      </c>
      <c r="D47" s="7" t="s">
        <v>5</v>
      </c>
      <c r="E47" s="7" t="s">
        <v>827</v>
      </c>
      <c r="F47" s="7" t="s">
        <v>827</v>
      </c>
      <c r="G47" s="6" t="s">
        <v>791</v>
      </c>
      <c r="H47" s="6" t="s">
        <v>791</v>
      </c>
    </row>
    <row r="48" spans="1:9" ht="11.25" hidden="1" x14ac:dyDescent="0.2">
      <c r="A48" s="33" t="s">
        <v>785</v>
      </c>
      <c r="B48" s="33">
        <v>1</v>
      </c>
      <c r="C48" s="6" t="s">
        <v>835</v>
      </c>
      <c r="D48" s="7" t="s">
        <v>5</v>
      </c>
      <c r="E48" s="7" t="s">
        <v>772</v>
      </c>
      <c r="F48" s="7" t="s">
        <v>827</v>
      </c>
      <c r="G48" s="6" t="s">
        <v>791</v>
      </c>
      <c r="H48" s="6" t="s">
        <v>788</v>
      </c>
    </row>
    <row r="49" spans="1:9" ht="11.25" hidden="1" x14ac:dyDescent="0.2">
      <c r="A49" s="33" t="s">
        <v>785</v>
      </c>
      <c r="B49" s="33">
        <v>1</v>
      </c>
      <c r="C49" s="6" t="s">
        <v>836</v>
      </c>
      <c r="D49" s="7" t="s">
        <v>5</v>
      </c>
      <c r="E49" s="7" t="s">
        <v>827</v>
      </c>
      <c r="F49" s="7" t="s">
        <v>827</v>
      </c>
      <c r="G49" s="6" t="s">
        <v>791</v>
      </c>
      <c r="H49" s="6" t="s">
        <v>791</v>
      </c>
    </row>
    <row r="50" spans="1:9" ht="11.25" hidden="1" x14ac:dyDescent="0.2">
      <c r="A50" s="33" t="s">
        <v>785</v>
      </c>
      <c r="B50" s="33">
        <v>1</v>
      </c>
      <c r="C50" s="6" t="s">
        <v>837</v>
      </c>
      <c r="D50" s="7" t="s">
        <v>5</v>
      </c>
      <c r="E50" s="7" t="s">
        <v>772</v>
      </c>
      <c r="F50" s="7" t="s">
        <v>827</v>
      </c>
      <c r="G50" s="6" t="s">
        <v>791</v>
      </c>
      <c r="H50" s="6" t="s">
        <v>791</v>
      </c>
      <c r="I50" s="41" t="s">
        <v>789</v>
      </c>
    </row>
    <row r="51" spans="1:9" ht="11.25" hidden="1" x14ac:dyDescent="0.2">
      <c r="A51" s="33" t="s">
        <v>785</v>
      </c>
      <c r="B51" s="33">
        <v>1</v>
      </c>
      <c r="C51" s="6" t="s">
        <v>838</v>
      </c>
      <c r="D51" s="7" t="s">
        <v>5</v>
      </c>
      <c r="E51" s="7" t="s">
        <v>827</v>
      </c>
      <c r="F51" s="7" t="s">
        <v>827</v>
      </c>
      <c r="G51" s="6" t="s">
        <v>791</v>
      </c>
      <c r="H51" s="6" t="s">
        <v>788</v>
      </c>
    </row>
    <row r="52" spans="1:9" ht="11.25" hidden="1" x14ac:dyDescent="0.2">
      <c r="A52" s="33" t="s">
        <v>785</v>
      </c>
      <c r="B52" s="33"/>
      <c r="C52" s="6" t="s">
        <v>839</v>
      </c>
      <c r="D52" s="7" t="s">
        <v>5</v>
      </c>
      <c r="E52" s="7" t="s">
        <v>827</v>
      </c>
      <c r="F52" s="7" t="s">
        <v>827</v>
      </c>
      <c r="G52" s="6" t="s">
        <v>788</v>
      </c>
      <c r="H52" s="6" t="s">
        <v>788</v>
      </c>
    </row>
    <row r="53" spans="1:9" ht="11.25" hidden="1" x14ac:dyDescent="0.2">
      <c r="A53" s="33" t="s">
        <v>785</v>
      </c>
      <c r="B53" s="33">
        <v>1</v>
      </c>
      <c r="C53" s="6" t="s">
        <v>840</v>
      </c>
      <c r="D53" s="7" t="s">
        <v>5</v>
      </c>
      <c r="E53" s="7" t="s">
        <v>827</v>
      </c>
      <c r="F53" s="7" t="s">
        <v>827</v>
      </c>
      <c r="G53" s="6" t="s">
        <v>791</v>
      </c>
      <c r="H53" s="6" t="s">
        <v>791</v>
      </c>
    </row>
    <row r="54" spans="1:9" ht="11.25" hidden="1" x14ac:dyDescent="0.2">
      <c r="A54" s="33" t="s">
        <v>785</v>
      </c>
      <c r="B54" s="33"/>
      <c r="C54" s="6" t="s">
        <v>841</v>
      </c>
      <c r="D54" s="7" t="s">
        <v>5</v>
      </c>
      <c r="E54" s="7" t="s">
        <v>827</v>
      </c>
      <c r="F54" s="7" t="s">
        <v>827</v>
      </c>
      <c r="G54" s="6" t="s">
        <v>791</v>
      </c>
      <c r="H54" s="6" t="s">
        <v>791</v>
      </c>
    </row>
    <row r="55" spans="1:9" ht="11.25" hidden="1" x14ac:dyDescent="0.2">
      <c r="A55" s="33" t="s">
        <v>785</v>
      </c>
      <c r="B55" s="33"/>
      <c r="C55" s="6" t="s">
        <v>842</v>
      </c>
      <c r="D55" s="7" t="s">
        <v>5</v>
      </c>
      <c r="E55" s="7" t="s">
        <v>827</v>
      </c>
      <c r="F55" s="7" t="s">
        <v>827</v>
      </c>
      <c r="G55" s="6" t="s">
        <v>791</v>
      </c>
      <c r="H55" s="6" t="s">
        <v>791</v>
      </c>
    </row>
    <row r="56" spans="1:9" ht="11.25" hidden="1" x14ac:dyDescent="0.2">
      <c r="A56" s="33" t="s">
        <v>785</v>
      </c>
      <c r="B56" s="33"/>
      <c r="C56" s="6" t="s">
        <v>843</v>
      </c>
      <c r="D56" s="7" t="s">
        <v>5</v>
      </c>
      <c r="E56" s="7" t="s">
        <v>827</v>
      </c>
      <c r="F56" s="7" t="s">
        <v>827</v>
      </c>
      <c r="G56" s="6" t="s">
        <v>791</v>
      </c>
      <c r="H56" s="6" t="s">
        <v>788</v>
      </c>
    </row>
    <row r="57" spans="1:9" ht="11.25" hidden="1" x14ac:dyDescent="0.2">
      <c r="A57" s="33" t="s">
        <v>785</v>
      </c>
      <c r="B57" s="33"/>
      <c r="C57" s="6" t="s">
        <v>844</v>
      </c>
      <c r="D57" s="7" t="s">
        <v>5</v>
      </c>
      <c r="E57" s="7" t="s">
        <v>827</v>
      </c>
      <c r="F57" s="7" t="s">
        <v>827</v>
      </c>
      <c r="G57" s="6" t="s">
        <v>791</v>
      </c>
      <c r="H57" s="6" t="s">
        <v>791</v>
      </c>
    </row>
    <row r="58" spans="1:9" ht="11.25" hidden="1" x14ac:dyDescent="0.2">
      <c r="A58" s="33" t="s">
        <v>785</v>
      </c>
      <c r="B58" s="33"/>
      <c r="C58" s="6" t="s">
        <v>845</v>
      </c>
      <c r="D58" s="7" t="s">
        <v>5</v>
      </c>
      <c r="E58" s="7" t="s">
        <v>827</v>
      </c>
      <c r="F58" s="7" t="s">
        <v>827</v>
      </c>
      <c r="G58" s="6" t="s">
        <v>791</v>
      </c>
      <c r="H58" s="6" t="s">
        <v>791</v>
      </c>
      <c r="I58" s="41" t="s">
        <v>846</v>
      </c>
    </row>
    <row r="59" spans="1:9" ht="11.25" hidden="1" x14ac:dyDescent="0.2">
      <c r="A59" s="33" t="s">
        <v>785</v>
      </c>
      <c r="B59" s="33"/>
      <c r="C59" s="6" t="s">
        <v>847</v>
      </c>
      <c r="D59" s="7" t="s">
        <v>5</v>
      </c>
      <c r="E59" s="7" t="s">
        <v>827</v>
      </c>
      <c r="F59" s="7" t="s">
        <v>827</v>
      </c>
      <c r="G59" s="6" t="s">
        <v>788</v>
      </c>
      <c r="H59" s="6" t="s">
        <v>791</v>
      </c>
    </row>
    <row r="60" spans="1:9" ht="11.25" hidden="1" x14ac:dyDescent="0.2">
      <c r="A60" s="33" t="s">
        <v>785</v>
      </c>
      <c r="B60" s="33"/>
      <c r="C60" s="6" t="s">
        <v>848</v>
      </c>
      <c r="D60" s="7" t="s">
        <v>5</v>
      </c>
      <c r="E60" s="7" t="s">
        <v>772</v>
      </c>
      <c r="F60" s="7" t="s">
        <v>827</v>
      </c>
      <c r="G60" s="6" t="s">
        <v>791</v>
      </c>
      <c r="H60" s="6" t="s">
        <v>791</v>
      </c>
    </row>
    <row r="61" spans="1:9" ht="11.25" hidden="1" x14ac:dyDescent="0.2">
      <c r="A61" s="33" t="s">
        <v>785</v>
      </c>
      <c r="B61" s="33"/>
      <c r="C61" s="6" t="s">
        <v>849</v>
      </c>
      <c r="D61" s="7" t="s">
        <v>5</v>
      </c>
      <c r="E61" s="7" t="s">
        <v>772</v>
      </c>
      <c r="F61" s="7" t="s">
        <v>827</v>
      </c>
      <c r="G61" s="6" t="s">
        <v>791</v>
      </c>
      <c r="H61" s="6" t="s">
        <v>788</v>
      </c>
    </row>
    <row r="62" spans="1:9" ht="11.25" hidden="1" x14ac:dyDescent="0.2">
      <c r="A62" s="33" t="s">
        <v>785</v>
      </c>
      <c r="B62" s="33"/>
      <c r="C62" s="6" t="s">
        <v>850</v>
      </c>
      <c r="D62" s="7" t="s">
        <v>5</v>
      </c>
      <c r="E62" s="7" t="s">
        <v>827</v>
      </c>
      <c r="F62" s="7" t="s">
        <v>827</v>
      </c>
      <c r="G62" s="6" t="s">
        <v>791</v>
      </c>
      <c r="H62" s="6" t="s">
        <v>791</v>
      </c>
    </row>
    <row r="63" spans="1:9" ht="11.25" hidden="1" x14ac:dyDescent="0.2">
      <c r="A63" s="33" t="s">
        <v>785</v>
      </c>
      <c r="B63" s="33"/>
      <c r="C63" s="6" t="s">
        <v>851</v>
      </c>
      <c r="D63" s="7" t="s">
        <v>5</v>
      </c>
      <c r="E63" s="7" t="s">
        <v>827</v>
      </c>
      <c r="F63" s="7" t="s">
        <v>827</v>
      </c>
      <c r="G63" s="6" t="s">
        <v>791</v>
      </c>
      <c r="H63" s="6" t="s">
        <v>791</v>
      </c>
    </row>
    <row r="64" spans="1:9" ht="11.25" hidden="1" x14ac:dyDescent="0.2">
      <c r="A64" s="33" t="s">
        <v>785</v>
      </c>
      <c r="B64" s="33"/>
      <c r="C64" s="6" t="s">
        <v>852</v>
      </c>
      <c r="D64" s="7" t="s">
        <v>5</v>
      </c>
      <c r="E64" s="7" t="s">
        <v>827</v>
      </c>
      <c r="F64" s="7" t="s">
        <v>827</v>
      </c>
      <c r="G64" s="6" t="s">
        <v>791</v>
      </c>
      <c r="H64" s="6" t="s">
        <v>788</v>
      </c>
    </row>
    <row r="65" spans="1:9" ht="11.25" hidden="1" x14ac:dyDescent="0.2">
      <c r="A65" s="33" t="s">
        <v>785</v>
      </c>
      <c r="B65" s="33"/>
      <c r="C65" s="6" t="s">
        <v>853</v>
      </c>
      <c r="D65" s="7" t="s">
        <v>5</v>
      </c>
      <c r="E65" s="7" t="s">
        <v>772</v>
      </c>
      <c r="F65" s="7" t="s">
        <v>827</v>
      </c>
      <c r="G65" s="6" t="s">
        <v>791</v>
      </c>
      <c r="H65" s="6" t="s">
        <v>791</v>
      </c>
    </row>
    <row r="66" spans="1:9" ht="11.25" hidden="1" x14ac:dyDescent="0.2">
      <c r="A66" s="33" t="s">
        <v>785</v>
      </c>
      <c r="B66" s="33"/>
      <c r="C66" s="6" t="s">
        <v>854</v>
      </c>
      <c r="D66" s="7" t="s">
        <v>5</v>
      </c>
      <c r="E66" s="7" t="s">
        <v>827</v>
      </c>
      <c r="F66" s="7" t="s">
        <v>827</v>
      </c>
      <c r="G66" s="6" t="s">
        <v>788</v>
      </c>
      <c r="H66" s="6" t="s">
        <v>788</v>
      </c>
    </row>
    <row r="67" spans="1:9" ht="11.25" hidden="1" x14ac:dyDescent="0.2">
      <c r="A67" s="33" t="s">
        <v>785</v>
      </c>
      <c r="B67" s="33"/>
      <c r="C67" s="6" t="s">
        <v>855</v>
      </c>
      <c r="D67" s="7" t="s">
        <v>5</v>
      </c>
      <c r="E67" s="7" t="s">
        <v>827</v>
      </c>
      <c r="F67" s="7" t="s">
        <v>827</v>
      </c>
      <c r="G67" s="6" t="s">
        <v>791</v>
      </c>
      <c r="H67" s="6" t="s">
        <v>788</v>
      </c>
    </row>
    <row r="68" spans="1:9" ht="11.25" hidden="1" x14ac:dyDescent="0.2">
      <c r="A68" s="33" t="s">
        <v>785</v>
      </c>
      <c r="B68" s="33"/>
      <c r="C68" s="6" t="s">
        <v>856</v>
      </c>
      <c r="D68" s="7" t="s">
        <v>5</v>
      </c>
      <c r="E68" s="7" t="s">
        <v>772</v>
      </c>
      <c r="F68" s="7" t="s">
        <v>827</v>
      </c>
      <c r="G68" s="6" t="s">
        <v>791</v>
      </c>
      <c r="H68" s="6" t="s">
        <v>788</v>
      </c>
      <c r="I68" s="41" t="s">
        <v>846</v>
      </c>
    </row>
    <row r="69" spans="1:9" ht="11.25" hidden="1" x14ac:dyDescent="0.2">
      <c r="A69" s="33" t="s">
        <v>785</v>
      </c>
      <c r="B69" s="33"/>
      <c r="C69" s="6" t="s">
        <v>857</v>
      </c>
      <c r="D69" s="7" t="s">
        <v>5</v>
      </c>
      <c r="E69" s="7" t="s">
        <v>827</v>
      </c>
      <c r="F69" s="7" t="s">
        <v>827</v>
      </c>
      <c r="G69" s="6" t="s">
        <v>791</v>
      </c>
      <c r="H69" s="6" t="s">
        <v>788</v>
      </c>
    </row>
    <row r="70" spans="1:9" ht="11.25" hidden="1" x14ac:dyDescent="0.2">
      <c r="A70" s="33" t="s">
        <v>785</v>
      </c>
      <c r="B70" s="33"/>
      <c r="C70" s="6" t="s">
        <v>858</v>
      </c>
      <c r="D70" s="7" t="s">
        <v>5</v>
      </c>
      <c r="E70" s="7" t="s">
        <v>772</v>
      </c>
      <c r="F70" s="7" t="s">
        <v>827</v>
      </c>
      <c r="G70" s="6" t="s">
        <v>791</v>
      </c>
      <c r="H70" s="6" t="s">
        <v>791</v>
      </c>
    </row>
    <row r="71" spans="1:9" ht="11.25" hidden="1" x14ac:dyDescent="0.2">
      <c r="A71" s="33" t="s">
        <v>785</v>
      </c>
      <c r="B71" s="33">
        <v>1</v>
      </c>
      <c r="C71" s="6" t="s">
        <v>859</v>
      </c>
      <c r="D71" s="7" t="s">
        <v>5</v>
      </c>
      <c r="E71" s="7" t="s">
        <v>827</v>
      </c>
      <c r="F71" s="7" t="s">
        <v>827</v>
      </c>
      <c r="G71" s="6" t="s">
        <v>791</v>
      </c>
      <c r="H71" s="6" t="s">
        <v>791</v>
      </c>
    </row>
    <row r="72" spans="1:9" ht="11.25" hidden="1" x14ac:dyDescent="0.2">
      <c r="A72" s="33" t="s">
        <v>785</v>
      </c>
      <c r="B72" s="33"/>
      <c r="C72" s="6" t="s">
        <v>860</v>
      </c>
      <c r="D72" s="7" t="s">
        <v>5</v>
      </c>
      <c r="E72" s="7" t="s">
        <v>827</v>
      </c>
      <c r="F72" s="7" t="s">
        <v>827</v>
      </c>
      <c r="G72" s="6" t="s">
        <v>791</v>
      </c>
      <c r="H72" s="6" t="s">
        <v>791</v>
      </c>
    </row>
    <row r="73" spans="1:9" ht="11.25" hidden="1" x14ac:dyDescent="0.2">
      <c r="A73" s="33" t="s">
        <v>785</v>
      </c>
      <c r="B73" s="33"/>
      <c r="C73" s="6" t="s">
        <v>861</v>
      </c>
      <c r="D73" s="7" t="s">
        <v>5</v>
      </c>
      <c r="E73" s="7" t="s">
        <v>827</v>
      </c>
      <c r="F73" s="7" t="s">
        <v>827</v>
      </c>
      <c r="G73" s="6" t="s">
        <v>791</v>
      </c>
      <c r="H73" s="6" t="s">
        <v>788</v>
      </c>
    </row>
    <row r="74" spans="1:9" ht="11.25" hidden="1" x14ac:dyDescent="0.2">
      <c r="A74" s="33" t="s">
        <v>785</v>
      </c>
      <c r="B74" s="33"/>
      <c r="C74" s="6" t="s">
        <v>862</v>
      </c>
      <c r="D74" s="7" t="s">
        <v>5</v>
      </c>
      <c r="E74" s="7" t="s">
        <v>827</v>
      </c>
      <c r="F74" s="7" t="s">
        <v>827</v>
      </c>
      <c r="G74" s="6" t="s">
        <v>791</v>
      </c>
      <c r="H74" s="6" t="s">
        <v>791</v>
      </c>
    </row>
    <row r="75" spans="1:9" ht="11.25" hidden="1" x14ac:dyDescent="0.2">
      <c r="A75" s="33" t="s">
        <v>785</v>
      </c>
      <c r="B75" s="33"/>
      <c r="C75" s="6" t="s">
        <v>863</v>
      </c>
      <c r="D75" s="7" t="s">
        <v>5</v>
      </c>
      <c r="E75" s="7" t="s">
        <v>827</v>
      </c>
      <c r="F75" s="7" t="s">
        <v>827</v>
      </c>
      <c r="G75" s="6" t="s">
        <v>791</v>
      </c>
      <c r="H75" s="6" t="s">
        <v>788</v>
      </c>
    </row>
    <row r="76" spans="1:9" ht="11.25" hidden="1" x14ac:dyDescent="0.2">
      <c r="A76" s="33" t="s">
        <v>785</v>
      </c>
      <c r="B76" s="33"/>
      <c r="C76" s="6" t="s">
        <v>864</v>
      </c>
      <c r="D76" s="7" t="s">
        <v>5</v>
      </c>
      <c r="E76" s="7" t="s">
        <v>827</v>
      </c>
      <c r="F76" s="7" t="s">
        <v>827</v>
      </c>
      <c r="G76" s="6" t="s">
        <v>787</v>
      </c>
      <c r="H76" s="6" t="s">
        <v>791</v>
      </c>
    </row>
    <row r="77" spans="1:9" ht="11.25" hidden="1" x14ac:dyDescent="0.2">
      <c r="A77" s="33" t="s">
        <v>785</v>
      </c>
      <c r="B77" s="33">
        <v>1</v>
      </c>
      <c r="C77" s="6" t="s">
        <v>865</v>
      </c>
      <c r="D77" s="7" t="s">
        <v>5</v>
      </c>
      <c r="E77" s="7" t="s">
        <v>827</v>
      </c>
      <c r="F77" s="7" t="s">
        <v>827</v>
      </c>
      <c r="G77" s="6" t="s">
        <v>791</v>
      </c>
      <c r="H77" s="6" t="s">
        <v>788</v>
      </c>
    </row>
    <row r="78" spans="1:9" ht="11.25" hidden="1" x14ac:dyDescent="0.2">
      <c r="A78" s="33" t="s">
        <v>785</v>
      </c>
      <c r="B78" s="33"/>
      <c r="C78" s="6" t="s">
        <v>866</v>
      </c>
      <c r="D78" s="7" t="s">
        <v>5</v>
      </c>
      <c r="E78" s="7" t="s">
        <v>827</v>
      </c>
      <c r="F78" s="7" t="s">
        <v>827</v>
      </c>
      <c r="G78" s="6" t="s">
        <v>787</v>
      </c>
      <c r="H78" s="6" t="s">
        <v>788</v>
      </c>
    </row>
    <row r="79" spans="1:9" ht="11.25" hidden="1" x14ac:dyDescent="0.2">
      <c r="A79" s="33" t="s">
        <v>785</v>
      </c>
      <c r="B79" s="33"/>
      <c r="C79" s="6" t="s">
        <v>867</v>
      </c>
      <c r="D79" s="7" t="s">
        <v>5</v>
      </c>
      <c r="E79" s="7" t="s">
        <v>827</v>
      </c>
      <c r="F79" s="7" t="s">
        <v>827</v>
      </c>
      <c r="G79" s="6" t="s">
        <v>788</v>
      </c>
      <c r="H79" s="6" t="s">
        <v>788</v>
      </c>
    </row>
    <row r="80" spans="1:9" ht="11.25" hidden="1" x14ac:dyDescent="0.2">
      <c r="A80" s="33" t="s">
        <v>785</v>
      </c>
      <c r="B80" s="33"/>
      <c r="C80" s="6" t="s">
        <v>868</v>
      </c>
      <c r="D80" s="7" t="s">
        <v>5</v>
      </c>
      <c r="E80" s="7" t="s">
        <v>827</v>
      </c>
      <c r="F80" s="7" t="s">
        <v>827</v>
      </c>
      <c r="G80" s="6" t="s">
        <v>791</v>
      </c>
      <c r="H80" s="6" t="s">
        <v>791</v>
      </c>
    </row>
    <row r="81" spans="1:9" ht="11.25" hidden="1" x14ac:dyDescent="0.2">
      <c r="A81" s="33" t="s">
        <v>785</v>
      </c>
      <c r="B81" s="33"/>
      <c r="C81" s="6" t="s">
        <v>869</v>
      </c>
      <c r="D81" s="7" t="s">
        <v>5</v>
      </c>
      <c r="E81" s="7" t="s">
        <v>772</v>
      </c>
      <c r="F81" s="7" t="s">
        <v>827</v>
      </c>
      <c r="G81" s="6" t="s">
        <v>791</v>
      </c>
      <c r="H81" s="6" t="s">
        <v>791</v>
      </c>
    </row>
    <row r="82" spans="1:9" ht="11.25" hidden="1" x14ac:dyDescent="0.2">
      <c r="A82" s="33" t="s">
        <v>785</v>
      </c>
      <c r="B82" s="33">
        <v>1</v>
      </c>
      <c r="C82" s="6" t="s">
        <v>870</v>
      </c>
      <c r="D82" s="7" t="s">
        <v>5</v>
      </c>
      <c r="E82" s="7" t="s">
        <v>827</v>
      </c>
      <c r="F82" s="7" t="s">
        <v>827</v>
      </c>
      <c r="G82" s="6" t="s">
        <v>791</v>
      </c>
      <c r="H82" s="6" t="s">
        <v>791</v>
      </c>
      <c r="I82" s="41" t="s">
        <v>871</v>
      </c>
    </row>
    <row r="83" spans="1:9" ht="11.25" hidden="1" x14ac:dyDescent="0.2">
      <c r="A83" s="33" t="s">
        <v>785</v>
      </c>
      <c r="B83" s="33">
        <v>1</v>
      </c>
      <c r="C83" s="6" t="s">
        <v>872</v>
      </c>
      <c r="D83" s="7" t="s">
        <v>5</v>
      </c>
      <c r="E83" s="7" t="s">
        <v>827</v>
      </c>
      <c r="F83" s="7" t="s">
        <v>827</v>
      </c>
      <c r="G83" s="6" t="s">
        <v>791</v>
      </c>
      <c r="H83" s="6" t="s">
        <v>791</v>
      </c>
      <c r="I83" s="41" t="s">
        <v>871</v>
      </c>
    </row>
    <row r="84" spans="1:9" ht="11.25" hidden="1" x14ac:dyDescent="0.2">
      <c r="A84" s="33" t="s">
        <v>785</v>
      </c>
      <c r="B84" s="33">
        <v>1</v>
      </c>
      <c r="C84" s="6" t="s">
        <v>873</v>
      </c>
      <c r="D84" s="7" t="s">
        <v>5</v>
      </c>
      <c r="E84" s="7" t="s">
        <v>772</v>
      </c>
      <c r="F84" s="7" t="s">
        <v>827</v>
      </c>
      <c r="G84" s="6" t="s">
        <v>791</v>
      </c>
      <c r="H84" s="6" t="s">
        <v>791</v>
      </c>
      <c r="I84" s="41" t="s">
        <v>871</v>
      </c>
    </row>
    <row r="85" spans="1:9" ht="11.25" hidden="1" x14ac:dyDescent="0.2">
      <c r="A85" s="33" t="s">
        <v>785</v>
      </c>
      <c r="B85" s="33">
        <v>1</v>
      </c>
      <c r="C85" s="6" t="s">
        <v>874</v>
      </c>
      <c r="D85" s="7" t="s">
        <v>5</v>
      </c>
      <c r="E85" s="7" t="s">
        <v>772</v>
      </c>
      <c r="F85" s="7" t="s">
        <v>827</v>
      </c>
      <c r="G85" s="6" t="s">
        <v>791</v>
      </c>
      <c r="H85" s="6" t="s">
        <v>791</v>
      </c>
      <c r="I85" s="41" t="s">
        <v>871</v>
      </c>
    </row>
    <row r="86" spans="1:9" ht="11.25" hidden="1" x14ac:dyDescent="0.2">
      <c r="A86" s="33" t="s">
        <v>785</v>
      </c>
      <c r="B86" s="33"/>
      <c r="C86" s="6" t="s">
        <v>875</v>
      </c>
      <c r="D86" s="7" t="s">
        <v>5</v>
      </c>
      <c r="E86" s="7" t="s">
        <v>772</v>
      </c>
      <c r="F86" s="7" t="s">
        <v>827</v>
      </c>
      <c r="G86" s="6" t="s">
        <v>791</v>
      </c>
      <c r="H86" s="6" t="s">
        <v>791</v>
      </c>
      <c r="I86" s="41" t="s">
        <v>876</v>
      </c>
    </row>
    <row r="87" spans="1:9" ht="11.25" hidden="1" x14ac:dyDescent="0.2">
      <c r="A87" s="33" t="s">
        <v>785</v>
      </c>
      <c r="B87" s="33">
        <v>1</v>
      </c>
      <c r="C87" s="6" t="s">
        <v>877</v>
      </c>
      <c r="D87" s="7" t="s">
        <v>5</v>
      </c>
      <c r="E87" s="7" t="s">
        <v>827</v>
      </c>
      <c r="F87" s="7" t="s">
        <v>827</v>
      </c>
      <c r="G87" s="6" t="s">
        <v>791</v>
      </c>
      <c r="H87" s="6" t="s">
        <v>791</v>
      </c>
    </row>
    <row r="88" spans="1:9" ht="11.25" hidden="1" x14ac:dyDescent="0.2">
      <c r="A88" s="33" t="s">
        <v>785</v>
      </c>
      <c r="B88" s="33"/>
      <c r="C88" s="6" t="s">
        <v>878</v>
      </c>
      <c r="D88" s="7" t="s">
        <v>5</v>
      </c>
      <c r="E88" s="7" t="s">
        <v>827</v>
      </c>
      <c r="F88" s="7" t="s">
        <v>827</v>
      </c>
      <c r="G88" s="6" t="s">
        <v>791</v>
      </c>
      <c r="H88" s="6" t="s">
        <v>788</v>
      </c>
    </row>
    <row r="89" spans="1:9" ht="11.25" hidden="1" x14ac:dyDescent="0.2">
      <c r="A89" s="33" t="s">
        <v>785</v>
      </c>
      <c r="B89" s="33"/>
      <c r="C89" s="6" t="s">
        <v>879</v>
      </c>
      <c r="D89" s="7" t="s">
        <v>5</v>
      </c>
      <c r="E89" s="7" t="s">
        <v>827</v>
      </c>
      <c r="F89" s="7" t="s">
        <v>827</v>
      </c>
      <c r="G89" s="6" t="s">
        <v>791</v>
      </c>
      <c r="H89" s="6" t="s">
        <v>791</v>
      </c>
    </row>
    <row r="90" spans="1:9" ht="11.25" hidden="1" x14ac:dyDescent="0.2">
      <c r="A90" s="33" t="s">
        <v>785</v>
      </c>
      <c r="B90" s="33"/>
      <c r="C90" s="6" t="s">
        <v>880</v>
      </c>
      <c r="D90" s="7" t="s">
        <v>5</v>
      </c>
      <c r="E90" s="7" t="s">
        <v>827</v>
      </c>
      <c r="F90" s="7" t="s">
        <v>827</v>
      </c>
      <c r="G90" s="6" t="s">
        <v>788</v>
      </c>
      <c r="H90" s="6" t="s">
        <v>788</v>
      </c>
    </row>
    <row r="91" spans="1:9" ht="11.25" hidden="1" x14ac:dyDescent="0.2">
      <c r="A91" s="33" t="s">
        <v>785</v>
      </c>
      <c r="B91" s="33">
        <v>1</v>
      </c>
      <c r="C91" s="6" t="s">
        <v>881</v>
      </c>
      <c r="D91" s="7" t="s">
        <v>5</v>
      </c>
      <c r="E91" s="7" t="s">
        <v>827</v>
      </c>
      <c r="F91" s="7" t="s">
        <v>827</v>
      </c>
      <c r="G91" s="6" t="s">
        <v>791</v>
      </c>
      <c r="H91" s="6" t="s">
        <v>788</v>
      </c>
    </row>
    <row r="92" spans="1:9" ht="11.25" hidden="1" x14ac:dyDescent="0.2">
      <c r="A92" s="33" t="s">
        <v>785</v>
      </c>
      <c r="B92" s="33"/>
      <c r="C92" s="6" t="s">
        <v>882</v>
      </c>
      <c r="D92" s="7" t="s">
        <v>5</v>
      </c>
      <c r="E92" s="7" t="s">
        <v>827</v>
      </c>
      <c r="F92" s="7" t="s">
        <v>827</v>
      </c>
      <c r="G92" s="6" t="s">
        <v>787</v>
      </c>
      <c r="H92" s="6" t="s">
        <v>788</v>
      </c>
    </row>
    <row r="93" spans="1:9" ht="11.25" hidden="1" x14ac:dyDescent="0.2">
      <c r="A93" s="33" t="s">
        <v>785</v>
      </c>
      <c r="B93" s="33"/>
      <c r="C93" s="6" t="s">
        <v>883</v>
      </c>
      <c r="D93" s="7" t="s">
        <v>5</v>
      </c>
      <c r="E93" s="7" t="s">
        <v>827</v>
      </c>
      <c r="F93" s="7" t="s">
        <v>827</v>
      </c>
      <c r="G93" s="6" t="s">
        <v>791</v>
      </c>
      <c r="H93" s="6" t="s">
        <v>791</v>
      </c>
    </row>
    <row r="94" spans="1:9" ht="11.25" hidden="1" x14ac:dyDescent="0.2">
      <c r="A94" s="33" t="s">
        <v>785</v>
      </c>
      <c r="B94" s="33"/>
      <c r="C94" s="6" t="s">
        <v>884</v>
      </c>
      <c r="D94" s="7" t="s">
        <v>5</v>
      </c>
      <c r="E94" s="7" t="s">
        <v>827</v>
      </c>
      <c r="F94" s="7" t="s">
        <v>827</v>
      </c>
      <c r="G94" s="6" t="s">
        <v>791</v>
      </c>
      <c r="H94" s="6" t="s">
        <v>791</v>
      </c>
    </row>
    <row r="95" spans="1:9" ht="11.25" x14ac:dyDescent="0.2">
      <c r="A95" s="46" t="s">
        <v>769</v>
      </c>
      <c r="B95" s="46"/>
      <c r="C95" s="4" t="s">
        <v>892</v>
      </c>
      <c r="D95" s="5" t="s">
        <v>5</v>
      </c>
      <c r="E95" s="5" t="s">
        <v>886</v>
      </c>
      <c r="F95" s="5" t="s">
        <v>886</v>
      </c>
      <c r="G95" s="4" t="s">
        <v>791</v>
      </c>
      <c r="H95" s="4" t="s">
        <v>788</v>
      </c>
    </row>
    <row r="96" spans="1:9" ht="11.25" x14ac:dyDescent="0.2">
      <c r="A96" s="46" t="s">
        <v>769</v>
      </c>
      <c r="B96" s="46"/>
      <c r="C96" s="4" t="s">
        <v>893</v>
      </c>
      <c r="D96" s="5" t="s">
        <v>5</v>
      </c>
      <c r="E96" s="5" t="s">
        <v>886</v>
      </c>
      <c r="F96" s="5" t="s">
        <v>886</v>
      </c>
      <c r="G96" s="4" t="s">
        <v>788</v>
      </c>
      <c r="H96" s="4" t="s">
        <v>788</v>
      </c>
    </row>
    <row r="97" spans="1:10" ht="11.25" x14ac:dyDescent="0.2">
      <c r="A97" s="46" t="s">
        <v>769</v>
      </c>
      <c r="B97" s="46"/>
      <c r="C97" s="4" t="s">
        <v>894</v>
      </c>
      <c r="D97" s="5" t="s">
        <v>5</v>
      </c>
      <c r="E97" s="5" t="s">
        <v>886</v>
      </c>
      <c r="F97" s="5" t="s">
        <v>886</v>
      </c>
      <c r="G97" s="4" t="s">
        <v>791</v>
      </c>
      <c r="H97" s="4" t="s">
        <v>788</v>
      </c>
    </row>
    <row r="98" spans="1:10" ht="11.25" x14ac:dyDescent="0.2">
      <c r="A98" s="46" t="s">
        <v>769</v>
      </c>
      <c r="B98" s="46"/>
      <c r="C98" s="4" t="s">
        <v>895</v>
      </c>
      <c r="D98" s="5" t="s">
        <v>5</v>
      </c>
      <c r="E98" s="5" t="s">
        <v>886</v>
      </c>
      <c r="F98" s="5" t="s">
        <v>886</v>
      </c>
      <c r="G98" s="4" t="s">
        <v>788</v>
      </c>
      <c r="H98" s="4" t="s">
        <v>787</v>
      </c>
    </row>
    <row r="99" spans="1:10" ht="11.25" x14ac:dyDescent="0.2">
      <c r="A99" s="46" t="s">
        <v>769</v>
      </c>
      <c r="B99" s="46"/>
      <c r="C99" s="4" t="s">
        <v>896</v>
      </c>
      <c r="D99" s="5" t="s">
        <v>5</v>
      </c>
      <c r="E99" s="5" t="s">
        <v>886</v>
      </c>
      <c r="F99" s="5" t="s">
        <v>886</v>
      </c>
      <c r="G99" s="4" t="s">
        <v>791</v>
      </c>
      <c r="H99" s="4" t="s">
        <v>788</v>
      </c>
    </row>
    <row r="100" spans="1:10" ht="11.25" x14ac:dyDescent="0.2">
      <c r="A100" s="46" t="s">
        <v>769</v>
      </c>
      <c r="B100" s="46"/>
      <c r="C100" s="4" t="s">
        <v>897</v>
      </c>
      <c r="D100" s="5" t="s">
        <v>5</v>
      </c>
      <c r="E100" s="5" t="s">
        <v>886</v>
      </c>
      <c r="F100" s="5" t="s">
        <v>886</v>
      </c>
      <c r="G100" s="4" t="s">
        <v>791</v>
      </c>
      <c r="H100" s="4" t="s">
        <v>791</v>
      </c>
    </row>
    <row r="101" spans="1:10" ht="11.25" x14ac:dyDescent="0.2">
      <c r="A101" s="46" t="s">
        <v>769</v>
      </c>
      <c r="B101" s="46"/>
      <c r="C101" s="4" t="s">
        <v>928</v>
      </c>
      <c r="D101" s="5" t="s">
        <v>5</v>
      </c>
      <c r="E101" s="5" t="s">
        <v>827</v>
      </c>
      <c r="F101" s="5" t="s">
        <v>886</v>
      </c>
      <c r="G101" s="4" t="s">
        <v>791</v>
      </c>
      <c r="H101" s="4" t="s">
        <v>788</v>
      </c>
    </row>
    <row r="102" spans="1:10" ht="11.25" x14ac:dyDescent="0.2">
      <c r="A102" s="46" t="s">
        <v>769</v>
      </c>
      <c r="B102" s="46"/>
      <c r="C102" s="4" t="s">
        <v>929</v>
      </c>
      <c r="D102" s="5" t="s">
        <v>5</v>
      </c>
      <c r="E102" s="5" t="s">
        <v>827</v>
      </c>
      <c r="F102" s="5" t="s">
        <v>886</v>
      </c>
      <c r="G102" s="4" t="s">
        <v>791</v>
      </c>
      <c r="H102" s="4" t="s">
        <v>788</v>
      </c>
    </row>
    <row r="103" spans="1:10" ht="11.25" x14ac:dyDescent="0.2">
      <c r="A103" s="46" t="s">
        <v>769</v>
      </c>
      <c r="B103" s="46"/>
      <c r="C103" s="4" t="s">
        <v>898</v>
      </c>
      <c r="D103" s="5" t="s">
        <v>5</v>
      </c>
      <c r="E103" s="5" t="s">
        <v>886</v>
      </c>
      <c r="F103" s="5" t="s">
        <v>886</v>
      </c>
      <c r="G103" s="4" t="s">
        <v>788</v>
      </c>
      <c r="H103" s="4" t="s">
        <v>788</v>
      </c>
    </row>
    <row r="104" spans="1:10" ht="11.25" x14ac:dyDescent="0.2">
      <c r="A104" s="46" t="s">
        <v>769</v>
      </c>
      <c r="B104" s="46"/>
      <c r="C104" s="4" t="s">
        <v>899</v>
      </c>
      <c r="D104" s="5" t="s">
        <v>5</v>
      </c>
      <c r="E104" s="5" t="s">
        <v>886</v>
      </c>
      <c r="F104" s="5" t="s">
        <v>886</v>
      </c>
      <c r="G104" s="4" t="s">
        <v>791</v>
      </c>
      <c r="H104" s="4" t="s">
        <v>791</v>
      </c>
    </row>
    <row r="105" spans="1:10" ht="11.25" x14ac:dyDescent="0.2">
      <c r="A105" s="46" t="s">
        <v>769</v>
      </c>
      <c r="B105" s="46"/>
      <c r="C105" s="4" t="s">
        <v>900</v>
      </c>
      <c r="D105" s="5" t="s">
        <v>5</v>
      </c>
      <c r="E105" s="5" t="s">
        <v>886</v>
      </c>
      <c r="F105" s="5" t="s">
        <v>886</v>
      </c>
      <c r="G105" s="4" t="s">
        <v>791</v>
      </c>
      <c r="H105" s="4" t="s">
        <v>791</v>
      </c>
    </row>
    <row r="106" spans="1:10" ht="11.25" x14ac:dyDescent="0.2">
      <c r="A106" s="46" t="s">
        <v>769</v>
      </c>
      <c r="B106" s="46"/>
      <c r="C106" s="4" t="s">
        <v>901</v>
      </c>
      <c r="D106" s="5" t="s">
        <v>5</v>
      </c>
      <c r="E106" s="5" t="s">
        <v>886</v>
      </c>
      <c r="F106" s="5" t="s">
        <v>886</v>
      </c>
      <c r="G106" s="4" t="s">
        <v>791</v>
      </c>
      <c r="H106" s="4" t="s">
        <v>822</v>
      </c>
    </row>
    <row r="107" spans="1:10" ht="11.25" x14ac:dyDescent="0.2">
      <c r="A107" s="46" t="s">
        <v>769</v>
      </c>
      <c r="B107" s="46"/>
      <c r="C107" s="4" t="s">
        <v>902</v>
      </c>
      <c r="D107" s="5" t="s">
        <v>5</v>
      </c>
      <c r="E107" s="5" t="s">
        <v>886</v>
      </c>
      <c r="F107" s="5" t="s">
        <v>886</v>
      </c>
      <c r="G107" s="4" t="s">
        <v>791</v>
      </c>
      <c r="H107" s="4" t="s">
        <v>791</v>
      </c>
      <c r="J107" s="41">
        <v>1</v>
      </c>
    </row>
    <row r="108" spans="1:10" ht="11.25" x14ac:dyDescent="0.2">
      <c r="A108" s="46" t="s">
        <v>769</v>
      </c>
      <c r="B108" s="46"/>
      <c r="C108" s="4" t="s">
        <v>903</v>
      </c>
      <c r="D108" s="5" t="s">
        <v>5</v>
      </c>
      <c r="E108" s="5" t="s">
        <v>886</v>
      </c>
      <c r="F108" s="5" t="s">
        <v>886</v>
      </c>
      <c r="G108" s="4" t="s">
        <v>791</v>
      </c>
      <c r="H108" s="4" t="s">
        <v>788</v>
      </c>
    </row>
    <row r="109" spans="1:10" ht="11.25" x14ac:dyDescent="0.2">
      <c r="A109" s="46" t="s">
        <v>769</v>
      </c>
      <c r="B109" s="46"/>
      <c r="C109" s="4" t="s">
        <v>904</v>
      </c>
      <c r="D109" s="5" t="s">
        <v>5</v>
      </c>
      <c r="E109" s="5" t="s">
        <v>886</v>
      </c>
      <c r="F109" s="5" t="s">
        <v>886</v>
      </c>
      <c r="G109" s="4" t="s">
        <v>791</v>
      </c>
      <c r="H109" s="4" t="s">
        <v>788</v>
      </c>
    </row>
    <row r="110" spans="1:10" ht="11.25" x14ac:dyDescent="0.2">
      <c r="A110" s="46" t="s">
        <v>769</v>
      </c>
      <c r="B110" s="46"/>
      <c r="C110" s="4" t="s">
        <v>905</v>
      </c>
      <c r="D110" s="5" t="s">
        <v>5</v>
      </c>
      <c r="E110" s="5" t="s">
        <v>886</v>
      </c>
      <c r="F110" s="5" t="s">
        <v>886</v>
      </c>
      <c r="G110" s="4" t="s">
        <v>791</v>
      </c>
      <c r="H110" s="4" t="s">
        <v>791</v>
      </c>
    </row>
    <row r="111" spans="1:10" ht="11.25" x14ac:dyDescent="0.2">
      <c r="A111" s="46" t="s">
        <v>769</v>
      </c>
      <c r="B111" s="46"/>
      <c r="C111" s="4" t="s">
        <v>906</v>
      </c>
      <c r="D111" s="5" t="s">
        <v>5</v>
      </c>
      <c r="E111" s="5" t="s">
        <v>886</v>
      </c>
      <c r="F111" s="5" t="s">
        <v>886</v>
      </c>
      <c r="G111" s="4" t="s">
        <v>788</v>
      </c>
      <c r="H111" s="4" t="s">
        <v>788</v>
      </c>
    </row>
    <row r="112" spans="1:10" ht="11.25" x14ac:dyDescent="0.2">
      <c r="A112" s="46" t="s">
        <v>769</v>
      </c>
      <c r="B112" s="46"/>
      <c r="C112" s="4" t="s">
        <v>907</v>
      </c>
      <c r="D112" s="5" t="s">
        <v>5</v>
      </c>
      <c r="E112" s="5" t="s">
        <v>886</v>
      </c>
      <c r="F112" s="5" t="s">
        <v>886</v>
      </c>
      <c r="G112" s="4" t="s">
        <v>788</v>
      </c>
      <c r="H112" s="4" t="s">
        <v>791</v>
      </c>
    </row>
    <row r="113" spans="1:10" ht="11.25" x14ac:dyDescent="0.2">
      <c r="A113" s="46" t="s">
        <v>769</v>
      </c>
      <c r="B113" s="46"/>
      <c r="C113" s="4" t="s">
        <v>908</v>
      </c>
      <c r="D113" s="5" t="s">
        <v>5</v>
      </c>
      <c r="E113" s="5" t="s">
        <v>886</v>
      </c>
      <c r="F113" s="5" t="s">
        <v>886</v>
      </c>
      <c r="G113" s="4" t="s">
        <v>788</v>
      </c>
      <c r="H113" s="4" t="s">
        <v>788</v>
      </c>
    </row>
    <row r="114" spans="1:10" ht="11.25" x14ac:dyDescent="0.2">
      <c r="A114" s="46" t="s">
        <v>769</v>
      </c>
      <c r="B114" s="46"/>
      <c r="C114" s="4" t="s">
        <v>909</v>
      </c>
      <c r="D114" s="5" t="s">
        <v>5</v>
      </c>
      <c r="E114" s="5" t="s">
        <v>886</v>
      </c>
      <c r="F114" s="5" t="s">
        <v>886</v>
      </c>
      <c r="G114" s="4" t="s">
        <v>791</v>
      </c>
      <c r="H114" s="4" t="s">
        <v>788</v>
      </c>
    </row>
    <row r="115" spans="1:10" ht="11.25" x14ac:dyDescent="0.2">
      <c r="A115" s="46" t="s">
        <v>769</v>
      </c>
      <c r="B115" s="46"/>
      <c r="C115" s="4" t="s">
        <v>910</v>
      </c>
      <c r="D115" s="5" t="s">
        <v>5</v>
      </c>
      <c r="E115" s="5" t="s">
        <v>886</v>
      </c>
      <c r="F115" s="5" t="s">
        <v>886</v>
      </c>
      <c r="G115" s="4" t="s">
        <v>791</v>
      </c>
      <c r="H115" s="4" t="s">
        <v>791</v>
      </c>
    </row>
    <row r="116" spans="1:10" ht="11.25" x14ac:dyDescent="0.2">
      <c r="A116" s="46" t="s">
        <v>769</v>
      </c>
      <c r="B116" s="46"/>
      <c r="C116" s="4" t="s">
        <v>930</v>
      </c>
      <c r="D116" s="5" t="s">
        <v>5</v>
      </c>
      <c r="E116" s="5" t="s">
        <v>827</v>
      </c>
      <c r="F116" s="5" t="s">
        <v>886</v>
      </c>
      <c r="G116" s="4" t="s">
        <v>791</v>
      </c>
      <c r="H116" s="4" t="s">
        <v>791</v>
      </c>
    </row>
    <row r="117" spans="1:10" ht="11.25" x14ac:dyDescent="0.2">
      <c r="A117" s="46" t="s">
        <v>769</v>
      </c>
      <c r="B117" s="46"/>
      <c r="C117" s="4" t="s">
        <v>911</v>
      </c>
      <c r="D117" s="5" t="s">
        <v>5</v>
      </c>
      <c r="E117" s="5" t="s">
        <v>886</v>
      </c>
      <c r="F117" s="5" t="s">
        <v>886</v>
      </c>
      <c r="G117" s="4" t="s">
        <v>791</v>
      </c>
      <c r="H117" s="4" t="s">
        <v>791</v>
      </c>
    </row>
    <row r="118" spans="1:10" ht="11.25" x14ac:dyDescent="0.2">
      <c r="A118" s="46" t="s">
        <v>769</v>
      </c>
      <c r="B118" s="46"/>
      <c r="C118" s="4" t="s">
        <v>912</v>
      </c>
      <c r="D118" s="5" t="s">
        <v>5</v>
      </c>
      <c r="E118" s="5" t="s">
        <v>886</v>
      </c>
      <c r="F118" s="5" t="s">
        <v>886</v>
      </c>
      <c r="G118" s="4" t="s">
        <v>791</v>
      </c>
      <c r="H118" s="4" t="s">
        <v>788</v>
      </c>
    </row>
    <row r="119" spans="1:10" ht="11.25" x14ac:dyDescent="0.2">
      <c r="A119" s="46" t="s">
        <v>769</v>
      </c>
      <c r="B119" s="46"/>
      <c r="C119" s="4" t="s">
        <v>931</v>
      </c>
      <c r="D119" s="5" t="s">
        <v>5</v>
      </c>
      <c r="E119" s="5" t="s">
        <v>827</v>
      </c>
      <c r="F119" s="5" t="s">
        <v>886</v>
      </c>
      <c r="G119" s="4" t="s">
        <v>791</v>
      </c>
      <c r="H119" s="4" t="s">
        <v>791</v>
      </c>
    </row>
    <row r="120" spans="1:10" ht="11.25" x14ac:dyDescent="0.2">
      <c r="A120" s="46" t="s">
        <v>769</v>
      </c>
      <c r="B120" s="46"/>
      <c r="C120" s="4" t="s">
        <v>913</v>
      </c>
      <c r="D120" s="5" t="s">
        <v>5</v>
      </c>
      <c r="E120" s="5" t="s">
        <v>886</v>
      </c>
      <c r="F120" s="5" t="s">
        <v>886</v>
      </c>
      <c r="G120" s="4" t="s">
        <v>788</v>
      </c>
      <c r="H120" s="4" t="s">
        <v>788</v>
      </c>
    </row>
    <row r="121" spans="1:10" ht="11.25" x14ac:dyDescent="0.2">
      <c r="A121" s="46" t="s">
        <v>769</v>
      </c>
      <c r="B121" s="46"/>
      <c r="C121" s="4" t="s">
        <v>914</v>
      </c>
      <c r="D121" s="5" t="s">
        <v>5</v>
      </c>
      <c r="E121" s="5" t="s">
        <v>886</v>
      </c>
      <c r="F121" s="5" t="s">
        <v>886</v>
      </c>
      <c r="G121" s="4" t="s">
        <v>791</v>
      </c>
      <c r="H121" s="4" t="s">
        <v>791</v>
      </c>
    </row>
    <row r="122" spans="1:10" ht="11.25" x14ac:dyDescent="0.2">
      <c r="A122" s="46" t="s">
        <v>769</v>
      </c>
      <c r="B122" s="46"/>
      <c r="C122" s="4" t="s">
        <v>915</v>
      </c>
      <c r="D122" s="5" t="s">
        <v>5</v>
      </c>
      <c r="E122" s="5" t="s">
        <v>886</v>
      </c>
      <c r="F122" s="5" t="s">
        <v>886</v>
      </c>
      <c r="G122" s="4" t="s">
        <v>791</v>
      </c>
      <c r="H122" s="4" t="s">
        <v>788</v>
      </c>
    </row>
    <row r="123" spans="1:10" ht="11.25" x14ac:dyDescent="0.2">
      <c r="A123" s="46" t="s">
        <v>769</v>
      </c>
      <c r="B123" s="46"/>
      <c r="C123" s="4" t="s">
        <v>916</v>
      </c>
      <c r="D123" s="5" t="s">
        <v>5</v>
      </c>
      <c r="E123" s="5" t="s">
        <v>886</v>
      </c>
      <c r="F123" s="5" t="s">
        <v>886</v>
      </c>
      <c r="G123" s="4" t="s">
        <v>791</v>
      </c>
      <c r="H123" s="4" t="s">
        <v>788</v>
      </c>
    </row>
    <row r="124" spans="1:10" ht="11.25" x14ac:dyDescent="0.2">
      <c r="A124" s="46" t="s">
        <v>769</v>
      </c>
      <c r="B124" s="46"/>
      <c r="C124" s="4" t="s">
        <v>917</v>
      </c>
      <c r="D124" s="5" t="s">
        <v>5</v>
      </c>
      <c r="E124" s="5" t="s">
        <v>886</v>
      </c>
      <c r="F124" s="5" t="s">
        <v>886</v>
      </c>
      <c r="G124" s="4" t="s">
        <v>787</v>
      </c>
      <c r="H124" s="4" t="s">
        <v>791</v>
      </c>
    </row>
    <row r="125" spans="1:10" ht="11.25" x14ac:dyDescent="0.2">
      <c r="A125" s="46" t="s">
        <v>769</v>
      </c>
      <c r="B125" s="46"/>
      <c r="C125" s="4" t="s">
        <v>918</v>
      </c>
      <c r="D125" s="5" t="s">
        <v>5</v>
      </c>
      <c r="E125" s="5" t="s">
        <v>886</v>
      </c>
      <c r="F125" s="5" t="s">
        <v>886</v>
      </c>
      <c r="G125" s="4" t="s">
        <v>791</v>
      </c>
      <c r="H125" s="4" t="s">
        <v>788</v>
      </c>
    </row>
    <row r="126" spans="1:10" ht="11.25" x14ac:dyDescent="0.2">
      <c r="A126" s="46" t="s">
        <v>769</v>
      </c>
      <c r="B126" s="46"/>
      <c r="C126" s="4" t="s">
        <v>919</v>
      </c>
      <c r="D126" s="5" t="s">
        <v>5</v>
      </c>
      <c r="E126" s="5" t="s">
        <v>886</v>
      </c>
      <c r="F126" s="5" t="s">
        <v>886</v>
      </c>
      <c r="G126" s="4" t="s">
        <v>791</v>
      </c>
      <c r="H126" s="4" t="s">
        <v>788</v>
      </c>
    </row>
    <row r="127" spans="1:10" ht="11.25" x14ac:dyDescent="0.2">
      <c r="A127" s="46" t="s">
        <v>769</v>
      </c>
      <c r="B127" s="46"/>
      <c r="C127" s="4" t="s">
        <v>891</v>
      </c>
      <c r="D127" s="5" t="s">
        <v>5</v>
      </c>
      <c r="E127" s="5" t="s">
        <v>886</v>
      </c>
      <c r="F127" s="5" t="s">
        <v>886</v>
      </c>
      <c r="G127" s="4" t="s">
        <v>791</v>
      </c>
      <c r="H127" s="4" t="s">
        <v>788</v>
      </c>
    </row>
    <row r="128" spans="1:10" ht="11.25" x14ac:dyDescent="0.2">
      <c r="A128" s="46" t="s">
        <v>769</v>
      </c>
      <c r="B128" s="46"/>
      <c r="C128" s="4" t="s">
        <v>890</v>
      </c>
      <c r="D128" s="5" t="s">
        <v>5</v>
      </c>
      <c r="E128" s="5" t="s">
        <v>886</v>
      </c>
      <c r="F128" s="5" t="s">
        <v>886</v>
      </c>
      <c r="G128" s="4" t="s">
        <v>791</v>
      </c>
      <c r="H128" s="4" t="s">
        <v>788</v>
      </c>
      <c r="J128" s="41">
        <v>1</v>
      </c>
    </row>
    <row r="129" spans="1:10" ht="11.25" x14ac:dyDescent="0.2">
      <c r="A129" s="46" t="s">
        <v>769</v>
      </c>
      <c r="B129" s="46"/>
      <c r="C129" s="4" t="s">
        <v>889</v>
      </c>
      <c r="D129" s="5" t="s">
        <v>5</v>
      </c>
      <c r="E129" s="5" t="s">
        <v>886</v>
      </c>
      <c r="F129" s="5" t="s">
        <v>886</v>
      </c>
      <c r="G129" s="4" t="s">
        <v>791</v>
      </c>
      <c r="H129" s="4" t="s">
        <v>788</v>
      </c>
    </row>
    <row r="130" spans="1:10" ht="11.25" x14ac:dyDescent="0.2">
      <c r="A130" s="46" t="s">
        <v>769</v>
      </c>
      <c r="B130" s="46"/>
      <c r="C130" s="4" t="s">
        <v>888</v>
      </c>
      <c r="D130" s="5" t="s">
        <v>5</v>
      </c>
      <c r="E130" s="5" t="s">
        <v>827</v>
      </c>
      <c r="F130" s="5" t="s">
        <v>886</v>
      </c>
      <c r="G130" s="4" t="s">
        <v>791</v>
      </c>
      <c r="H130" s="4" t="s">
        <v>788</v>
      </c>
    </row>
    <row r="131" spans="1:10" ht="11.25" x14ac:dyDescent="0.2">
      <c r="A131" s="46" t="s">
        <v>769</v>
      </c>
      <c r="B131" s="46"/>
      <c r="C131" s="4" t="s">
        <v>887</v>
      </c>
      <c r="D131" s="5" t="s">
        <v>5</v>
      </c>
      <c r="E131" s="5" t="s">
        <v>827</v>
      </c>
      <c r="F131" s="5" t="s">
        <v>886</v>
      </c>
      <c r="G131" s="4" t="s">
        <v>791</v>
      </c>
      <c r="H131" s="4" t="s">
        <v>788</v>
      </c>
    </row>
    <row r="132" spans="1:10" ht="11.25" x14ac:dyDescent="0.2">
      <c r="A132" s="46" t="s">
        <v>769</v>
      </c>
      <c r="B132" s="46"/>
      <c r="C132" s="4" t="s">
        <v>885</v>
      </c>
      <c r="D132" s="5" t="s">
        <v>5</v>
      </c>
      <c r="E132" s="5" t="s">
        <v>827</v>
      </c>
      <c r="F132" s="5" t="s">
        <v>886</v>
      </c>
      <c r="G132" s="4" t="s">
        <v>791</v>
      </c>
      <c r="H132" s="4" t="s">
        <v>788</v>
      </c>
    </row>
    <row r="133" spans="1:10" ht="11.25" x14ac:dyDescent="0.2">
      <c r="A133" s="46" t="s">
        <v>769</v>
      </c>
      <c r="B133" s="46"/>
      <c r="C133" s="4" t="s">
        <v>920</v>
      </c>
      <c r="D133" s="5" t="s">
        <v>5</v>
      </c>
      <c r="E133" s="5" t="s">
        <v>886</v>
      </c>
      <c r="F133" s="5" t="s">
        <v>886</v>
      </c>
      <c r="G133" s="4" t="s">
        <v>791</v>
      </c>
      <c r="H133" s="4" t="s">
        <v>788</v>
      </c>
    </row>
    <row r="134" spans="1:10" ht="11.25" x14ac:dyDescent="0.2">
      <c r="A134" s="62" t="s">
        <v>934</v>
      </c>
      <c r="B134" s="62"/>
      <c r="C134" s="63" t="s">
        <v>935</v>
      </c>
      <c r="D134" s="64" t="s">
        <v>5</v>
      </c>
      <c r="E134" s="64" t="s">
        <v>886</v>
      </c>
      <c r="F134" s="64" t="s">
        <v>886</v>
      </c>
      <c r="G134" s="63" t="s">
        <v>788</v>
      </c>
      <c r="H134" s="63" t="s">
        <v>788</v>
      </c>
      <c r="J134" s="41">
        <v>1</v>
      </c>
    </row>
    <row r="135" spans="1:10" ht="11.25" x14ac:dyDescent="0.2">
      <c r="A135" s="46" t="s">
        <v>769</v>
      </c>
      <c r="B135" s="46"/>
      <c r="C135" s="4" t="s">
        <v>921</v>
      </c>
      <c r="D135" s="5" t="s">
        <v>5</v>
      </c>
      <c r="E135" s="5" t="s">
        <v>886</v>
      </c>
      <c r="F135" s="5" t="s">
        <v>886</v>
      </c>
      <c r="G135" s="4" t="s">
        <v>788</v>
      </c>
      <c r="H135" s="4" t="s">
        <v>791</v>
      </c>
    </row>
    <row r="136" spans="1:10" ht="11.25" x14ac:dyDescent="0.2">
      <c r="A136" s="46" t="s">
        <v>769</v>
      </c>
      <c r="B136" s="46"/>
      <c r="C136" s="4" t="s">
        <v>922</v>
      </c>
      <c r="D136" s="5" t="s">
        <v>5</v>
      </c>
      <c r="E136" s="5" t="s">
        <v>886</v>
      </c>
      <c r="F136" s="5" t="s">
        <v>886</v>
      </c>
      <c r="G136" s="4" t="s">
        <v>791</v>
      </c>
      <c r="H136" s="4" t="s">
        <v>791</v>
      </c>
    </row>
    <row r="137" spans="1:10" ht="11.25" x14ac:dyDescent="0.2">
      <c r="A137" s="46" t="s">
        <v>769</v>
      </c>
      <c r="B137" s="46"/>
      <c r="C137" s="4" t="s">
        <v>932</v>
      </c>
      <c r="D137" s="5" t="s">
        <v>5</v>
      </c>
      <c r="E137" s="5" t="s">
        <v>827</v>
      </c>
      <c r="F137" s="5" t="s">
        <v>886</v>
      </c>
      <c r="G137" s="4" t="s">
        <v>791</v>
      </c>
      <c r="H137" s="4" t="s">
        <v>822</v>
      </c>
    </row>
    <row r="138" spans="1:10" ht="11.25" x14ac:dyDescent="0.2">
      <c r="A138" s="46" t="s">
        <v>769</v>
      </c>
      <c r="B138" s="46"/>
      <c r="C138" s="4" t="s">
        <v>933</v>
      </c>
      <c r="D138" s="5" t="s">
        <v>5</v>
      </c>
      <c r="E138" s="5" t="s">
        <v>827</v>
      </c>
      <c r="F138" s="5" t="s">
        <v>886</v>
      </c>
      <c r="G138" s="4" t="s">
        <v>791</v>
      </c>
      <c r="H138" s="4" t="s">
        <v>788</v>
      </c>
    </row>
    <row r="139" spans="1:10" ht="11.25" x14ac:dyDescent="0.2">
      <c r="A139" s="46" t="s">
        <v>769</v>
      </c>
      <c r="B139" s="46"/>
      <c r="C139" s="4" t="s">
        <v>923</v>
      </c>
      <c r="D139" s="5" t="s">
        <v>5</v>
      </c>
      <c r="E139" s="5" t="s">
        <v>886</v>
      </c>
      <c r="F139" s="5" t="s">
        <v>886</v>
      </c>
      <c r="G139" s="4" t="s">
        <v>788</v>
      </c>
      <c r="H139" s="4" t="s">
        <v>788</v>
      </c>
      <c r="J139" s="41">
        <v>1</v>
      </c>
    </row>
    <row r="140" spans="1:10" ht="11.25" x14ac:dyDescent="0.2">
      <c r="A140" s="46" t="s">
        <v>769</v>
      </c>
      <c r="B140" s="46"/>
      <c r="C140" s="4" t="s">
        <v>924</v>
      </c>
      <c r="D140" s="5" t="s">
        <v>5</v>
      </c>
      <c r="E140" s="5" t="s">
        <v>886</v>
      </c>
      <c r="F140" s="5" t="s">
        <v>886</v>
      </c>
      <c r="G140" s="4" t="s">
        <v>791</v>
      </c>
      <c r="H140" s="4" t="s">
        <v>788</v>
      </c>
    </row>
    <row r="141" spans="1:10" ht="11.25" x14ac:dyDescent="0.2">
      <c r="A141" s="46" t="s">
        <v>769</v>
      </c>
      <c r="B141" s="46"/>
      <c r="C141" s="4" t="s">
        <v>925</v>
      </c>
      <c r="D141" s="5" t="s">
        <v>5</v>
      </c>
      <c r="E141" s="5" t="s">
        <v>886</v>
      </c>
      <c r="F141" s="5" t="s">
        <v>886</v>
      </c>
      <c r="G141" s="4" t="s">
        <v>788</v>
      </c>
      <c r="H141" s="4" t="s">
        <v>788</v>
      </c>
    </row>
    <row r="142" spans="1:10" ht="11.25" x14ac:dyDescent="0.2">
      <c r="A142" s="46" t="s">
        <v>769</v>
      </c>
      <c r="B142" s="46"/>
      <c r="C142" s="4" t="s">
        <v>926</v>
      </c>
      <c r="D142" s="5" t="s">
        <v>5</v>
      </c>
      <c r="E142" s="5" t="s">
        <v>886</v>
      </c>
      <c r="F142" s="5" t="s">
        <v>886</v>
      </c>
      <c r="G142" s="4" t="s">
        <v>791</v>
      </c>
      <c r="H142" s="4" t="s">
        <v>807</v>
      </c>
    </row>
    <row r="143" spans="1:10" ht="11.25" x14ac:dyDescent="0.2">
      <c r="A143" s="46" t="s">
        <v>769</v>
      </c>
      <c r="B143" s="46"/>
      <c r="C143" s="4" t="s">
        <v>927</v>
      </c>
      <c r="D143" s="5" t="s">
        <v>5</v>
      </c>
      <c r="E143" s="5" t="s">
        <v>886</v>
      </c>
      <c r="F143" s="5" t="s">
        <v>886</v>
      </c>
      <c r="G143" s="4" t="s">
        <v>791</v>
      </c>
      <c r="H143" s="4" t="s">
        <v>791</v>
      </c>
    </row>
    <row r="144" spans="1:10" ht="11.25" hidden="1" x14ac:dyDescent="0.2">
      <c r="A144" s="47" t="s">
        <v>769</v>
      </c>
      <c r="B144" s="47"/>
      <c r="C144" s="48" t="s">
        <v>936</v>
      </c>
      <c r="D144" s="49" t="s">
        <v>5</v>
      </c>
      <c r="E144" s="49" t="s">
        <v>937</v>
      </c>
      <c r="F144" s="49" t="s">
        <v>937</v>
      </c>
      <c r="G144" s="48" t="s">
        <v>788</v>
      </c>
      <c r="H144" s="48" t="s">
        <v>788</v>
      </c>
    </row>
    <row r="145" spans="1:10" ht="11.25" hidden="1" x14ac:dyDescent="0.2">
      <c r="A145" s="47" t="s">
        <v>769</v>
      </c>
      <c r="B145" s="47"/>
      <c r="C145" s="48" t="s">
        <v>938</v>
      </c>
      <c r="D145" s="49" t="s">
        <v>5</v>
      </c>
      <c r="E145" s="49" t="s">
        <v>886</v>
      </c>
      <c r="F145" s="49" t="s">
        <v>937</v>
      </c>
      <c r="G145" s="48" t="s">
        <v>787</v>
      </c>
      <c r="H145" s="48" t="s">
        <v>788</v>
      </c>
    </row>
    <row r="146" spans="1:10" ht="11.25" hidden="1" x14ac:dyDescent="0.2">
      <c r="A146" s="47" t="s">
        <v>769</v>
      </c>
      <c r="B146" s="47"/>
      <c r="C146" s="48" t="s">
        <v>939</v>
      </c>
      <c r="D146" s="49" t="s">
        <v>5</v>
      </c>
      <c r="E146" s="49" t="s">
        <v>937</v>
      </c>
      <c r="F146" s="49" t="s">
        <v>937</v>
      </c>
      <c r="G146" s="48" t="s">
        <v>791</v>
      </c>
      <c r="H146" s="48" t="s">
        <v>788</v>
      </c>
    </row>
    <row r="147" spans="1:10" ht="11.25" hidden="1" x14ac:dyDescent="0.2">
      <c r="A147" s="47" t="s">
        <v>769</v>
      </c>
      <c r="B147" s="47"/>
      <c r="C147" s="48" t="s">
        <v>940</v>
      </c>
      <c r="D147" s="49" t="s">
        <v>5</v>
      </c>
      <c r="E147" s="49" t="s">
        <v>937</v>
      </c>
      <c r="F147" s="49" t="s">
        <v>937</v>
      </c>
      <c r="G147" s="48" t="s">
        <v>791</v>
      </c>
      <c r="H147" s="48" t="s">
        <v>788</v>
      </c>
    </row>
    <row r="148" spans="1:10" ht="11.25" hidden="1" x14ac:dyDescent="0.2">
      <c r="A148" s="47" t="s">
        <v>769</v>
      </c>
      <c r="B148" s="47"/>
      <c r="C148" s="48" t="s">
        <v>941</v>
      </c>
      <c r="D148" s="49" t="s">
        <v>5</v>
      </c>
      <c r="E148" s="49" t="s">
        <v>937</v>
      </c>
      <c r="F148" s="49" t="s">
        <v>937</v>
      </c>
      <c r="G148" s="48" t="s">
        <v>788</v>
      </c>
      <c r="H148" s="48" t="s">
        <v>788</v>
      </c>
    </row>
    <row r="149" spans="1:10" ht="11.25" hidden="1" x14ac:dyDescent="0.2">
      <c r="A149" s="47" t="s">
        <v>769</v>
      </c>
      <c r="B149" s="47"/>
      <c r="C149" s="48" t="s">
        <v>942</v>
      </c>
      <c r="D149" s="49" t="s">
        <v>5</v>
      </c>
      <c r="E149" s="49" t="s">
        <v>937</v>
      </c>
      <c r="F149" s="49" t="s">
        <v>937</v>
      </c>
      <c r="G149" s="48" t="s">
        <v>791</v>
      </c>
      <c r="H149" s="48" t="s">
        <v>791</v>
      </c>
    </row>
    <row r="150" spans="1:10" ht="11.25" hidden="1" x14ac:dyDescent="0.2">
      <c r="A150" s="47" t="s">
        <v>769</v>
      </c>
      <c r="B150" s="47"/>
      <c r="C150" s="48" t="s">
        <v>943</v>
      </c>
      <c r="D150" s="49" t="s">
        <v>5</v>
      </c>
      <c r="E150" s="49" t="s">
        <v>937</v>
      </c>
      <c r="F150" s="49" t="s">
        <v>937</v>
      </c>
      <c r="G150" s="48" t="s">
        <v>791</v>
      </c>
      <c r="H150" s="48" t="s">
        <v>788</v>
      </c>
    </row>
    <row r="151" spans="1:10" ht="11.25" hidden="1" x14ac:dyDescent="0.2">
      <c r="A151" s="47" t="s">
        <v>769</v>
      </c>
      <c r="B151" s="47"/>
      <c r="C151" s="48" t="s">
        <v>944</v>
      </c>
      <c r="D151" s="49" t="s">
        <v>5</v>
      </c>
      <c r="E151" s="49" t="s">
        <v>937</v>
      </c>
      <c r="F151" s="49" t="s">
        <v>937</v>
      </c>
      <c r="G151" s="48" t="s">
        <v>791</v>
      </c>
      <c r="H151" s="48" t="s">
        <v>791</v>
      </c>
    </row>
    <row r="152" spans="1:10" ht="11.25" hidden="1" x14ac:dyDescent="0.2">
      <c r="A152" s="47" t="s">
        <v>769</v>
      </c>
      <c r="B152" s="47"/>
      <c r="C152" s="48" t="s">
        <v>945</v>
      </c>
      <c r="D152" s="49" t="s">
        <v>5</v>
      </c>
      <c r="E152" s="49" t="s">
        <v>937</v>
      </c>
      <c r="F152" s="49" t="s">
        <v>937</v>
      </c>
      <c r="G152" s="48" t="s">
        <v>788</v>
      </c>
      <c r="H152" s="48" t="s">
        <v>788</v>
      </c>
      <c r="I152" s="41" t="s">
        <v>946</v>
      </c>
    </row>
    <row r="153" spans="1:10" ht="11.25" hidden="1" x14ac:dyDescent="0.2">
      <c r="A153" s="47" t="s">
        <v>769</v>
      </c>
      <c r="B153" s="47"/>
      <c r="C153" s="48" t="s">
        <v>947</v>
      </c>
      <c r="D153" s="49" t="s">
        <v>5</v>
      </c>
      <c r="E153" s="49" t="s">
        <v>937</v>
      </c>
      <c r="F153" s="49" t="s">
        <v>937</v>
      </c>
      <c r="G153" s="48" t="s">
        <v>788</v>
      </c>
      <c r="H153" s="48" t="s">
        <v>788</v>
      </c>
    </row>
    <row r="154" spans="1:10" ht="11.25" hidden="1" x14ac:dyDescent="0.2">
      <c r="A154" s="47" t="s">
        <v>769</v>
      </c>
      <c r="B154" s="47"/>
      <c r="C154" s="48" t="s">
        <v>948</v>
      </c>
      <c r="D154" s="49" t="s">
        <v>5</v>
      </c>
      <c r="E154" s="49" t="s">
        <v>886</v>
      </c>
      <c r="F154" s="49" t="s">
        <v>937</v>
      </c>
      <c r="G154" s="48" t="s">
        <v>788</v>
      </c>
      <c r="H154" s="48" t="s">
        <v>788</v>
      </c>
    </row>
    <row r="155" spans="1:10" ht="11.25" hidden="1" x14ac:dyDescent="0.2">
      <c r="A155" s="47" t="s">
        <v>769</v>
      </c>
      <c r="B155" s="47"/>
      <c r="C155" s="48" t="s">
        <v>949</v>
      </c>
      <c r="D155" s="49" t="s">
        <v>5</v>
      </c>
      <c r="E155" s="49" t="s">
        <v>937</v>
      </c>
      <c r="F155" s="49" t="s">
        <v>937</v>
      </c>
      <c r="G155" s="48" t="s">
        <v>788</v>
      </c>
      <c r="H155" s="48" t="s">
        <v>788</v>
      </c>
    </row>
    <row r="156" spans="1:10" ht="11.25" hidden="1" x14ac:dyDescent="0.2">
      <c r="A156" s="47" t="s">
        <v>769</v>
      </c>
      <c r="B156" s="47"/>
      <c r="C156" s="48" t="s">
        <v>950</v>
      </c>
      <c r="D156" s="49" t="s">
        <v>5</v>
      </c>
      <c r="E156" s="49" t="s">
        <v>937</v>
      </c>
      <c r="F156" s="49" t="s">
        <v>937</v>
      </c>
      <c r="G156" s="48" t="s">
        <v>788</v>
      </c>
      <c r="H156" s="48" t="s">
        <v>791</v>
      </c>
    </row>
    <row r="157" spans="1:10" ht="11.25" hidden="1" x14ac:dyDescent="0.2">
      <c r="A157" s="47" t="s">
        <v>769</v>
      </c>
      <c r="B157" s="47"/>
      <c r="C157" s="48" t="s">
        <v>951</v>
      </c>
      <c r="D157" s="49" t="s">
        <v>5</v>
      </c>
      <c r="E157" s="49" t="s">
        <v>937</v>
      </c>
      <c r="F157" s="49" t="s">
        <v>937</v>
      </c>
      <c r="G157" s="48" t="s">
        <v>791</v>
      </c>
      <c r="H157" s="48" t="s">
        <v>788</v>
      </c>
      <c r="I157" s="41" t="s">
        <v>952</v>
      </c>
    </row>
    <row r="158" spans="1:10" ht="11.25" hidden="1" x14ac:dyDescent="0.2">
      <c r="A158" s="47" t="s">
        <v>769</v>
      </c>
      <c r="B158" s="47"/>
      <c r="C158" s="48" t="s">
        <v>953</v>
      </c>
      <c r="D158" s="49" t="s">
        <v>5</v>
      </c>
      <c r="E158" s="49" t="s">
        <v>886</v>
      </c>
      <c r="F158" s="49" t="s">
        <v>937</v>
      </c>
      <c r="G158" s="48" t="s">
        <v>791</v>
      </c>
      <c r="H158" s="48" t="s">
        <v>788</v>
      </c>
    </row>
    <row r="159" spans="1:10" ht="11.25" hidden="1" x14ac:dyDescent="0.2">
      <c r="A159" s="62" t="s">
        <v>934</v>
      </c>
      <c r="B159" s="62"/>
      <c r="C159" s="63" t="s">
        <v>954</v>
      </c>
      <c r="D159" s="64" t="s">
        <v>5</v>
      </c>
      <c r="E159" s="64" t="s">
        <v>937</v>
      </c>
      <c r="F159" s="64" t="s">
        <v>937</v>
      </c>
      <c r="G159" s="63" t="s">
        <v>955</v>
      </c>
      <c r="H159" s="63" t="s">
        <v>788</v>
      </c>
      <c r="J159" s="41">
        <v>1</v>
      </c>
    </row>
    <row r="160" spans="1:10" ht="11.25" hidden="1" x14ac:dyDescent="0.2">
      <c r="A160" s="47" t="s">
        <v>769</v>
      </c>
      <c r="B160" s="47"/>
      <c r="C160" s="48" t="s">
        <v>956</v>
      </c>
      <c r="D160" s="49" t="s">
        <v>5</v>
      </c>
      <c r="E160" s="49" t="s">
        <v>937</v>
      </c>
      <c r="F160" s="49" t="s">
        <v>937</v>
      </c>
      <c r="G160" s="48" t="s">
        <v>791</v>
      </c>
      <c r="H160" s="48" t="s">
        <v>788</v>
      </c>
    </row>
    <row r="161" spans="1:9" ht="11.25" hidden="1" x14ac:dyDescent="0.2">
      <c r="A161" s="47" t="s">
        <v>769</v>
      </c>
      <c r="B161" s="47"/>
      <c r="C161" s="48" t="s">
        <v>957</v>
      </c>
      <c r="D161" s="49" t="s">
        <v>5</v>
      </c>
      <c r="E161" s="49" t="s">
        <v>886</v>
      </c>
      <c r="F161" s="49" t="s">
        <v>937</v>
      </c>
      <c r="G161" s="48" t="s">
        <v>791</v>
      </c>
      <c r="H161" s="48" t="s">
        <v>791</v>
      </c>
    </row>
    <row r="162" spans="1:9" ht="11.25" hidden="1" x14ac:dyDescent="0.2">
      <c r="A162" s="47" t="s">
        <v>769</v>
      </c>
      <c r="B162" s="47"/>
      <c r="C162" s="48" t="s">
        <v>958</v>
      </c>
      <c r="D162" s="49" t="s">
        <v>5</v>
      </c>
      <c r="E162" s="49" t="s">
        <v>937</v>
      </c>
      <c r="F162" s="49" t="s">
        <v>937</v>
      </c>
      <c r="G162" s="48" t="s">
        <v>791</v>
      </c>
      <c r="H162" s="48" t="s">
        <v>791</v>
      </c>
    </row>
    <row r="163" spans="1:9" ht="11.25" hidden="1" x14ac:dyDescent="0.2">
      <c r="A163" s="47" t="s">
        <v>769</v>
      </c>
      <c r="B163" s="47"/>
      <c r="C163" s="48" t="s">
        <v>959</v>
      </c>
      <c r="D163" s="49" t="s">
        <v>5</v>
      </c>
      <c r="E163" s="49" t="s">
        <v>886</v>
      </c>
      <c r="F163" s="49" t="s">
        <v>937</v>
      </c>
      <c r="G163" s="48" t="s">
        <v>791</v>
      </c>
      <c r="H163" s="48" t="s">
        <v>791</v>
      </c>
    </row>
    <row r="164" spans="1:9" ht="11.25" hidden="1" x14ac:dyDescent="0.2">
      <c r="A164" s="47" t="s">
        <v>769</v>
      </c>
      <c r="B164" s="47"/>
      <c r="C164" s="48" t="s">
        <v>960</v>
      </c>
      <c r="D164" s="49" t="s">
        <v>5</v>
      </c>
      <c r="E164" s="49" t="s">
        <v>937</v>
      </c>
      <c r="F164" s="49" t="s">
        <v>937</v>
      </c>
      <c r="G164" s="48" t="s">
        <v>791</v>
      </c>
      <c r="H164" s="48" t="s">
        <v>788</v>
      </c>
    </row>
    <row r="165" spans="1:9" ht="11.25" hidden="1" x14ac:dyDescent="0.2">
      <c r="A165" s="47" t="s">
        <v>769</v>
      </c>
      <c r="B165" s="47"/>
      <c r="C165" s="48" t="s">
        <v>961</v>
      </c>
      <c r="D165" s="49" t="s">
        <v>5</v>
      </c>
      <c r="E165" s="49" t="s">
        <v>937</v>
      </c>
      <c r="F165" s="49" t="s">
        <v>937</v>
      </c>
      <c r="G165" s="48" t="s">
        <v>791</v>
      </c>
      <c r="H165" s="48" t="s">
        <v>788</v>
      </c>
    </row>
    <row r="166" spans="1:9" ht="11.25" hidden="1" x14ac:dyDescent="0.2">
      <c r="A166" s="47" t="s">
        <v>769</v>
      </c>
      <c r="B166" s="47"/>
      <c r="C166" s="48" t="s">
        <v>962</v>
      </c>
      <c r="D166" s="49" t="s">
        <v>5</v>
      </c>
      <c r="E166" s="49" t="s">
        <v>937</v>
      </c>
      <c r="F166" s="49" t="s">
        <v>937</v>
      </c>
      <c r="G166" s="48" t="s">
        <v>791</v>
      </c>
      <c r="H166" s="48" t="s">
        <v>788</v>
      </c>
      <c r="I166" s="41" t="s">
        <v>952</v>
      </c>
    </row>
    <row r="167" spans="1:9" ht="11.25" hidden="1" x14ac:dyDescent="0.2">
      <c r="A167" s="47" t="s">
        <v>769</v>
      </c>
      <c r="B167" s="47"/>
      <c r="C167" s="48" t="s">
        <v>963</v>
      </c>
      <c r="D167" s="49" t="s">
        <v>5</v>
      </c>
      <c r="E167" s="49" t="s">
        <v>937</v>
      </c>
      <c r="F167" s="49" t="s">
        <v>937</v>
      </c>
      <c r="G167" s="48" t="s">
        <v>791</v>
      </c>
      <c r="H167" s="48" t="s">
        <v>791</v>
      </c>
    </row>
    <row r="168" spans="1:9" ht="11.25" hidden="1" x14ac:dyDescent="0.2">
      <c r="A168" s="47" t="s">
        <v>769</v>
      </c>
      <c r="B168" s="47"/>
      <c r="C168" s="48" t="s">
        <v>964</v>
      </c>
      <c r="D168" s="49" t="s">
        <v>5</v>
      </c>
      <c r="E168" s="49" t="s">
        <v>937</v>
      </c>
      <c r="F168" s="49" t="s">
        <v>937</v>
      </c>
      <c r="G168" s="48" t="s">
        <v>791</v>
      </c>
      <c r="H168" s="48" t="s">
        <v>791</v>
      </c>
    </row>
    <row r="169" spans="1:9" ht="11.25" hidden="1" x14ac:dyDescent="0.2">
      <c r="A169" s="47" t="s">
        <v>769</v>
      </c>
      <c r="B169" s="47"/>
      <c r="C169" s="48" t="s">
        <v>965</v>
      </c>
      <c r="D169" s="49" t="s">
        <v>5</v>
      </c>
      <c r="E169" s="49" t="s">
        <v>937</v>
      </c>
      <c r="F169" s="49" t="s">
        <v>937</v>
      </c>
      <c r="G169" s="48" t="s">
        <v>787</v>
      </c>
      <c r="H169" s="48" t="s">
        <v>788</v>
      </c>
    </row>
    <row r="170" spans="1:9" ht="11.25" hidden="1" x14ac:dyDescent="0.2">
      <c r="A170" s="47" t="s">
        <v>769</v>
      </c>
      <c r="B170" s="47"/>
      <c r="C170" s="48" t="s">
        <v>966</v>
      </c>
      <c r="D170" s="49" t="s">
        <v>5</v>
      </c>
      <c r="E170" s="49" t="s">
        <v>937</v>
      </c>
      <c r="F170" s="49" t="s">
        <v>937</v>
      </c>
      <c r="G170" s="48" t="s">
        <v>791</v>
      </c>
      <c r="H170" s="48" t="s">
        <v>788</v>
      </c>
    </row>
    <row r="171" spans="1:9" ht="11.25" hidden="1" x14ac:dyDescent="0.2">
      <c r="A171" s="47" t="s">
        <v>769</v>
      </c>
      <c r="B171" s="47"/>
      <c r="C171" s="48" t="s">
        <v>967</v>
      </c>
      <c r="D171" s="49" t="s">
        <v>5</v>
      </c>
      <c r="E171" s="49" t="s">
        <v>937</v>
      </c>
      <c r="F171" s="49" t="s">
        <v>937</v>
      </c>
      <c r="G171" s="48" t="s">
        <v>791</v>
      </c>
      <c r="H171" s="48" t="s">
        <v>791</v>
      </c>
    </row>
    <row r="172" spans="1:9" ht="11.25" hidden="1" x14ac:dyDescent="0.2">
      <c r="A172" s="47" t="s">
        <v>769</v>
      </c>
      <c r="B172" s="47"/>
      <c r="C172" s="48" t="s">
        <v>968</v>
      </c>
      <c r="D172" s="49" t="s">
        <v>5</v>
      </c>
      <c r="E172" s="49" t="s">
        <v>937</v>
      </c>
      <c r="F172" s="49" t="s">
        <v>937</v>
      </c>
      <c r="G172" s="48" t="s">
        <v>791</v>
      </c>
      <c r="H172" s="48" t="s">
        <v>791</v>
      </c>
    </row>
    <row r="173" spans="1:9" ht="11.25" hidden="1" x14ac:dyDescent="0.2">
      <c r="A173" s="47" t="s">
        <v>769</v>
      </c>
      <c r="B173" s="47"/>
      <c r="C173" s="48" t="s">
        <v>969</v>
      </c>
      <c r="D173" s="49" t="s">
        <v>5</v>
      </c>
      <c r="E173" s="49" t="s">
        <v>886</v>
      </c>
      <c r="F173" s="49" t="s">
        <v>937</v>
      </c>
      <c r="G173" s="48" t="s">
        <v>791</v>
      </c>
      <c r="H173" s="48" t="s">
        <v>788</v>
      </c>
    </row>
    <row r="174" spans="1:9" ht="11.25" hidden="1" x14ac:dyDescent="0.2">
      <c r="A174" s="47" t="s">
        <v>769</v>
      </c>
      <c r="B174" s="47"/>
      <c r="C174" s="48" t="s">
        <v>970</v>
      </c>
      <c r="D174" s="49" t="s">
        <v>5</v>
      </c>
      <c r="E174" s="49" t="s">
        <v>937</v>
      </c>
      <c r="F174" s="49" t="s">
        <v>937</v>
      </c>
      <c r="G174" s="48" t="s">
        <v>791</v>
      </c>
      <c r="H174" s="48" t="s">
        <v>788</v>
      </c>
    </row>
    <row r="175" spans="1:9" ht="11.25" hidden="1" x14ac:dyDescent="0.2">
      <c r="A175" s="47" t="s">
        <v>769</v>
      </c>
      <c r="B175" s="47"/>
      <c r="C175" s="48" t="s">
        <v>971</v>
      </c>
      <c r="D175" s="49" t="s">
        <v>5</v>
      </c>
      <c r="E175" s="49" t="s">
        <v>937</v>
      </c>
      <c r="F175" s="49" t="s">
        <v>937</v>
      </c>
      <c r="G175" s="48" t="s">
        <v>788</v>
      </c>
      <c r="H175" s="48" t="s">
        <v>788</v>
      </c>
    </row>
    <row r="176" spans="1:9" ht="11.25" hidden="1" x14ac:dyDescent="0.2">
      <c r="A176" s="47" t="s">
        <v>769</v>
      </c>
      <c r="B176" s="47"/>
      <c r="C176" s="48" t="s">
        <v>972</v>
      </c>
      <c r="D176" s="49" t="s">
        <v>5</v>
      </c>
      <c r="E176" s="49" t="s">
        <v>937</v>
      </c>
      <c r="F176" s="49" t="s">
        <v>937</v>
      </c>
      <c r="G176" s="48" t="s">
        <v>791</v>
      </c>
      <c r="H176" s="48" t="s">
        <v>788</v>
      </c>
    </row>
    <row r="177" spans="1:10" ht="11.25" hidden="1" x14ac:dyDescent="0.2">
      <c r="A177" s="47" t="s">
        <v>769</v>
      </c>
      <c r="B177" s="47"/>
      <c r="C177" s="48" t="s">
        <v>973</v>
      </c>
      <c r="D177" s="49" t="s">
        <v>5</v>
      </c>
      <c r="E177" s="49" t="s">
        <v>937</v>
      </c>
      <c r="F177" s="49" t="s">
        <v>937</v>
      </c>
      <c r="G177" s="48" t="s">
        <v>791</v>
      </c>
      <c r="H177" s="48" t="s">
        <v>788</v>
      </c>
    </row>
    <row r="178" spans="1:10" ht="11.25" hidden="1" x14ac:dyDescent="0.2">
      <c r="A178" s="47" t="s">
        <v>769</v>
      </c>
      <c r="B178" s="47"/>
      <c r="C178" s="48" t="s">
        <v>974</v>
      </c>
      <c r="D178" s="49" t="s">
        <v>5</v>
      </c>
      <c r="E178" s="49" t="s">
        <v>937</v>
      </c>
      <c r="F178" s="49" t="s">
        <v>937</v>
      </c>
      <c r="G178" s="48" t="s">
        <v>788</v>
      </c>
      <c r="H178" s="48" t="s">
        <v>788</v>
      </c>
    </row>
    <row r="179" spans="1:10" ht="11.25" hidden="1" x14ac:dyDescent="0.2">
      <c r="A179" s="62" t="s">
        <v>934</v>
      </c>
      <c r="B179" s="62"/>
      <c r="C179" s="63" t="s">
        <v>975</v>
      </c>
      <c r="D179" s="64" t="s">
        <v>5</v>
      </c>
      <c r="E179" s="64" t="s">
        <v>937</v>
      </c>
      <c r="F179" s="64" t="s">
        <v>937</v>
      </c>
      <c r="G179" s="63" t="s">
        <v>788</v>
      </c>
      <c r="H179" s="63" t="s">
        <v>788</v>
      </c>
    </row>
    <row r="180" spans="1:10" ht="11.25" hidden="1" x14ac:dyDescent="0.2">
      <c r="A180" s="47" t="s">
        <v>769</v>
      </c>
      <c r="B180" s="47"/>
      <c r="C180" s="48" t="s">
        <v>976</v>
      </c>
      <c r="D180" s="49" t="s">
        <v>5</v>
      </c>
      <c r="E180" s="49" t="s">
        <v>937</v>
      </c>
      <c r="F180" s="49" t="s">
        <v>937</v>
      </c>
      <c r="G180" s="48" t="s">
        <v>791</v>
      </c>
      <c r="H180" s="48" t="s">
        <v>788</v>
      </c>
    </row>
    <row r="181" spans="1:10" ht="11.25" hidden="1" x14ac:dyDescent="0.2">
      <c r="A181" s="47" t="s">
        <v>769</v>
      </c>
      <c r="B181" s="47"/>
      <c r="C181" s="48" t="s">
        <v>977</v>
      </c>
      <c r="D181" s="49" t="s">
        <v>5</v>
      </c>
      <c r="E181" s="49" t="s">
        <v>937</v>
      </c>
      <c r="F181" s="49" t="s">
        <v>937</v>
      </c>
      <c r="G181" s="48" t="s">
        <v>791</v>
      </c>
      <c r="H181" s="48" t="s">
        <v>788</v>
      </c>
    </row>
    <row r="182" spans="1:10" ht="11.25" hidden="1" x14ac:dyDescent="0.2">
      <c r="A182" s="47" t="s">
        <v>769</v>
      </c>
      <c r="B182" s="47"/>
      <c r="C182" s="48" t="s">
        <v>978</v>
      </c>
      <c r="D182" s="49" t="s">
        <v>5</v>
      </c>
      <c r="E182" s="49" t="s">
        <v>937</v>
      </c>
      <c r="F182" s="49" t="s">
        <v>937</v>
      </c>
      <c r="G182" s="48" t="s">
        <v>791</v>
      </c>
      <c r="H182" s="48" t="s">
        <v>788</v>
      </c>
    </row>
    <row r="183" spans="1:10" ht="11.25" hidden="1" x14ac:dyDescent="0.2">
      <c r="A183" s="47" t="s">
        <v>769</v>
      </c>
      <c r="B183" s="47"/>
      <c r="C183" s="48" t="s">
        <v>979</v>
      </c>
      <c r="D183" s="49" t="s">
        <v>5</v>
      </c>
      <c r="E183" s="49" t="s">
        <v>937</v>
      </c>
      <c r="F183" s="49" t="s">
        <v>937</v>
      </c>
      <c r="G183" s="48" t="s">
        <v>787</v>
      </c>
      <c r="H183" s="48" t="s">
        <v>788</v>
      </c>
    </row>
    <row r="184" spans="1:10" ht="11.25" hidden="1" x14ac:dyDescent="0.2">
      <c r="A184" s="47" t="s">
        <v>769</v>
      </c>
      <c r="B184" s="47"/>
      <c r="C184" s="48" t="s">
        <v>980</v>
      </c>
      <c r="D184" s="49" t="s">
        <v>5</v>
      </c>
      <c r="E184" s="49" t="s">
        <v>886</v>
      </c>
      <c r="F184" s="49" t="s">
        <v>937</v>
      </c>
      <c r="G184" s="48" t="s">
        <v>791</v>
      </c>
      <c r="H184" s="48" t="s">
        <v>791</v>
      </c>
    </row>
    <row r="185" spans="1:10" ht="11.25" hidden="1" x14ac:dyDescent="0.2">
      <c r="A185" s="47" t="s">
        <v>769</v>
      </c>
      <c r="B185" s="47"/>
      <c r="C185" s="48" t="s">
        <v>981</v>
      </c>
      <c r="D185" s="49" t="s">
        <v>5</v>
      </c>
      <c r="E185" s="49" t="s">
        <v>937</v>
      </c>
      <c r="F185" s="49" t="s">
        <v>937</v>
      </c>
      <c r="G185" s="48" t="s">
        <v>791</v>
      </c>
      <c r="H185" s="48" t="s">
        <v>791</v>
      </c>
    </row>
    <row r="186" spans="1:10" ht="11.25" hidden="1" x14ac:dyDescent="0.2">
      <c r="A186" s="47" t="s">
        <v>769</v>
      </c>
      <c r="B186" s="47"/>
      <c r="C186" s="48" t="s">
        <v>982</v>
      </c>
      <c r="D186" s="49" t="s">
        <v>5</v>
      </c>
      <c r="E186" s="49" t="s">
        <v>937</v>
      </c>
      <c r="F186" s="49" t="s">
        <v>937</v>
      </c>
      <c r="G186" s="48" t="s">
        <v>791</v>
      </c>
      <c r="H186" s="48" t="s">
        <v>788</v>
      </c>
    </row>
    <row r="187" spans="1:10" ht="11.25" hidden="1" x14ac:dyDescent="0.2">
      <c r="A187" s="47" t="s">
        <v>769</v>
      </c>
      <c r="B187" s="47"/>
      <c r="C187" s="48" t="s">
        <v>983</v>
      </c>
      <c r="D187" s="49" t="s">
        <v>5</v>
      </c>
      <c r="E187" s="49" t="s">
        <v>937</v>
      </c>
      <c r="F187" s="49" t="s">
        <v>937</v>
      </c>
      <c r="G187" s="48" t="s">
        <v>788</v>
      </c>
      <c r="H187" s="48" t="s">
        <v>788</v>
      </c>
    </row>
    <row r="188" spans="1:10" ht="11.25" hidden="1" x14ac:dyDescent="0.2">
      <c r="A188" s="47" t="s">
        <v>769</v>
      </c>
      <c r="B188" s="47"/>
      <c r="C188" s="48" t="s">
        <v>984</v>
      </c>
      <c r="D188" s="49" t="s">
        <v>5</v>
      </c>
      <c r="E188" s="49" t="s">
        <v>937</v>
      </c>
      <c r="F188" s="49" t="s">
        <v>937</v>
      </c>
      <c r="G188" s="48" t="s">
        <v>788</v>
      </c>
      <c r="H188" s="48" t="s">
        <v>788</v>
      </c>
    </row>
    <row r="189" spans="1:10" ht="11.25" hidden="1" x14ac:dyDescent="0.2">
      <c r="A189" s="62" t="s">
        <v>934</v>
      </c>
      <c r="B189" s="62"/>
      <c r="C189" s="63" t="s">
        <v>985</v>
      </c>
      <c r="D189" s="64" t="s">
        <v>5</v>
      </c>
      <c r="E189" s="64" t="s">
        <v>937</v>
      </c>
      <c r="F189" s="64" t="s">
        <v>937</v>
      </c>
      <c r="G189" s="63" t="s">
        <v>788</v>
      </c>
      <c r="H189" s="63" t="s">
        <v>788</v>
      </c>
      <c r="J189" s="41">
        <v>1</v>
      </c>
    </row>
    <row r="190" spans="1:10" ht="11.25" hidden="1" x14ac:dyDescent="0.2">
      <c r="A190" s="47" t="s">
        <v>769</v>
      </c>
      <c r="B190" s="47"/>
      <c r="C190" s="48" t="s">
        <v>986</v>
      </c>
      <c r="D190" s="49" t="s">
        <v>5</v>
      </c>
      <c r="E190" s="49" t="s">
        <v>937</v>
      </c>
      <c r="F190" s="49" t="s">
        <v>937</v>
      </c>
      <c r="G190" s="48" t="s">
        <v>791</v>
      </c>
      <c r="H190" s="48" t="s">
        <v>788</v>
      </c>
    </row>
    <row r="191" spans="1:10" ht="11.25" hidden="1" x14ac:dyDescent="0.2">
      <c r="A191" s="47" t="s">
        <v>769</v>
      </c>
      <c r="B191" s="47"/>
      <c r="C191" s="48" t="s">
        <v>987</v>
      </c>
      <c r="D191" s="49" t="s">
        <v>5</v>
      </c>
      <c r="E191" s="49" t="s">
        <v>937</v>
      </c>
      <c r="F191" s="49" t="s">
        <v>937</v>
      </c>
      <c r="G191" s="48" t="s">
        <v>788</v>
      </c>
      <c r="H191" s="48" t="s">
        <v>788</v>
      </c>
    </row>
    <row r="192" spans="1:10" ht="11.25" hidden="1" x14ac:dyDescent="0.2">
      <c r="A192" s="47" t="s">
        <v>769</v>
      </c>
      <c r="B192" s="47"/>
      <c r="C192" s="48" t="s">
        <v>988</v>
      </c>
      <c r="D192" s="49" t="s">
        <v>5</v>
      </c>
      <c r="E192" s="49" t="s">
        <v>937</v>
      </c>
      <c r="F192" s="49" t="s">
        <v>937</v>
      </c>
      <c r="G192" s="48" t="s">
        <v>787</v>
      </c>
      <c r="H192" s="48" t="s">
        <v>791</v>
      </c>
    </row>
    <row r="193" spans="1:10" ht="11.25" hidden="1" x14ac:dyDescent="0.2">
      <c r="A193" s="47" t="s">
        <v>769</v>
      </c>
      <c r="B193" s="47"/>
      <c r="C193" s="48" t="s">
        <v>989</v>
      </c>
      <c r="D193" s="49" t="s">
        <v>5</v>
      </c>
      <c r="E193" s="49" t="s">
        <v>937</v>
      </c>
      <c r="F193" s="49" t="s">
        <v>937</v>
      </c>
      <c r="G193" s="48" t="s">
        <v>791</v>
      </c>
      <c r="H193" s="48" t="s">
        <v>788</v>
      </c>
    </row>
    <row r="194" spans="1:10" ht="11.25" hidden="1" x14ac:dyDescent="0.2">
      <c r="A194" s="50" t="s">
        <v>769</v>
      </c>
      <c r="B194" s="50"/>
      <c r="C194" s="51" t="s">
        <v>990</v>
      </c>
      <c r="D194" s="52" t="s">
        <v>5</v>
      </c>
      <c r="E194" s="52" t="s">
        <v>991</v>
      </c>
      <c r="F194" s="52" t="s">
        <v>991</v>
      </c>
      <c r="G194" s="51" t="s">
        <v>788</v>
      </c>
      <c r="H194" s="51" t="s">
        <v>788</v>
      </c>
    </row>
    <row r="195" spans="1:10" ht="11.25" hidden="1" x14ac:dyDescent="0.2">
      <c r="A195" s="47" t="s">
        <v>769</v>
      </c>
      <c r="B195" s="47"/>
      <c r="C195" s="48" t="s">
        <v>992</v>
      </c>
      <c r="D195" s="49" t="s">
        <v>5</v>
      </c>
      <c r="E195" s="49" t="s">
        <v>991</v>
      </c>
      <c r="F195" s="49" t="s">
        <v>991</v>
      </c>
      <c r="G195" s="48" t="s">
        <v>788</v>
      </c>
      <c r="H195" s="48" t="s">
        <v>788</v>
      </c>
    </row>
    <row r="196" spans="1:10" ht="11.25" hidden="1" x14ac:dyDescent="0.2">
      <c r="A196" s="50" t="s">
        <v>769</v>
      </c>
      <c r="B196" s="50"/>
      <c r="C196" s="51" t="s">
        <v>993</v>
      </c>
      <c r="D196" s="52" t="s">
        <v>5</v>
      </c>
      <c r="E196" s="52" t="s">
        <v>937</v>
      </c>
      <c r="F196" s="52" t="s">
        <v>991</v>
      </c>
      <c r="G196" s="51" t="s">
        <v>791</v>
      </c>
      <c r="H196" s="51" t="s">
        <v>788</v>
      </c>
    </row>
    <row r="197" spans="1:10" ht="11.25" hidden="1" x14ac:dyDescent="0.2">
      <c r="A197" s="50" t="s">
        <v>769</v>
      </c>
      <c r="B197" s="50"/>
      <c r="C197" s="51" t="s">
        <v>994</v>
      </c>
      <c r="D197" s="52" t="s">
        <v>5</v>
      </c>
      <c r="E197" s="52" t="s">
        <v>991</v>
      </c>
      <c r="F197" s="52" t="s">
        <v>991</v>
      </c>
      <c r="G197" s="51" t="s">
        <v>791</v>
      </c>
      <c r="H197" s="51" t="s">
        <v>788</v>
      </c>
    </row>
    <row r="198" spans="1:10" ht="11.25" hidden="1" x14ac:dyDescent="0.2">
      <c r="A198" s="50" t="s">
        <v>769</v>
      </c>
      <c r="B198" s="50"/>
      <c r="C198" s="51" t="s">
        <v>995</v>
      </c>
      <c r="D198" s="52" t="s">
        <v>5</v>
      </c>
      <c r="E198" s="52" t="s">
        <v>991</v>
      </c>
      <c r="F198" s="52" t="s">
        <v>991</v>
      </c>
      <c r="G198" s="51" t="s">
        <v>788</v>
      </c>
      <c r="H198" s="51" t="s">
        <v>788</v>
      </c>
    </row>
    <row r="199" spans="1:10" ht="11.25" hidden="1" x14ac:dyDescent="0.2">
      <c r="A199" s="50" t="s">
        <v>769</v>
      </c>
      <c r="B199" s="50"/>
      <c r="C199" s="51" t="s">
        <v>996</v>
      </c>
      <c r="D199" s="52" t="s">
        <v>5</v>
      </c>
      <c r="E199" s="52" t="s">
        <v>991</v>
      </c>
      <c r="F199" s="52" t="s">
        <v>991</v>
      </c>
      <c r="G199" s="51" t="s">
        <v>788</v>
      </c>
      <c r="H199" s="51" t="s">
        <v>788</v>
      </c>
    </row>
    <row r="200" spans="1:10" ht="11.25" hidden="1" x14ac:dyDescent="0.2">
      <c r="A200" s="50" t="s">
        <v>769</v>
      </c>
      <c r="B200" s="50"/>
      <c r="C200" s="51" t="s">
        <v>997</v>
      </c>
      <c r="D200" s="52" t="s">
        <v>5</v>
      </c>
      <c r="E200" s="52" t="s">
        <v>991</v>
      </c>
      <c r="F200" s="52" t="s">
        <v>991</v>
      </c>
      <c r="G200" s="51" t="s">
        <v>788</v>
      </c>
      <c r="H200" s="51" t="s">
        <v>788</v>
      </c>
    </row>
    <row r="201" spans="1:10" ht="11.25" hidden="1" x14ac:dyDescent="0.2">
      <c r="A201" s="50" t="s">
        <v>769</v>
      </c>
      <c r="B201" s="50"/>
      <c r="C201" s="51" t="s">
        <v>998</v>
      </c>
      <c r="D201" s="52" t="s">
        <v>5</v>
      </c>
      <c r="E201" s="52" t="s">
        <v>991</v>
      </c>
      <c r="F201" s="52" t="s">
        <v>991</v>
      </c>
      <c r="G201" s="51" t="s">
        <v>791</v>
      </c>
      <c r="H201" s="51" t="s">
        <v>788</v>
      </c>
    </row>
    <row r="202" spans="1:10" ht="11.25" hidden="1" x14ac:dyDescent="0.2">
      <c r="A202" s="50" t="s">
        <v>769</v>
      </c>
      <c r="B202" s="50"/>
      <c r="C202" s="51" t="s">
        <v>999</v>
      </c>
      <c r="D202" s="52" t="s">
        <v>5</v>
      </c>
      <c r="E202" s="52" t="s">
        <v>991</v>
      </c>
      <c r="F202" s="52" t="s">
        <v>991</v>
      </c>
      <c r="G202" s="51" t="s">
        <v>787</v>
      </c>
      <c r="H202" s="51" t="s">
        <v>788</v>
      </c>
    </row>
    <row r="203" spans="1:10" ht="11.25" hidden="1" x14ac:dyDescent="0.2">
      <c r="A203" s="50" t="s">
        <v>769</v>
      </c>
      <c r="B203" s="50"/>
      <c r="C203" s="51" t="s">
        <v>1000</v>
      </c>
      <c r="D203" s="52" t="s">
        <v>5</v>
      </c>
      <c r="E203" s="52" t="s">
        <v>991</v>
      </c>
      <c r="F203" s="52" t="s">
        <v>991</v>
      </c>
      <c r="G203" s="51" t="s">
        <v>791</v>
      </c>
      <c r="H203" s="51" t="s">
        <v>788</v>
      </c>
      <c r="J203" s="41">
        <v>1</v>
      </c>
    </row>
    <row r="204" spans="1:10" ht="11.25" hidden="1" x14ac:dyDescent="0.2">
      <c r="A204" s="50" t="s">
        <v>769</v>
      </c>
      <c r="B204" s="50"/>
      <c r="C204" s="51" t="s">
        <v>1001</v>
      </c>
      <c r="D204" s="52" t="s">
        <v>5</v>
      </c>
      <c r="E204" s="52" t="s">
        <v>991</v>
      </c>
      <c r="F204" s="52" t="s">
        <v>991</v>
      </c>
      <c r="G204" s="51" t="s">
        <v>788</v>
      </c>
      <c r="H204" s="51" t="s">
        <v>791</v>
      </c>
    </row>
    <row r="205" spans="1:10" ht="11.25" hidden="1" x14ac:dyDescent="0.2">
      <c r="A205" s="50" t="s">
        <v>769</v>
      </c>
      <c r="B205" s="50"/>
      <c r="C205" s="51" t="s">
        <v>1002</v>
      </c>
      <c r="D205" s="52" t="s">
        <v>5</v>
      </c>
      <c r="E205" s="52" t="s">
        <v>991</v>
      </c>
      <c r="F205" s="52" t="s">
        <v>991</v>
      </c>
      <c r="G205" s="51" t="s">
        <v>788</v>
      </c>
      <c r="H205" s="51" t="s">
        <v>788</v>
      </c>
    </row>
    <row r="206" spans="1:10" ht="11.25" hidden="1" x14ac:dyDescent="0.2">
      <c r="A206" s="50" t="s">
        <v>769</v>
      </c>
      <c r="B206" s="50"/>
      <c r="C206" s="51" t="s">
        <v>1003</v>
      </c>
      <c r="D206" s="52" t="s">
        <v>5</v>
      </c>
      <c r="E206" s="52" t="s">
        <v>991</v>
      </c>
      <c r="F206" s="52" t="s">
        <v>991</v>
      </c>
      <c r="G206" s="51" t="s">
        <v>788</v>
      </c>
      <c r="H206" s="51" t="s">
        <v>788</v>
      </c>
    </row>
    <row r="207" spans="1:10" ht="11.25" hidden="1" x14ac:dyDescent="0.2">
      <c r="A207" s="50" t="s">
        <v>769</v>
      </c>
      <c r="B207" s="50"/>
      <c r="C207" s="51" t="s">
        <v>1004</v>
      </c>
      <c r="D207" s="52" t="s">
        <v>5</v>
      </c>
      <c r="E207" s="52" t="s">
        <v>991</v>
      </c>
      <c r="F207" s="52" t="s">
        <v>991</v>
      </c>
      <c r="G207" s="51" t="s">
        <v>791</v>
      </c>
      <c r="H207" s="51" t="s">
        <v>788</v>
      </c>
    </row>
    <row r="208" spans="1:10" ht="11.25" hidden="1" x14ac:dyDescent="0.2">
      <c r="A208" s="50" t="s">
        <v>769</v>
      </c>
      <c r="B208" s="50"/>
      <c r="C208" s="51" t="s">
        <v>1005</v>
      </c>
      <c r="D208" s="52" t="s">
        <v>5</v>
      </c>
      <c r="E208" s="52" t="s">
        <v>991</v>
      </c>
      <c r="F208" s="52" t="s">
        <v>991</v>
      </c>
      <c r="G208" s="51" t="s">
        <v>791</v>
      </c>
      <c r="H208" s="51" t="s">
        <v>788</v>
      </c>
    </row>
    <row r="209" spans="1:10" ht="11.25" hidden="1" x14ac:dyDescent="0.2">
      <c r="A209" s="50" t="s">
        <v>769</v>
      </c>
      <c r="B209" s="50"/>
      <c r="C209" s="51" t="s">
        <v>1006</v>
      </c>
      <c r="D209" s="52" t="s">
        <v>5</v>
      </c>
      <c r="E209" s="52" t="s">
        <v>991</v>
      </c>
      <c r="F209" s="52" t="s">
        <v>991</v>
      </c>
      <c r="G209" s="51" t="s">
        <v>788</v>
      </c>
      <c r="H209" s="51" t="s">
        <v>788</v>
      </c>
    </row>
    <row r="210" spans="1:10" ht="11.25" hidden="1" x14ac:dyDescent="0.2">
      <c r="A210" s="50" t="s">
        <v>769</v>
      </c>
      <c r="B210" s="50"/>
      <c r="C210" s="51" t="s">
        <v>1007</v>
      </c>
      <c r="D210" s="52" t="s">
        <v>5</v>
      </c>
      <c r="E210" s="52" t="s">
        <v>991</v>
      </c>
      <c r="F210" s="52" t="s">
        <v>991</v>
      </c>
      <c r="G210" s="51" t="s">
        <v>791</v>
      </c>
      <c r="H210" s="51" t="s">
        <v>788</v>
      </c>
    </row>
    <row r="211" spans="1:10" ht="11.25" hidden="1" x14ac:dyDescent="0.2">
      <c r="A211" s="62" t="s">
        <v>934</v>
      </c>
      <c r="B211" s="62"/>
      <c r="C211" s="63" t="s">
        <v>1008</v>
      </c>
      <c r="D211" s="64" t="s">
        <v>5</v>
      </c>
      <c r="E211" s="64" t="s">
        <v>991</v>
      </c>
      <c r="F211" s="64" t="s">
        <v>991</v>
      </c>
      <c r="G211" s="63" t="s">
        <v>788</v>
      </c>
      <c r="H211" s="63" t="s">
        <v>788</v>
      </c>
      <c r="J211" s="41">
        <v>1</v>
      </c>
    </row>
    <row r="212" spans="1:10" ht="11.25" hidden="1" x14ac:dyDescent="0.2">
      <c r="A212" s="50" t="s">
        <v>769</v>
      </c>
      <c r="B212" s="50"/>
      <c r="C212" s="51" t="s">
        <v>1009</v>
      </c>
      <c r="D212" s="52" t="s">
        <v>5</v>
      </c>
      <c r="E212" s="52" t="s">
        <v>937</v>
      </c>
      <c r="F212" s="52" t="s">
        <v>991</v>
      </c>
      <c r="G212" s="51" t="s">
        <v>788</v>
      </c>
      <c r="H212" s="51" t="s">
        <v>788</v>
      </c>
    </row>
    <row r="213" spans="1:10" ht="11.25" hidden="1" x14ac:dyDescent="0.2">
      <c r="A213" s="50" t="s">
        <v>769</v>
      </c>
      <c r="B213" s="50"/>
      <c r="C213" s="51" t="s">
        <v>1010</v>
      </c>
      <c r="D213" s="52" t="s">
        <v>5</v>
      </c>
      <c r="E213" s="52" t="s">
        <v>937</v>
      </c>
      <c r="F213" s="52" t="s">
        <v>991</v>
      </c>
      <c r="G213" s="51" t="s">
        <v>791</v>
      </c>
      <c r="H213" s="51" t="s">
        <v>788</v>
      </c>
    </row>
    <row r="214" spans="1:10" ht="11.25" hidden="1" x14ac:dyDescent="0.2">
      <c r="A214" s="50" t="s">
        <v>769</v>
      </c>
      <c r="B214" s="50"/>
      <c r="C214" s="51" t="s">
        <v>1011</v>
      </c>
      <c r="D214" s="52" t="s">
        <v>5</v>
      </c>
      <c r="E214" s="52" t="s">
        <v>991</v>
      </c>
      <c r="F214" s="52" t="s">
        <v>991</v>
      </c>
      <c r="G214" s="51" t="s">
        <v>788</v>
      </c>
      <c r="H214" s="51" t="s">
        <v>788</v>
      </c>
    </row>
    <row r="215" spans="1:10" ht="11.25" hidden="1" x14ac:dyDescent="0.2">
      <c r="A215" s="50" t="s">
        <v>769</v>
      </c>
      <c r="B215" s="50"/>
      <c r="C215" s="51" t="s">
        <v>1012</v>
      </c>
      <c r="D215" s="52" t="s">
        <v>5</v>
      </c>
      <c r="E215" s="52" t="s">
        <v>937</v>
      </c>
      <c r="F215" s="52" t="s">
        <v>991</v>
      </c>
      <c r="G215" s="51" t="s">
        <v>791</v>
      </c>
      <c r="H215" s="51" t="s">
        <v>788</v>
      </c>
    </row>
    <row r="216" spans="1:10" ht="11.25" hidden="1" x14ac:dyDescent="0.2">
      <c r="A216" s="50" t="s">
        <v>769</v>
      </c>
      <c r="B216" s="50"/>
      <c r="C216" s="51" t="s">
        <v>1013</v>
      </c>
      <c r="D216" s="52" t="s">
        <v>5</v>
      </c>
      <c r="E216" s="52" t="s">
        <v>991</v>
      </c>
      <c r="F216" s="52" t="s">
        <v>991</v>
      </c>
      <c r="G216" s="51" t="s">
        <v>788</v>
      </c>
      <c r="H216" s="51" t="s">
        <v>788</v>
      </c>
    </row>
    <row r="217" spans="1:10" ht="11.25" hidden="1" x14ac:dyDescent="0.2">
      <c r="A217" s="50" t="s">
        <v>769</v>
      </c>
      <c r="B217" s="50"/>
      <c r="C217" s="51" t="s">
        <v>1014</v>
      </c>
      <c r="D217" s="52" t="s">
        <v>5</v>
      </c>
      <c r="E217" s="52" t="s">
        <v>937</v>
      </c>
      <c r="F217" s="52" t="s">
        <v>991</v>
      </c>
      <c r="G217" s="51" t="s">
        <v>788</v>
      </c>
      <c r="H217" s="51" t="s">
        <v>788</v>
      </c>
    </row>
    <row r="218" spans="1:10" ht="11.25" hidden="1" x14ac:dyDescent="0.2">
      <c r="A218" s="50" t="s">
        <v>769</v>
      </c>
      <c r="B218" s="50"/>
      <c r="C218" s="51" t="s">
        <v>1015</v>
      </c>
      <c r="D218" s="52" t="s">
        <v>5</v>
      </c>
      <c r="E218" s="52" t="s">
        <v>991</v>
      </c>
      <c r="F218" s="52" t="s">
        <v>991</v>
      </c>
      <c r="G218" s="51" t="s">
        <v>788</v>
      </c>
      <c r="H218" s="51" t="s">
        <v>788</v>
      </c>
    </row>
    <row r="219" spans="1:10" ht="11.25" hidden="1" x14ac:dyDescent="0.2">
      <c r="A219" s="50" t="s">
        <v>769</v>
      </c>
      <c r="B219" s="50"/>
      <c r="C219" s="51" t="s">
        <v>1016</v>
      </c>
      <c r="D219" s="52" t="s">
        <v>5</v>
      </c>
      <c r="E219" s="52" t="s">
        <v>991</v>
      </c>
      <c r="F219" s="52" t="s">
        <v>991</v>
      </c>
      <c r="G219" s="51" t="s">
        <v>788</v>
      </c>
      <c r="H219" s="51" t="s">
        <v>788</v>
      </c>
    </row>
    <row r="220" spans="1:10" ht="11.25" hidden="1" x14ac:dyDescent="0.2">
      <c r="A220" s="50" t="s">
        <v>769</v>
      </c>
      <c r="B220" s="50"/>
      <c r="C220" s="51" t="s">
        <v>1017</v>
      </c>
      <c r="D220" s="52" t="s">
        <v>5</v>
      </c>
      <c r="E220" s="52" t="s">
        <v>991</v>
      </c>
      <c r="F220" s="52" t="s">
        <v>991</v>
      </c>
      <c r="G220" s="51" t="s">
        <v>788</v>
      </c>
      <c r="H220" s="51" t="s">
        <v>788</v>
      </c>
    </row>
    <row r="221" spans="1:10" ht="11.25" hidden="1" x14ac:dyDescent="0.2">
      <c r="A221" s="50" t="s">
        <v>769</v>
      </c>
      <c r="B221" s="50"/>
      <c r="C221" s="51" t="s">
        <v>1018</v>
      </c>
      <c r="D221" s="52" t="s">
        <v>5</v>
      </c>
      <c r="E221" s="52" t="s">
        <v>991</v>
      </c>
      <c r="F221" s="52" t="s">
        <v>991</v>
      </c>
      <c r="G221" s="51" t="s">
        <v>788</v>
      </c>
      <c r="H221" s="51" t="s">
        <v>788</v>
      </c>
    </row>
    <row r="222" spans="1:10" ht="11.25" hidden="1" x14ac:dyDescent="0.2">
      <c r="A222" s="50" t="s">
        <v>769</v>
      </c>
      <c r="B222" s="50"/>
      <c r="C222" s="51" t="s">
        <v>1019</v>
      </c>
      <c r="D222" s="52" t="s">
        <v>5</v>
      </c>
      <c r="E222" s="52" t="s">
        <v>937</v>
      </c>
      <c r="F222" s="52" t="s">
        <v>991</v>
      </c>
      <c r="G222" s="51" t="s">
        <v>788</v>
      </c>
      <c r="H222" s="51" t="s">
        <v>788</v>
      </c>
    </row>
    <row r="223" spans="1:10" ht="11.25" hidden="1" x14ac:dyDescent="0.2">
      <c r="A223" s="50" t="s">
        <v>769</v>
      </c>
      <c r="B223" s="50"/>
      <c r="C223" s="51" t="s">
        <v>1020</v>
      </c>
      <c r="D223" s="52" t="s">
        <v>5</v>
      </c>
      <c r="E223" s="52" t="s">
        <v>991</v>
      </c>
      <c r="F223" s="52" t="s">
        <v>991</v>
      </c>
      <c r="G223" s="51" t="s">
        <v>787</v>
      </c>
      <c r="H223" s="51" t="s">
        <v>788</v>
      </c>
    </row>
    <row r="224" spans="1:10" ht="11.25" hidden="1" x14ac:dyDescent="0.2">
      <c r="A224" s="50" t="s">
        <v>769</v>
      </c>
      <c r="B224" s="50"/>
      <c r="C224" s="51" t="s">
        <v>1021</v>
      </c>
      <c r="D224" s="52" t="s">
        <v>5</v>
      </c>
      <c r="E224" s="52" t="s">
        <v>991</v>
      </c>
      <c r="F224" s="52" t="s">
        <v>991</v>
      </c>
      <c r="G224" s="51" t="s">
        <v>788</v>
      </c>
      <c r="H224" s="51" t="s">
        <v>788</v>
      </c>
    </row>
    <row r="225" spans="1:10" ht="11.25" hidden="1" x14ac:dyDescent="0.2">
      <c r="A225" s="50" t="s">
        <v>769</v>
      </c>
      <c r="B225" s="50"/>
      <c r="C225" s="51" t="s">
        <v>1022</v>
      </c>
      <c r="D225" s="52" t="s">
        <v>5</v>
      </c>
      <c r="E225" s="52" t="s">
        <v>991</v>
      </c>
      <c r="F225" s="52" t="s">
        <v>991</v>
      </c>
      <c r="G225" s="51" t="s">
        <v>791</v>
      </c>
      <c r="H225" s="51" t="s">
        <v>788</v>
      </c>
    </row>
    <row r="226" spans="1:10" ht="11.25" hidden="1" x14ac:dyDescent="0.2">
      <c r="A226" s="50" t="s">
        <v>769</v>
      </c>
      <c r="B226" s="50"/>
      <c r="C226" s="51" t="s">
        <v>1023</v>
      </c>
      <c r="D226" s="52" t="s">
        <v>5</v>
      </c>
      <c r="E226" s="52" t="s">
        <v>991</v>
      </c>
      <c r="F226" s="52" t="s">
        <v>991</v>
      </c>
      <c r="G226" s="51" t="s">
        <v>791</v>
      </c>
      <c r="H226" s="51" t="s">
        <v>788</v>
      </c>
    </row>
    <row r="227" spans="1:10" ht="11.25" hidden="1" x14ac:dyDescent="0.2">
      <c r="A227" s="62" t="s">
        <v>934</v>
      </c>
      <c r="B227" s="62"/>
      <c r="C227" s="63" t="s">
        <v>1024</v>
      </c>
      <c r="D227" s="64" t="s">
        <v>5</v>
      </c>
      <c r="E227" s="64" t="s">
        <v>937</v>
      </c>
      <c r="F227" s="64" t="s">
        <v>991</v>
      </c>
      <c r="G227" s="63" t="s">
        <v>788</v>
      </c>
      <c r="H227" s="63" t="s">
        <v>788</v>
      </c>
      <c r="J227" s="41">
        <v>1</v>
      </c>
    </row>
    <row r="228" spans="1:10" ht="11.25" hidden="1" x14ac:dyDescent="0.2">
      <c r="A228" s="50" t="s">
        <v>769</v>
      </c>
      <c r="B228" s="50"/>
      <c r="C228" s="51" t="s">
        <v>1025</v>
      </c>
      <c r="D228" s="52" t="s">
        <v>5</v>
      </c>
      <c r="E228" s="52" t="s">
        <v>991</v>
      </c>
      <c r="F228" s="52" t="s">
        <v>991</v>
      </c>
      <c r="G228" s="51" t="s">
        <v>788</v>
      </c>
      <c r="H228" s="51" t="s">
        <v>788</v>
      </c>
    </row>
    <row r="229" spans="1:10" ht="11.25" hidden="1" x14ac:dyDescent="0.2">
      <c r="A229" s="50" t="s">
        <v>769</v>
      </c>
      <c r="B229" s="50"/>
      <c r="C229" s="51" t="s">
        <v>1026</v>
      </c>
      <c r="D229" s="52" t="s">
        <v>5</v>
      </c>
      <c r="E229" s="52" t="s">
        <v>991</v>
      </c>
      <c r="F229" s="52" t="s">
        <v>991</v>
      </c>
      <c r="G229" s="51" t="s">
        <v>788</v>
      </c>
      <c r="H229" s="51" t="s">
        <v>788</v>
      </c>
    </row>
    <row r="230" spans="1:10" ht="11.25" hidden="1" x14ac:dyDescent="0.2">
      <c r="A230" s="50" t="s">
        <v>769</v>
      </c>
      <c r="B230" s="50"/>
      <c r="C230" s="51" t="s">
        <v>1027</v>
      </c>
      <c r="D230" s="52" t="s">
        <v>5</v>
      </c>
      <c r="E230" s="52" t="s">
        <v>991</v>
      </c>
      <c r="F230" s="52" t="s">
        <v>991</v>
      </c>
      <c r="G230" s="51" t="s">
        <v>788</v>
      </c>
      <c r="H230" s="51" t="s">
        <v>788</v>
      </c>
    </row>
    <row r="231" spans="1:10" ht="11.25" hidden="1" x14ac:dyDescent="0.2">
      <c r="A231" s="50" t="s">
        <v>769</v>
      </c>
      <c r="B231" s="50"/>
      <c r="C231" s="51" t="s">
        <v>1028</v>
      </c>
      <c r="D231" s="52" t="s">
        <v>5</v>
      </c>
      <c r="E231" s="52" t="s">
        <v>991</v>
      </c>
      <c r="F231" s="52" t="s">
        <v>991</v>
      </c>
      <c r="G231" s="51" t="s">
        <v>791</v>
      </c>
      <c r="H231" s="51" t="s">
        <v>788</v>
      </c>
    </row>
    <row r="232" spans="1:10" ht="11.25" hidden="1" x14ac:dyDescent="0.2">
      <c r="A232" s="50" t="s">
        <v>769</v>
      </c>
      <c r="B232" s="50"/>
      <c r="C232" s="51" t="s">
        <v>1029</v>
      </c>
      <c r="D232" s="52" t="s">
        <v>5</v>
      </c>
      <c r="E232" s="52" t="s">
        <v>991</v>
      </c>
      <c r="F232" s="52" t="s">
        <v>991</v>
      </c>
      <c r="G232" s="51" t="s">
        <v>788</v>
      </c>
      <c r="H232" s="51" t="s">
        <v>788</v>
      </c>
    </row>
    <row r="233" spans="1:10" ht="11.25" hidden="1" x14ac:dyDescent="0.2">
      <c r="A233" s="50" t="s">
        <v>769</v>
      </c>
      <c r="B233" s="50"/>
      <c r="C233" s="51" t="s">
        <v>1030</v>
      </c>
      <c r="D233" s="52" t="s">
        <v>5</v>
      </c>
      <c r="E233" s="52" t="s">
        <v>991</v>
      </c>
      <c r="F233" s="52" t="s">
        <v>991</v>
      </c>
      <c r="G233" s="51" t="s">
        <v>788</v>
      </c>
      <c r="H233" s="51" t="s">
        <v>788</v>
      </c>
    </row>
    <row r="234" spans="1:10" ht="11.25" hidden="1" x14ac:dyDescent="0.2">
      <c r="A234" s="50" t="s">
        <v>769</v>
      </c>
      <c r="B234" s="50"/>
      <c r="C234" s="51" t="s">
        <v>1031</v>
      </c>
      <c r="D234" s="52" t="s">
        <v>5</v>
      </c>
      <c r="E234" s="52" t="s">
        <v>991</v>
      </c>
      <c r="F234" s="52" t="s">
        <v>991</v>
      </c>
      <c r="G234" s="51" t="s">
        <v>788</v>
      </c>
      <c r="H234" s="51" t="s">
        <v>788</v>
      </c>
    </row>
    <row r="235" spans="1:10" ht="11.25" hidden="1" x14ac:dyDescent="0.2">
      <c r="A235" s="50" t="s">
        <v>769</v>
      </c>
      <c r="B235" s="50"/>
      <c r="C235" s="51" t="s">
        <v>1032</v>
      </c>
      <c r="D235" s="52" t="s">
        <v>5</v>
      </c>
      <c r="E235" s="52" t="s">
        <v>991</v>
      </c>
      <c r="F235" s="52" t="s">
        <v>991</v>
      </c>
      <c r="G235" s="51" t="s">
        <v>787</v>
      </c>
      <c r="H235" s="51" t="s">
        <v>788</v>
      </c>
    </row>
    <row r="236" spans="1:10" ht="11.25" hidden="1" x14ac:dyDescent="0.2">
      <c r="A236" s="50" t="s">
        <v>769</v>
      </c>
      <c r="B236" s="50"/>
      <c r="C236" s="51" t="s">
        <v>1033</v>
      </c>
      <c r="D236" s="52" t="s">
        <v>5</v>
      </c>
      <c r="E236" s="52" t="s">
        <v>991</v>
      </c>
      <c r="F236" s="52" t="s">
        <v>991</v>
      </c>
      <c r="G236" s="51" t="s">
        <v>791</v>
      </c>
      <c r="H236" s="51" t="s">
        <v>788</v>
      </c>
    </row>
    <row r="237" spans="1:10" ht="11.25" hidden="1" x14ac:dyDescent="0.2">
      <c r="A237" s="50" t="s">
        <v>769</v>
      </c>
      <c r="B237" s="50"/>
      <c r="C237" s="51" t="s">
        <v>1034</v>
      </c>
      <c r="D237" s="52" t="s">
        <v>5</v>
      </c>
      <c r="E237" s="52" t="s">
        <v>937</v>
      </c>
      <c r="F237" s="52" t="s">
        <v>991</v>
      </c>
      <c r="G237" s="51" t="s">
        <v>788</v>
      </c>
      <c r="H237" s="51" t="s">
        <v>788</v>
      </c>
    </row>
    <row r="238" spans="1:10" ht="11.25" hidden="1" x14ac:dyDescent="0.2">
      <c r="A238" s="50" t="s">
        <v>769</v>
      </c>
      <c r="B238" s="50"/>
      <c r="C238" s="51" t="s">
        <v>1035</v>
      </c>
      <c r="D238" s="52" t="s">
        <v>5</v>
      </c>
      <c r="E238" s="52" t="s">
        <v>991</v>
      </c>
      <c r="F238" s="52" t="s">
        <v>991</v>
      </c>
      <c r="G238" s="51" t="s">
        <v>788</v>
      </c>
      <c r="H238" s="51" t="s">
        <v>788</v>
      </c>
    </row>
    <row r="239" spans="1:10" ht="11.25" hidden="1" x14ac:dyDescent="0.2">
      <c r="A239" s="50" t="s">
        <v>769</v>
      </c>
      <c r="B239" s="50"/>
      <c r="C239" s="51" t="s">
        <v>1036</v>
      </c>
      <c r="D239" s="52" t="s">
        <v>5</v>
      </c>
      <c r="E239" s="52" t="s">
        <v>991</v>
      </c>
      <c r="F239" s="52" t="s">
        <v>991</v>
      </c>
      <c r="G239" s="51" t="s">
        <v>788</v>
      </c>
      <c r="H239" s="51" t="s">
        <v>788</v>
      </c>
    </row>
    <row r="240" spans="1:10" ht="11.25" hidden="1" x14ac:dyDescent="0.2">
      <c r="A240" s="50" t="s">
        <v>769</v>
      </c>
      <c r="B240" s="50"/>
      <c r="C240" s="51" t="s">
        <v>1037</v>
      </c>
      <c r="D240" s="52" t="s">
        <v>5</v>
      </c>
      <c r="E240" s="52" t="s">
        <v>991</v>
      </c>
      <c r="F240" s="52" t="s">
        <v>991</v>
      </c>
      <c r="G240" s="51" t="s">
        <v>788</v>
      </c>
      <c r="H240" s="51" t="s">
        <v>788</v>
      </c>
    </row>
    <row r="241" spans="1:10" ht="11.25" hidden="1" x14ac:dyDescent="0.2">
      <c r="A241" s="62" t="s">
        <v>934</v>
      </c>
      <c r="B241" s="62"/>
      <c r="C241" s="63" t="s">
        <v>1038</v>
      </c>
      <c r="D241" s="64" t="s">
        <v>5</v>
      </c>
      <c r="E241" s="64" t="s">
        <v>991</v>
      </c>
      <c r="F241" s="64" t="s">
        <v>991</v>
      </c>
      <c r="G241" s="63" t="s">
        <v>788</v>
      </c>
      <c r="H241" s="63" t="s">
        <v>788</v>
      </c>
      <c r="J241" s="41">
        <v>1</v>
      </c>
    </row>
    <row r="242" spans="1:10" ht="11.25" hidden="1" x14ac:dyDescent="0.2">
      <c r="A242" s="50" t="s">
        <v>769</v>
      </c>
      <c r="B242" s="50"/>
      <c r="C242" s="51" t="s">
        <v>1039</v>
      </c>
      <c r="D242" s="52" t="s">
        <v>5</v>
      </c>
      <c r="E242" s="52" t="s">
        <v>991</v>
      </c>
      <c r="F242" s="52" t="s">
        <v>991</v>
      </c>
      <c r="G242" s="51" t="s">
        <v>788</v>
      </c>
      <c r="H242" s="51" t="s">
        <v>788</v>
      </c>
    </row>
    <row r="243" spans="1:10" ht="11.25" hidden="1" x14ac:dyDescent="0.2">
      <c r="A243" s="50" t="s">
        <v>769</v>
      </c>
      <c r="B243" s="50"/>
      <c r="C243" s="51" t="s">
        <v>1040</v>
      </c>
      <c r="D243" s="52" t="s">
        <v>5</v>
      </c>
      <c r="E243" s="52" t="s">
        <v>991</v>
      </c>
      <c r="F243" s="52" t="s">
        <v>991</v>
      </c>
      <c r="G243" s="51" t="s">
        <v>788</v>
      </c>
      <c r="H243" s="51" t="s">
        <v>788</v>
      </c>
    </row>
    <row r="244" spans="1:10" ht="11.25" hidden="1" x14ac:dyDescent="0.2">
      <c r="A244" s="53" t="s">
        <v>769</v>
      </c>
      <c r="B244" s="53"/>
      <c r="C244" s="54" t="s">
        <v>1041</v>
      </c>
      <c r="D244" s="55" t="s">
        <v>5</v>
      </c>
      <c r="E244" s="55" t="s">
        <v>1042</v>
      </c>
      <c r="F244" s="55" t="s">
        <v>1042</v>
      </c>
      <c r="G244" s="54" t="s">
        <v>788</v>
      </c>
      <c r="H244" s="54" t="s">
        <v>788</v>
      </c>
    </row>
    <row r="245" spans="1:10" ht="11.25" hidden="1" x14ac:dyDescent="0.2">
      <c r="A245" s="53" t="s">
        <v>769</v>
      </c>
      <c r="B245" s="53"/>
      <c r="C245" s="54" t="s">
        <v>1043</v>
      </c>
      <c r="D245" s="55" t="s">
        <v>5</v>
      </c>
      <c r="E245" s="55" t="s">
        <v>1042</v>
      </c>
      <c r="F245" s="55" t="s">
        <v>1042</v>
      </c>
      <c r="G245" s="54" t="s">
        <v>791</v>
      </c>
      <c r="H245" s="54" t="s">
        <v>788</v>
      </c>
    </row>
    <row r="246" spans="1:10" ht="11.25" hidden="1" x14ac:dyDescent="0.2">
      <c r="A246" s="53" t="s">
        <v>769</v>
      </c>
      <c r="B246" s="53"/>
      <c r="C246" s="54" t="s">
        <v>1044</v>
      </c>
      <c r="D246" s="55" t="s">
        <v>5</v>
      </c>
      <c r="E246" s="55" t="s">
        <v>1042</v>
      </c>
      <c r="F246" s="55" t="s">
        <v>1042</v>
      </c>
      <c r="G246" s="54" t="s">
        <v>791</v>
      </c>
      <c r="H246" s="54" t="s">
        <v>788</v>
      </c>
    </row>
    <row r="247" spans="1:10" ht="11.25" hidden="1" x14ac:dyDescent="0.2">
      <c r="A247" s="53" t="s">
        <v>769</v>
      </c>
      <c r="B247" s="53"/>
      <c r="C247" s="54" t="s">
        <v>1045</v>
      </c>
      <c r="D247" s="55" t="s">
        <v>5</v>
      </c>
      <c r="E247" s="55" t="s">
        <v>1042</v>
      </c>
      <c r="F247" s="55" t="s">
        <v>1042</v>
      </c>
      <c r="G247" s="54" t="s">
        <v>788</v>
      </c>
      <c r="H247" s="54" t="s">
        <v>788</v>
      </c>
    </row>
    <row r="248" spans="1:10" ht="11.25" hidden="1" x14ac:dyDescent="0.2">
      <c r="A248" s="53" t="s">
        <v>769</v>
      </c>
      <c r="B248" s="53"/>
      <c r="C248" s="54" t="s">
        <v>1046</v>
      </c>
      <c r="D248" s="55" t="s">
        <v>5</v>
      </c>
      <c r="E248" s="55" t="s">
        <v>1042</v>
      </c>
      <c r="F248" s="55" t="s">
        <v>1042</v>
      </c>
      <c r="G248" s="54" t="s">
        <v>788</v>
      </c>
      <c r="H248" s="54" t="s">
        <v>788</v>
      </c>
    </row>
    <row r="249" spans="1:10" ht="11.25" hidden="1" x14ac:dyDescent="0.2">
      <c r="A249" s="53" t="s">
        <v>769</v>
      </c>
      <c r="B249" s="53"/>
      <c r="C249" s="54" t="s">
        <v>1047</v>
      </c>
      <c r="D249" s="55" t="s">
        <v>5</v>
      </c>
      <c r="E249" s="55" t="s">
        <v>1042</v>
      </c>
      <c r="F249" s="55" t="s">
        <v>1042</v>
      </c>
      <c r="G249" s="54" t="s">
        <v>791</v>
      </c>
      <c r="H249" s="54" t="s">
        <v>788</v>
      </c>
    </row>
    <row r="250" spans="1:10" ht="11.25" hidden="1" x14ac:dyDescent="0.2">
      <c r="A250" s="53" t="s">
        <v>769</v>
      </c>
      <c r="B250" s="53"/>
      <c r="C250" s="54" t="s">
        <v>1048</v>
      </c>
      <c r="D250" s="55" t="s">
        <v>5</v>
      </c>
      <c r="E250" s="55" t="s">
        <v>1042</v>
      </c>
      <c r="F250" s="55" t="s">
        <v>1042</v>
      </c>
      <c r="G250" s="54" t="s">
        <v>788</v>
      </c>
      <c r="H250" s="54" t="s">
        <v>788</v>
      </c>
    </row>
    <row r="251" spans="1:10" ht="11.25" hidden="1" x14ac:dyDescent="0.2">
      <c r="A251" s="53" t="s">
        <v>769</v>
      </c>
      <c r="B251" s="53"/>
      <c r="C251" s="54" t="s">
        <v>1049</v>
      </c>
      <c r="D251" s="55" t="s">
        <v>5</v>
      </c>
      <c r="E251" s="55" t="s">
        <v>1042</v>
      </c>
      <c r="F251" s="55" t="s">
        <v>1042</v>
      </c>
      <c r="G251" s="54" t="s">
        <v>788</v>
      </c>
      <c r="H251" s="54" t="s">
        <v>788</v>
      </c>
    </row>
    <row r="252" spans="1:10" ht="11.25" hidden="1" x14ac:dyDescent="0.2">
      <c r="A252" s="53" t="s">
        <v>769</v>
      </c>
      <c r="B252" s="53"/>
      <c r="C252" s="54" t="s">
        <v>1050</v>
      </c>
      <c r="D252" s="55" t="s">
        <v>5</v>
      </c>
      <c r="E252" s="55" t="s">
        <v>1042</v>
      </c>
      <c r="F252" s="55" t="s">
        <v>1042</v>
      </c>
      <c r="G252" s="54" t="s">
        <v>788</v>
      </c>
      <c r="H252" s="54" t="s">
        <v>788</v>
      </c>
    </row>
    <row r="253" spans="1:10" ht="11.25" hidden="1" x14ac:dyDescent="0.2">
      <c r="A253" s="53" t="s">
        <v>769</v>
      </c>
      <c r="B253" s="53"/>
      <c r="C253" s="54" t="s">
        <v>1051</v>
      </c>
      <c r="D253" s="55" t="s">
        <v>5</v>
      </c>
      <c r="E253" s="55" t="s">
        <v>1042</v>
      </c>
      <c r="F253" s="55" t="s">
        <v>1042</v>
      </c>
      <c r="G253" s="54" t="s">
        <v>788</v>
      </c>
      <c r="H253" s="54" t="s">
        <v>788</v>
      </c>
    </row>
    <row r="254" spans="1:10" ht="11.25" hidden="1" x14ac:dyDescent="0.2">
      <c r="A254" s="53" t="s">
        <v>769</v>
      </c>
      <c r="B254" s="53"/>
      <c r="C254" s="54" t="s">
        <v>1052</v>
      </c>
      <c r="D254" s="55" t="s">
        <v>5</v>
      </c>
      <c r="E254" s="55" t="s">
        <v>1042</v>
      </c>
      <c r="F254" s="55" t="s">
        <v>1042</v>
      </c>
      <c r="G254" s="54" t="s">
        <v>788</v>
      </c>
      <c r="H254" s="54" t="s">
        <v>788</v>
      </c>
    </row>
    <row r="255" spans="1:10" ht="11.25" hidden="1" x14ac:dyDescent="0.2">
      <c r="A255" s="53" t="s">
        <v>769</v>
      </c>
      <c r="B255" s="53"/>
      <c r="C255" s="54" t="s">
        <v>1053</v>
      </c>
      <c r="D255" s="55" t="s">
        <v>5</v>
      </c>
      <c r="E255" s="55" t="s">
        <v>1042</v>
      </c>
      <c r="F255" s="55" t="s">
        <v>1042</v>
      </c>
      <c r="G255" s="54" t="s">
        <v>788</v>
      </c>
      <c r="H255" s="54" t="s">
        <v>788</v>
      </c>
    </row>
    <row r="256" spans="1:10" ht="11.25" hidden="1" x14ac:dyDescent="0.2">
      <c r="A256" s="53" t="s">
        <v>769</v>
      </c>
      <c r="B256" s="53"/>
      <c r="C256" s="54" t="s">
        <v>1054</v>
      </c>
      <c r="D256" s="55" t="s">
        <v>5</v>
      </c>
      <c r="E256" s="55" t="s">
        <v>1042</v>
      </c>
      <c r="F256" s="55" t="s">
        <v>1042</v>
      </c>
      <c r="G256" s="54" t="s">
        <v>788</v>
      </c>
      <c r="H256" s="54" t="s">
        <v>788</v>
      </c>
    </row>
    <row r="257" spans="1:8" ht="11.25" hidden="1" x14ac:dyDescent="0.2">
      <c r="A257" s="53" t="s">
        <v>769</v>
      </c>
      <c r="B257" s="53"/>
      <c r="C257" s="54" t="s">
        <v>1055</v>
      </c>
      <c r="D257" s="55" t="s">
        <v>5</v>
      </c>
      <c r="E257" s="55" t="s">
        <v>1042</v>
      </c>
      <c r="F257" s="55" t="s">
        <v>1042</v>
      </c>
      <c r="G257" s="54" t="s">
        <v>791</v>
      </c>
      <c r="H257" s="54" t="s">
        <v>788</v>
      </c>
    </row>
    <row r="258" spans="1:8" ht="11.25" hidden="1" x14ac:dyDescent="0.2">
      <c r="A258" s="53" t="s">
        <v>769</v>
      </c>
      <c r="B258" s="53"/>
      <c r="C258" s="54" t="s">
        <v>1056</v>
      </c>
      <c r="D258" s="55" t="s">
        <v>5</v>
      </c>
      <c r="E258" s="55" t="s">
        <v>1042</v>
      </c>
      <c r="F258" s="55" t="s">
        <v>1042</v>
      </c>
      <c r="G258" s="54" t="s">
        <v>791</v>
      </c>
      <c r="H258" s="54" t="s">
        <v>788</v>
      </c>
    </row>
    <row r="259" spans="1:8" ht="11.25" hidden="1" x14ac:dyDescent="0.2">
      <c r="A259" s="53" t="s">
        <v>769</v>
      </c>
      <c r="B259" s="53"/>
      <c r="C259" s="54" t="s">
        <v>1057</v>
      </c>
      <c r="D259" s="55" t="s">
        <v>5</v>
      </c>
      <c r="E259" s="55" t="s">
        <v>1042</v>
      </c>
      <c r="F259" s="55" t="s">
        <v>1042</v>
      </c>
      <c r="G259" s="54" t="s">
        <v>788</v>
      </c>
      <c r="H259" s="54" t="s">
        <v>788</v>
      </c>
    </row>
    <row r="260" spans="1:8" ht="11.25" hidden="1" x14ac:dyDescent="0.2">
      <c r="A260" s="53" t="s">
        <v>769</v>
      </c>
      <c r="B260" s="53"/>
      <c r="C260" s="54" t="s">
        <v>1058</v>
      </c>
      <c r="D260" s="55" t="s">
        <v>5</v>
      </c>
      <c r="E260" s="55" t="s">
        <v>1042</v>
      </c>
      <c r="F260" s="55" t="s">
        <v>1042</v>
      </c>
      <c r="G260" s="54" t="s">
        <v>788</v>
      </c>
      <c r="H260" s="54" t="s">
        <v>788</v>
      </c>
    </row>
    <row r="261" spans="1:8" ht="11.25" hidden="1" x14ac:dyDescent="0.2">
      <c r="A261" s="53" t="s">
        <v>769</v>
      </c>
      <c r="B261" s="53"/>
      <c r="C261" s="54" t="s">
        <v>1059</v>
      </c>
      <c r="D261" s="55" t="s">
        <v>5</v>
      </c>
      <c r="E261" s="55" t="s">
        <v>1042</v>
      </c>
      <c r="F261" s="55" t="s">
        <v>1042</v>
      </c>
      <c r="G261" s="54" t="s">
        <v>788</v>
      </c>
      <c r="H261" s="54" t="s">
        <v>788</v>
      </c>
    </row>
    <row r="262" spans="1:8" ht="11.25" hidden="1" x14ac:dyDescent="0.2">
      <c r="A262" s="53" t="s">
        <v>769</v>
      </c>
      <c r="B262" s="53"/>
      <c r="C262" s="54" t="s">
        <v>1060</v>
      </c>
      <c r="D262" s="55" t="s">
        <v>5</v>
      </c>
      <c r="E262" s="55" t="s">
        <v>1042</v>
      </c>
      <c r="F262" s="55" t="s">
        <v>1042</v>
      </c>
      <c r="G262" s="54" t="s">
        <v>788</v>
      </c>
      <c r="H262" s="54" t="s">
        <v>788</v>
      </c>
    </row>
    <row r="263" spans="1:8" ht="11.25" hidden="1" x14ac:dyDescent="0.2">
      <c r="A263" s="53" t="s">
        <v>769</v>
      </c>
      <c r="B263" s="53"/>
      <c r="C263" s="54" t="s">
        <v>1061</v>
      </c>
      <c r="D263" s="55" t="s">
        <v>5</v>
      </c>
      <c r="E263" s="55" t="s">
        <v>1042</v>
      </c>
      <c r="F263" s="55" t="s">
        <v>1042</v>
      </c>
      <c r="G263" s="54" t="s">
        <v>791</v>
      </c>
      <c r="H263" s="54" t="s">
        <v>788</v>
      </c>
    </row>
    <row r="264" spans="1:8" ht="11.25" hidden="1" x14ac:dyDescent="0.2">
      <c r="A264" s="53" t="s">
        <v>769</v>
      </c>
      <c r="B264" s="53"/>
      <c r="C264" s="54" t="s">
        <v>1062</v>
      </c>
      <c r="D264" s="55" t="s">
        <v>5</v>
      </c>
      <c r="E264" s="55" t="s">
        <v>1042</v>
      </c>
      <c r="F264" s="55" t="s">
        <v>1042</v>
      </c>
      <c r="G264" s="54" t="s">
        <v>788</v>
      </c>
      <c r="H264" s="54" t="s">
        <v>788</v>
      </c>
    </row>
    <row r="265" spans="1:8" ht="11.25" hidden="1" x14ac:dyDescent="0.2">
      <c r="A265" s="53" t="s">
        <v>769</v>
      </c>
      <c r="B265" s="53"/>
      <c r="C265" s="54" t="s">
        <v>1063</v>
      </c>
      <c r="D265" s="55" t="s">
        <v>5</v>
      </c>
      <c r="E265" s="55" t="s">
        <v>1042</v>
      </c>
      <c r="F265" s="55" t="s">
        <v>1042</v>
      </c>
      <c r="G265" s="54" t="s">
        <v>788</v>
      </c>
      <c r="H265" s="54" t="s">
        <v>788</v>
      </c>
    </row>
    <row r="266" spans="1:8" ht="11.25" hidden="1" x14ac:dyDescent="0.2">
      <c r="A266" s="53" t="s">
        <v>769</v>
      </c>
      <c r="B266" s="53"/>
      <c r="C266" s="54" t="s">
        <v>1064</v>
      </c>
      <c r="D266" s="55" t="s">
        <v>5</v>
      </c>
      <c r="E266" s="55" t="s">
        <v>1042</v>
      </c>
      <c r="F266" s="55" t="s">
        <v>1042</v>
      </c>
      <c r="G266" s="54" t="s">
        <v>788</v>
      </c>
      <c r="H266" s="54" t="s">
        <v>788</v>
      </c>
    </row>
    <row r="267" spans="1:8" ht="11.25" hidden="1" x14ac:dyDescent="0.2">
      <c r="A267" s="53" t="s">
        <v>769</v>
      </c>
      <c r="B267" s="53"/>
      <c r="C267" s="54" t="s">
        <v>1065</v>
      </c>
      <c r="D267" s="55" t="s">
        <v>5</v>
      </c>
      <c r="E267" s="55" t="s">
        <v>991</v>
      </c>
      <c r="F267" s="55" t="s">
        <v>1042</v>
      </c>
      <c r="G267" s="54" t="s">
        <v>791</v>
      </c>
      <c r="H267" s="54" t="s">
        <v>788</v>
      </c>
    </row>
    <row r="268" spans="1:8" ht="11.25" hidden="1" x14ac:dyDescent="0.2">
      <c r="A268" s="53" t="s">
        <v>769</v>
      </c>
      <c r="B268" s="53"/>
      <c r="C268" s="54" t="s">
        <v>1066</v>
      </c>
      <c r="D268" s="55" t="s">
        <v>5</v>
      </c>
      <c r="E268" s="55" t="s">
        <v>991</v>
      </c>
      <c r="F268" s="55" t="s">
        <v>1042</v>
      </c>
      <c r="G268" s="54" t="s">
        <v>788</v>
      </c>
      <c r="H268" s="54" t="s">
        <v>788</v>
      </c>
    </row>
    <row r="269" spans="1:8" ht="11.25" hidden="1" x14ac:dyDescent="0.2">
      <c r="A269" s="53" t="s">
        <v>769</v>
      </c>
      <c r="B269" s="53"/>
      <c r="C269" s="54" t="s">
        <v>1067</v>
      </c>
      <c r="D269" s="55" t="s">
        <v>5</v>
      </c>
      <c r="E269" s="55" t="s">
        <v>991</v>
      </c>
      <c r="F269" s="55" t="s">
        <v>1042</v>
      </c>
      <c r="G269" s="54" t="s">
        <v>788</v>
      </c>
      <c r="H269" s="54" t="s">
        <v>788</v>
      </c>
    </row>
    <row r="270" spans="1:8" ht="11.25" hidden="1" x14ac:dyDescent="0.2">
      <c r="A270" s="53" t="s">
        <v>769</v>
      </c>
      <c r="B270" s="53"/>
      <c r="C270" s="54" t="s">
        <v>1068</v>
      </c>
      <c r="D270" s="55" t="s">
        <v>5</v>
      </c>
      <c r="E270" s="55" t="s">
        <v>991</v>
      </c>
      <c r="F270" s="55" t="s">
        <v>1042</v>
      </c>
      <c r="G270" s="54" t="s">
        <v>791</v>
      </c>
      <c r="H270" s="54" t="s">
        <v>788</v>
      </c>
    </row>
    <row r="271" spans="1:8" ht="11.25" hidden="1" x14ac:dyDescent="0.2">
      <c r="A271" s="53" t="s">
        <v>769</v>
      </c>
      <c r="B271" s="53"/>
      <c r="C271" s="54" t="s">
        <v>1069</v>
      </c>
      <c r="D271" s="55" t="s">
        <v>5</v>
      </c>
      <c r="E271" s="55" t="s">
        <v>991</v>
      </c>
      <c r="F271" s="55" t="s">
        <v>1042</v>
      </c>
      <c r="G271" s="54" t="s">
        <v>788</v>
      </c>
      <c r="H271" s="54" t="s">
        <v>788</v>
      </c>
    </row>
    <row r="272" spans="1:8" ht="11.25" hidden="1" x14ac:dyDescent="0.2">
      <c r="A272" s="56" t="s">
        <v>769</v>
      </c>
      <c r="B272" s="56"/>
      <c r="C272" s="57" t="s">
        <v>1070</v>
      </c>
      <c r="D272" s="58" t="s">
        <v>5</v>
      </c>
      <c r="E272" s="58" t="s">
        <v>1071</v>
      </c>
      <c r="F272" s="58" t="s">
        <v>1071</v>
      </c>
      <c r="G272" s="57" t="s">
        <v>788</v>
      </c>
      <c r="H272" s="57" t="s">
        <v>788</v>
      </c>
    </row>
    <row r="273" spans="1:8" ht="11.25" hidden="1" x14ac:dyDescent="0.2">
      <c r="A273" s="56" t="s">
        <v>769</v>
      </c>
      <c r="B273" s="56"/>
      <c r="C273" s="57" t="s">
        <v>1072</v>
      </c>
      <c r="D273" s="58" t="s">
        <v>5</v>
      </c>
      <c r="E273" s="58" t="s">
        <v>1071</v>
      </c>
      <c r="F273" s="58" t="s">
        <v>1071</v>
      </c>
      <c r="G273" s="57" t="s">
        <v>788</v>
      </c>
      <c r="H273" s="57" t="s">
        <v>788</v>
      </c>
    </row>
    <row r="274" spans="1:8" ht="11.25" hidden="1" x14ac:dyDescent="0.2">
      <c r="A274" s="56" t="s">
        <v>769</v>
      </c>
      <c r="B274" s="56"/>
      <c r="C274" s="57" t="s">
        <v>1073</v>
      </c>
      <c r="D274" s="58" t="s">
        <v>5</v>
      </c>
      <c r="E274" s="58" t="s">
        <v>1071</v>
      </c>
      <c r="F274" s="58" t="s">
        <v>1071</v>
      </c>
      <c r="G274" s="57" t="s">
        <v>788</v>
      </c>
      <c r="H274" s="57" t="s">
        <v>788</v>
      </c>
    </row>
    <row r="275" spans="1:8" ht="11.25" hidden="1" x14ac:dyDescent="0.2">
      <c r="A275" s="56" t="s">
        <v>769</v>
      </c>
      <c r="B275" s="56"/>
      <c r="C275" s="57" t="s">
        <v>1074</v>
      </c>
      <c r="D275" s="58" t="s">
        <v>5</v>
      </c>
      <c r="E275" s="58" t="s">
        <v>1071</v>
      </c>
      <c r="F275" s="58" t="s">
        <v>1071</v>
      </c>
      <c r="G275" s="57" t="s">
        <v>788</v>
      </c>
      <c r="H275" s="57" t="s">
        <v>788</v>
      </c>
    </row>
    <row r="276" spans="1:8" ht="11.25" hidden="1" x14ac:dyDescent="0.2">
      <c r="A276" s="56" t="s">
        <v>769</v>
      </c>
      <c r="B276" s="56"/>
      <c r="C276" s="57" t="s">
        <v>1075</v>
      </c>
      <c r="D276" s="58" t="s">
        <v>5</v>
      </c>
      <c r="E276" s="58" t="s">
        <v>1071</v>
      </c>
      <c r="F276" s="58" t="s">
        <v>1071</v>
      </c>
      <c r="G276" s="57" t="s">
        <v>788</v>
      </c>
      <c r="H276" s="57" t="s">
        <v>788</v>
      </c>
    </row>
    <row r="277" spans="1:8" ht="11.25" hidden="1" x14ac:dyDescent="0.2">
      <c r="A277" s="56" t="s">
        <v>769</v>
      </c>
      <c r="B277" s="56"/>
      <c r="C277" s="57" t="s">
        <v>1076</v>
      </c>
      <c r="D277" s="58" t="s">
        <v>5</v>
      </c>
      <c r="E277" s="58" t="s">
        <v>1071</v>
      </c>
      <c r="F277" s="58" t="s">
        <v>1071</v>
      </c>
      <c r="G277" s="57" t="s">
        <v>788</v>
      </c>
      <c r="H277" s="57" t="s">
        <v>788</v>
      </c>
    </row>
    <row r="278" spans="1:8" ht="11.25" hidden="1" x14ac:dyDescent="0.2">
      <c r="A278" s="56" t="s">
        <v>769</v>
      </c>
      <c r="B278" s="56"/>
      <c r="C278" s="57" t="s">
        <v>1077</v>
      </c>
      <c r="D278" s="58" t="s">
        <v>5</v>
      </c>
      <c r="E278" s="58" t="s">
        <v>1071</v>
      </c>
      <c r="F278" s="58" t="s">
        <v>1071</v>
      </c>
      <c r="G278" s="57" t="s">
        <v>788</v>
      </c>
      <c r="H278" s="57" t="s">
        <v>788</v>
      </c>
    </row>
    <row r="279" spans="1:8" ht="11.25" hidden="1" x14ac:dyDescent="0.2">
      <c r="A279" s="56" t="s">
        <v>769</v>
      </c>
      <c r="B279" s="56"/>
      <c r="C279" s="57" t="s">
        <v>1078</v>
      </c>
      <c r="D279" s="58" t="s">
        <v>5</v>
      </c>
      <c r="E279" s="58" t="s">
        <v>1071</v>
      </c>
      <c r="F279" s="58" t="s">
        <v>1071</v>
      </c>
      <c r="G279" s="57" t="s">
        <v>788</v>
      </c>
      <c r="H279" s="57" t="s">
        <v>788</v>
      </c>
    </row>
    <row r="280" spans="1:8" ht="11.25" hidden="1" x14ac:dyDescent="0.2">
      <c r="A280" s="56" t="s">
        <v>769</v>
      </c>
      <c r="B280" s="56"/>
      <c r="C280" s="57" t="s">
        <v>1079</v>
      </c>
      <c r="D280" s="58" t="s">
        <v>5</v>
      </c>
      <c r="E280" s="58" t="s">
        <v>1071</v>
      </c>
      <c r="F280" s="58" t="s">
        <v>1071</v>
      </c>
      <c r="G280" s="57" t="s">
        <v>788</v>
      </c>
      <c r="H280" s="57" t="s">
        <v>788</v>
      </c>
    </row>
    <row r="281" spans="1:8" ht="11.25" hidden="1" x14ac:dyDescent="0.2">
      <c r="A281" s="56" t="s">
        <v>769</v>
      </c>
      <c r="B281" s="56"/>
      <c r="C281" s="57" t="s">
        <v>1080</v>
      </c>
      <c r="D281" s="58" t="s">
        <v>5</v>
      </c>
      <c r="E281" s="58" t="s">
        <v>1071</v>
      </c>
      <c r="F281" s="58" t="s">
        <v>1071</v>
      </c>
      <c r="G281" s="57" t="s">
        <v>788</v>
      </c>
      <c r="H281" s="57" t="s">
        <v>788</v>
      </c>
    </row>
    <row r="282" spans="1:8" ht="11.25" hidden="1" x14ac:dyDescent="0.2">
      <c r="A282" s="56" t="s">
        <v>769</v>
      </c>
      <c r="B282" s="56"/>
      <c r="C282" s="57" t="s">
        <v>1081</v>
      </c>
      <c r="D282" s="58" t="s">
        <v>5</v>
      </c>
      <c r="E282" s="58" t="s">
        <v>1071</v>
      </c>
      <c r="F282" s="58" t="s">
        <v>1071</v>
      </c>
      <c r="G282" s="57" t="s">
        <v>788</v>
      </c>
      <c r="H282" s="57" t="s">
        <v>788</v>
      </c>
    </row>
    <row r="283" spans="1:8" ht="11.25" hidden="1" x14ac:dyDescent="0.2">
      <c r="A283" s="56" t="s">
        <v>769</v>
      </c>
      <c r="B283" s="56"/>
      <c r="C283" s="57" t="s">
        <v>1082</v>
      </c>
      <c r="D283" s="58" t="s">
        <v>5</v>
      </c>
      <c r="E283" s="58" t="s">
        <v>1071</v>
      </c>
      <c r="F283" s="58" t="s">
        <v>1071</v>
      </c>
      <c r="G283" s="57" t="s">
        <v>788</v>
      </c>
      <c r="H283" s="57" t="s">
        <v>788</v>
      </c>
    </row>
    <row r="284" spans="1:8" ht="11.25" hidden="1" x14ac:dyDescent="0.2">
      <c r="A284" s="56" t="s">
        <v>769</v>
      </c>
      <c r="B284" s="56"/>
      <c r="C284" s="57" t="s">
        <v>1083</v>
      </c>
      <c r="D284" s="58" t="s">
        <v>5</v>
      </c>
      <c r="E284" s="58" t="s">
        <v>1071</v>
      </c>
      <c r="F284" s="58" t="s">
        <v>1071</v>
      </c>
      <c r="G284" s="57" t="s">
        <v>791</v>
      </c>
      <c r="H284" s="57" t="s">
        <v>788</v>
      </c>
    </row>
    <row r="285" spans="1:8" ht="11.25" hidden="1" x14ac:dyDescent="0.2">
      <c r="A285" s="56" t="s">
        <v>769</v>
      </c>
      <c r="B285" s="56"/>
      <c r="C285" s="57" t="s">
        <v>1084</v>
      </c>
      <c r="D285" s="58" t="s">
        <v>5</v>
      </c>
      <c r="E285" s="58" t="s">
        <v>1071</v>
      </c>
      <c r="F285" s="58" t="s">
        <v>1071</v>
      </c>
      <c r="G285" s="57" t="s">
        <v>788</v>
      </c>
      <c r="H285" s="57" t="s">
        <v>788</v>
      </c>
    </row>
    <row r="286" spans="1:8" ht="11.25" hidden="1" x14ac:dyDescent="0.2">
      <c r="A286" s="56" t="s">
        <v>769</v>
      </c>
      <c r="B286" s="56"/>
      <c r="C286" s="57" t="s">
        <v>1085</v>
      </c>
      <c r="D286" s="58" t="s">
        <v>5</v>
      </c>
      <c r="E286" s="58" t="s">
        <v>1071</v>
      </c>
      <c r="F286" s="58" t="s">
        <v>1071</v>
      </c>
      <c r="G286" s="57" t="s">
        <v>788</v>
      </c>
      <c r="H286" s="57" t="s">
        <v>788</v>
      </c>
    </row>
    <row r="287" spans="1:8" ht="11.25" hidden="1" x14ac:dyDescent="0.2">
      <c r="A287" s="56" t="s">
        <v>769</v>
      </c>
      <c r="B287" s="56"/>
      <c r="C287" s="57" t="s">
        <v>1086</v>
      </c>
      <c r="D287" s="58" t="s">
        <v>5</v>
      </c>
      <c r="E287" s="58" t="s">
        <v>1071</v>
      </c>
      <c r="F287" s="58" t="s">
        <v>1071</v>
      </c>
      <c r="G287" s="57" t="s">
        <v>788</v>
      </c>
      <c r="H287" s="57" t="s">
        <v>788</v>
      </c>
    </row>
    <row r="288" spans="1:8" ht="11.25" hidden="1" x14ac:dyDescent="0.2">
      <c r="A288" s="56" t="s">
        <v>769</v>
      </c>
      <c r="B288" s="56"/>
      <c r="C288" s="57" t="s">
        <v>1087</v>
      </c>
      <c r="D288" s="58" t="s">
        <v>5</v>
      </c>
      <c r="E288" s="58" t="s">
        <v>1071</v>
      </c>
      <c r="F288" s="58" t="s">
        <v>1071</v>
      </c>
      <c r="G288" s="57" t="s">
        <v>788</v>
      </c>
      <c r="H288" s="57" t="s">
        <v>788</v>
      </c>
    </row>
    <row r="289" spans="1:8" ht="11.25" hidden="1" x14ac:dyDescent="0.2">
      <c r="A289" s="56" t="s">
        <v>769</v>
      </c>
      <c r="B289" s="56"/>
      <c r="C289" s="57" t="s">
        <v>1088</v>
      </c>
      <c r="D289" s="58" t="s">
        <v>5</v>
      </c>
      <c r="E289" s="58" t="s">
        <v>1071</v>
      </c>
      <c r="F289" s="58" t="s">
        <v>1071</v>
      </c>
      <c r="G289" s="57" t="s">
        <v>788</v>
      </c>
      <c r="H289" s="57" t="s">
        <v>788</v>
      </c>
    </row>
    <row r="290" spans="1:8" ht="11.25" hidden="1" x14ac:dyDescent="0.2">
      <c r="A290" s="56" t="s">
        <v>769</v>
      </c>
      <c r="B290" s="56"/>
      <c r="C290" s="57" t="s">
        <v>1089</v>
      </c>
      <c r="D290" s="58" t="s">
        <v>5</v>
      </c>
      <c r="E290" s="58" t="s">
        <v>1071</v>
      </c>
      <c r="F290" s="58" t="s">
        <v>1071</v>
      </c>
      <c r="G290" s="57" t="s">
        <v>788</v>
      </c>
      <c r="H290" s="57" t="s">
        <v>788</v>
      </c>
    </row>
    <row r="291" spans="1:8" ht="11.25" hidden="1" x14ac:dyDescent="0.2">
      <c r="A291" s="56" t="s">
        <v>769</v>
      </c>
      <c r="B291" s="56"/>
      <c r="C291" s="57" t="s">
        <v>1090</v>
      </c>
      <c r="D291" s="58" t="s">
        <v>5</v>
      </c>
      <c r="E291" s="58" t="s">
        <v>1071</v>
      </c>
      <c r="F291" s="58" t="s">
        <v>1071</v>
      </c>
      <c r="G291" s="57" t="s">
        <v>788</v>
      </c>
      <c r="H291" s="57" t="s">
        <v>788</v>
      </c>
    </row>
    <row r="292" spans="1:8" ht="11.25" hidden="1" x14ac:dyDescent="0.2">
      <c r="A292" s="56" t="s">
        <v>769</v>
      </c>
      <c r="B292" s="56"/>
      <c r="C292" s="57" t="s">
        <v>1091</v>
      </c>
      <c r="D292" s="58" t="s">
        <v>5</v>
      </c>
      <c r="E292" s="58" t="s">
        <v>1071</v>
      </c>
      <c r="F292" s="58" t="s">
        <v>1071</v>
      </c>
      <c r="G292" s="57" t="s">
        <v>788</v>
      </c>
      <c r="H292" s="57" t="s">
        <v>788</v>
      </c>
    </row>
    <row r="293" spans="1:8" ht="11.25" hidden="1" x14ac:dyDescent="0.2">
      <c r="A293" s="56" t="s">
        <v>769</v>
      </c>
      <c r="B293" s="56"/>
      <c r="C293" s="57" t="s">
        <v>1092</v>
      </c>
      <c r="D293" s="58" t="s">
        <v>5</v>
      </c>
      <c r="E293" s="58" t="s">
        <v>1071</v>
      </c>
      <c r="F293" s="58" t="s">
        <v>1071</v>
      </c>
      <c r="G293" s="57" t="s">
        <v>791</v>
      </c>
      <c r="H293" s="57" t="s">
        <v>788</v>
      </c>
    </row>
    <row r="294" spans="1:8" ht="11.25" hidden="1" x14ac:dyDescent="0.2">
      <c r="A294" s="56" t="s">
        <v>769</v>
      </c>
      <c r="B294" s="56"/>
      <c r="C294" s="57" t="s">
        <v>1093</v>
      </c>
      <c r="D294" s="58" t="s">
        <v>5</v>
      </c>
      <c r="E294" s="58" t="s">
        <v>1071</v>
      </c>
      <c r="F294" s="58" t="s">
        <v>1071</v>
      </c>
      <c r="G294" s="57" t="s">
        <v>788</v>
      </c>
      <c r="H294" s="57" t="s">
        <v>788</v>
      </c>
    </row>
    <row r="295" spans="1:8" ht="11.25" hidden="1" x14ac:dyDescent="0.2">
      <c r="A295" s="56" t="s">
        <v>769</v>
      </c>
      <c r="B295" s="56"/>
      <c r="C295" s="57" t="s">
        <v>1094</v>
      </c>
      <c r="D295" s="58" t="s">
        <v>5</v>
      </c>
      <c r="E295" s="58" t="s">
        <v>1071</v>
      </c>
      <c r="F295" s="58" t="s">
        <v>1071</v>
      </c>
      <c r="G295" s="57" t="s">
        <v>788</v>
      </c>
      <c r="H295" s="57" t="s">
        <v>788</v>
      </c>
    </row>
    <row r="296" spans="1:8" ht="11.25" hidden="1" x14ac:dyDescent="0.2">
      <c r="A296" s="56" t="s">
        <v>769</v>
      </c>
      <c r="B296" s="56"/>
      <c r="C296" s="57" t="s">
        <v>1095</v>
      </c>
      <c r="D296" s="58" t="s">
        <v>5</v>
      </c>
      <c r="E296" s="58" t="s">
        <v>1071</v>
      </c>
      <c r="F296" s="58" t="s">
        <v>1071</v>
      </c>
      <c r="G296" s="57" t="s">
        <v>788</v>
      </c>
      <c r="H296" s="57" t="s">
        <v>788</v>
      </c>
    </row>
    <row r="297" spans="1:8" ht="11.25" hidden="1" x14ac:dyDescent="0.2">
      <c r="A297" s="56" t="s">
        <v>769</v>
      </c>
      <c r="B297" s="56"/>
      <c r="C297" s="57" t="s">
        <v>1096</v>
      </c>
      <c r="D297" s="58" t="s">
        <v>5</v>
      </c>
      <c r="E297" s="58" t="s">
        <v>1071</v>
      </c>
      <c r="F297" s="58" t="s">
        <v>1071</v>
      </c>
      <c r="G297" s="57" t="s">
        <v>788</v>
      </c>
      <c r="H297" s="57" t="s">
        <v>788</v>
      </c>
    </row>
    <row r="298" spans="1:8" ht="11.25" hidden="1" x14ac:dyDescent="0.2">
      <c r="A298" s="62" t="s">
        <v>934</v>
      </c>
      <c r="B298" s="62"/>
      <c r="C298" s="63" t="s">
        <v>1097</v>
      </c>
      <c r="D298" s="64" t="s">
        <v>5</v>
      </c>
      <c r="E298" s="64" t="s">
        <v>1071</v>
      </c>
      <c r="F298" s="64" t="s">
        <v>1071</v>
      </c>
      <c r="G298" s="63" t="s">
        <v>788</v>
      </c>
      <c r="H298" s="63" t="s">
        <v>788</v>
      </c>
    </row>
    <row r="299" spans="1:8" ht="11.25" hidden="1" x14ac:dyDescent="0.2">
      <c r="A299" s="59" t="s">
        <v>769</v>
      </c>
      <c r="B299" s="59"/>
      <c r="C299" s="60" t="s">
        <v>1098</v>
      </c>
      <c r="D299" s="61" t="s">
        <v>771</v>
      </c>
      <c r="E299" s="61" t="s">
        <v>772</v>
      </c>
      <c r="F299" s="61" t="s">
        <v>1099</v>
      </c>
      <c r="G299" s="60" t="s">
        <v>771</v>
      </c>
      <c r="H299" s="60" t="s">
        <v>771</v>
      </c>
    </row>
    <row r="300" spans="1:8" ht="11.25" hidden="1" x14ac:dyDescent="0.2">
      <c r="A300" s="59" t="s">
        <v>769</v>
      </c>
      <c r="B300" s="59"/>
      <c r="C300" s="60" t="s">
        <v>1100</v>
      </c>
      <c r="D300" s="61" t="s">
        <v>771</v>
      </c>
      <c r="E300" s="61" t="s">
        <v>772</v>
      </c>
      <c r="F300" s="61" t="s">
        <v>1099</v>
      </c>
      <c r="G300" s="60" t="s">
        <v>771</v>
      </c>
      <c r="H300" s="60" t="s">
        <v>771</v>
      </c>
    </row>
    <row r="301" spans="1:8" ht="11.25" hidden="1" x14ac:dyDescent="0.2">
      <c r="A301" s="59" t="s">
        <v>769</v>
      </c>
      <c r="B301" s="59"/>
      <c r="C301" s="60" t="s">
        <v>1101</v>
      </c>
      <c r="D301" s="61" t="s">
        <v>771</v>
      </c>
      <c r="E301" s="61" t="s">
        <v>772</v>
      </c>
      <c r="F301" s="61" t="s">
        <v>1099</v>
      </c>
      <c r="G301" s="60" t="s">
        <v>771</v>
      </c>
      <c r="H301" s="60" t="s">
        <v>771</v>
      </c>
    </row>
    <row r="302" spans="1:8" ht="11.25" hidden="1" x14ac:dyDescent="0.2">
      <c r="A302" s="59" t="s">
        <v>769</v>
      </c>
      <c r="B302" s="59"/>
      <c r="C302" s="60" t="s">
        <v>1102</v>
      </c>
      <c r="D302" s="61" t="s">
        <v>771</v>
      </c>
      <c r="E302" s="61" t="s">
        <v>772</v>
      </c>
      <c r="F302" s="61" t="s">
        <v>1099</v>
      </c>
      <c r="G302" s="60" t="s">
        <v>771</v>
      </c>
      <c r="H302" s="60" t="s">
        <v>771</v>
      </c>
    </row>
    <row r="303" spans="1:8" ht="11.25" hidden="1" x14ac:dyDescent="0.2">
      <c r="A303" s="59" t="s">
        <v>769</v>
      </c>
      <c r="B303" s="59"/>
      <c r="C303" s="60" t="s">
        <v>1103</v>
      </c>
      <c r="D303" s="61" t="s">
        <v>771</v>
      </c>
      <c r="E303" s="61" t="s">
        <v>772</v>
      </c>
      <c r="F303" s="61" t="s">
        <v>1099</v>
      </c>
      <c r="G303" s="60" t="s">
        <v>771</v>
      </c>
      <c r="H303" s="60" t="s">
        <v>771</v>
      </c>
    </row>
    <row r="304" spans="1:8" ht="11.25" hidden="1" x14ac:dyDescent="0.2">
      <c r="A304" s="59" t="s">
        <v>769</v>
      </c>
      <c r="B304" s="59"/>
      <c r="C304" s="60" t="s">
        <v>1104</v>
      </c>
      <c r="D304" s="61" t="s">
        <v>771</v>
      </c>
      <c r="E304" s="61" t="s">
        <v>772</v>
      </c>
      <c r="F304" s="61" t="s">
        <v>1099</v>
      </c>
      <c r="G304" s="60" t="s">
        <v>771</v>
      </c>
      <c r="H304" s="60" t="s">
        <v>771</v>
      </c>
    </row>
    <row r="305" spans="1:8" ht="11.25" hidden="1" x14ac:dyDescent="0.2">
      <c r="A305" s="59" t="s">
        <v>769</v>
      </c>
      <c r="B305" s="59"/>
      <c r="C305" s="60" t="s">
        <v>1105</v>
      </c>
      <c r="D305" s="61" t="s">
        <v>771</v>
      </c>
      <c r="E305" s="61" t="s">
        <v>772</v>
      </c>
      <c r="F305" s="61" t="s">
        <v>1099</v>
      </c>
      <c r="G305" s="60" t="s">
        <v>771</v>
      </c>
      <c r="H305" s="60" t="s">
        <v>771</v>
      </c>
    </row>
    <row r="306" spans="1:8" ht="11.25" hidden="1" x14ac:dyDescent="0.2">
      <c r="A306" s="59" t="s">
        <v>769</v>
      </c>
      <c r="B306" s="59"/>
      <c r="C306" s="60" t="s">
        <v>823</v>
      </c>
      <c r="D306" s="61" t="s">
        <v>771</v>
      </c>
      <c r="E306" s="61" t="s">
        <v>772</v>
      </c>
      <c r="F306" s="61" t="s">
        <v>1099</v>
      </c>
      <c r="G306" s="60" t="s">
        <v>771</v>
      </c>
      <c r="H306" s="60" t="s">
        <v>771</v>
      </c>
    </row>
    <row r="307" spans="1:8" ht="11.25" hidden="1" x14ac:dyDescent="0.2">
      <c r="A307" s="62" t="s">
        <v>934</v>
      </c>
      <c r="B307" s="62"/>
      <c r="C307" s="63" t="s">
        <v>1106</v>
      </c>
      <c r="D307" s="64" t="s">
        <v>5</v>
      </c>
      <c r="E307" s="64" t="s">
        <v>886</v>
      </c>
      <c r="F307" s="64" t="s">
        <v>1099</v>
      </c>
      <c r="G307" s="63" t="s">
        <v>787</v>
      </c>
      <c r="H307" s="63" t="s">
        <v>787</v>
      </c>
    </row>
    <row r="308" spans="1:8" ht="11.25" hidden="1" x14ac:dyDescent="0.2">
      <c r="A308" s="62" t="s">
        <v>934</v>
      </c>
      <c r="B308" s="62"/>
      <c r="C308" s="63" t="s">
        <v>1107</v>
      </c>
      <c r="D308" s="64" t="s">
        <v>1108</v>
      </c>
      <c r="E308" s="64" t="s">
        <v>772</v>
      </c>
      <c r="F308" s="64" t="s">
        <v>1099</v>
      </c>
      <c r="G308" s="63" t="s">
        <v>787</v>
      </c>
      <c r="H308" s="63" t="s">
        <v>787</v>
      </c>
    </row>
    <row r="309" spans="1:8" ht="11.25" hidden="1" x14ac:dyDescent="0.2">
      <c r="A309" s="62" t="s">
        <v>934</v>
      </c>
      <c r="B309" s="62"/>
      <c r="C309" s="63" t="s">
        <v>1109</v>
      </c>
      <c r="D309" s="64" t="s">
        <v>5</v>
      </c>
      <c r="E309" s="64" t="s">
        <v>937</v>
      </c>
      <c r="F309" s="64" t="s">
        <v>1099</v>
      </c>
      <c r="G309" s="63" t="s">
        <v>1110</v>
      </c>
      <c r="H309" s="63" t="s">
        <v>788</v>
      </c>
    </row>
    <row r="310" spans="1:8" ht="11.25" hidden="1" x14ac:dyDescent="0.2">
      <c r="A310" s="62" t="s">
        <v>934</v>
      </c>
      <c r="B310" s="62"/>
      <c r="C310" s="63" t="s">
        <v>1111</v>
      </c>
      <c r="D310" s="64" t="s">
        <v>5</v>
      </c>
      <c r="E310" s="64" t="s">
        <v>827</v>
      </c>
      <c r="F310" s="64" t="s">
        <v>1099</v>
      </c>
      <c r="G310" s="63" t="s">
        <v>1110</v>
      </c>
      <c r="H310" s="63" t="s">
        <v>1110</v>
      </c>
    </row>
    <row r="311" spans="1:8" ht="11.25" hidden="1" x14ac:dyDescent="0.2">
      <c r="A311" s="62" t="s">
        <v>934</v>
      </c>
      <c r="B311" s="62"/>
      <c r="C311" s="63" t="s">
        <v>1112</v>
      </c>
      <c r="D311" s="64" t="s">
        <v>5</v>
      </c>
      <c r="E311" s="64" t="s">
        <v>1113</v>
      </c>
      <c r="F311" s="64" t="s">
        <v>1099</v>
      </c>
      <c r="G311" s="63" t="s">
        <v>788</v>
      </c>
      <c r="H311" s="63" t="s">
        <v>788</v>
      </c>
    </row>
    <row r="312" spans="1:8" ht="11.25" hidden="1" x14ac:dyDescent="0.2">
      <c r="A312" s="41" t="s">
        <v>1114</v>
      </c>
    </row>
    <row r="313" spans="1:8" ht="11.25" hidden="1" x14ac:dyDescent="0.2">
      <c r="A313" s="41" t="s">
        <v>1115</v>
      </c>
    </row>
    <row r="314" spans="1:8" ht="11.25" hidden="1" x14ac:dyDescent="0.2">
      <c r="A314" s="41" t="s">
        <v>1116</v>
      </c>
    </row>
    <row r="315" spans="1:8" ht="11.25" hidden="1" x14ac:dyDescent="0.2">
      <c r="A315" s="41" t="s">
        <v>1117</v>
      </c>
    </row>
    <row r="316" spans="1:8" ht="11.25" hidden="1" x14ac:dyDescent="0.2">
      <c r="A316" s="41" t="s">
        <v>1118</v>
      </c>
    </row>
    <row r="317" spans="1:8" ht="11.25" hidden="1" x14ac:dyDescent="0.2">
      <c r="A317" s="41" t="s">
        <v>1119</v>
      </c>
    </row>
    <row r="318" spans="1:8" ht="11.25" hidden="1" x14ac:dyDescent="0.2">
      <c r="A318" s="41" t="s">
        <v>1120</v>
      </c>
    </row>
    <row r="319" spans="1:8" ht="11.25" hidden="1" x14ac:dyDescent="0.2">
      <c r="A319" s="41" t="s">
        <v>1121</v>
      </c>
    </row>
    <row r="320" spans="1:8" ht="11.25" hidden="1" x14ac:dyDescent="0.2">
      <c r="A320" s="41" t="s">
        <v>1122</v>
      </c>
    </row>
    <row r="321" spans="1:1" ht="11.25" hidden="1" x14ac:dyDescent="0.2">
      <c r="A321" s="41" t="s">
        <v>1123</v>
      </c>
    </row>
    <row r="322" spans="1:1" ht="11.25" hidden="1" x14ac:dyDescent="0.2">
      <c r="A322" s="41" t="s">
        <v>1124</v>
      </c>
    </row>
    <row r="323" spans="1:1" ht="11.25" hidden="1" x14ac:dyDescent="0.2">
      <c r="A323" s="41" t="s">
        <v>1125</v>
      </c>
    </row>
    <row r="324" spans="1:1" ht="11.25" hidden="1" x14ac:dyDescent="0.2">
      <c r="A324" s="41" t="s">
        <v>1126</v>
      </c>
    </row>
    <row r="325" spans="1:1" ht="11.25" hidden="1" x14ac:dyDescent="0.2">
      <c r="A325" s="41" t="s">
        <v>1127</v>
      </c>
    </row>
    <row r="326" spans="1:1" ht="11.25" hidden="1" x14ac:dyDescent="0.2">
      <c r="A326" s="41" t="s">
        <v>1128</v>
      </c>
    </row>
    <row r="327" spans="1:1" ht="11.25" hidden="1" x14ac:dyDescent="0.2">
      <c r="A327" s="41" t="s">
        <v>1129</v>
      </c>
    </row>
    <row r="328" spans="1:1" ht="11.25" hidden="1" x14ac:dyDescent="0.2">
      <c r="A328" s="41" t="s">
        <v>1130</v>
      </c>
    </row>
    <row r="329" spans="1:1" ht="11.25" hidden="1" x14ac:dyDescent="0.2">
      <c r="A329" s="41" t="s">
        <v>1131</v>
      </c>
    </row>
    <row r="330" spans="1:1" ht="11.25" hidden="1" x14ac:dyDescent="0.2">
      <c r="A330" s="41" t="s">
        <v>1132</v>
      </c>
    </row>
    <row r="331" spans="1:1" ht="11.25" hidden="1" x14ac:dyDescent="0.2">
      <c r="A331" s="41" t="s">
        <v>1133</v>
      </c>
    </row>
    <row r="332" spans="1:1" ht="11.25" hidden="1" x14ac:dyDescent="0.2">
      <c r="A332" s="41" t="s">
        <v>1134</v>
      </c>
    </row>
    <row r="333" spans="1:1" ht="11.25" hidden="1" x14ac:dyDescent="0.2">
      <c r="A333" s="41" t="s">
        <v>1135</v>
      </c>
    </row>
    <row r="334" spans="1:1" ht="11.25" hidden="1" x14ac:dyDescent="0.2">
      <c r="A334" s="41" t="s">
        <v>1136</v>
      </c>
    </row>
    <row r="335" spans="1:1" ht="11.25" hidden="1" x14ac:dyDescent="0.2">
      <c r="A335" s="41" t="s">
        <v>1137</v>
      </c>
    </row>
    <row r="336" spans="1:1" ht="11.25" hidden="1" x14ac:dyDescent="0.2">
      <c r="A336" s="41" t="s">
        <v>1138</v>
      </c>
    </row>
    <row r="337" spans="1:1" ht="11.25" hidden="1" x14ac:dyDescent="0.2">
      <c r="A337" s="41" t="s">
        <v>1139</v>
      </c>
    </row>
    <row r="338" spans="1:1" ht="11.25" hidden="1" x14ac:dyDescent="0.2">
      <c r="A338" s="41" t="s">
        <v>1140</v>
      </c>
    </row>
    <row r="339" spans="1:1" ht="11.25" hidden="1" x14ac:dyDescent="0.2">
      <c r="A339" s="41" t="s">
        <v>1141</v>
      </c>
    </row>
    <row r="340" spans="1:1" ht="11.25" hidden="1" x14ac:dyDescent="0.2">
      <c r="A340" s="41" t="s">
        <v>1142</v>
      </c>
    </row>
    <row r="341" spans="1:1" ht="11.25" hidden="1" x14ac:dyDescent="0.2">
      <c r="A341" s="41" t="s">
        <v>1143</v>
      </c>
    </row>
    <row r="342" spans="1:1" ht="11.25" hidden="1" x14ac:dyDescent="0.2">
      <c r="A342" s="41" t="s">
        <v>1144</v>
      </c>
    </row>
    <row r="343" spans="1:1" ht="11.25" hidden="1" x14ac:dyDescent="0.2">
      <c r="A343" s="41" t="s">
        <v>1145</v>
      </c>
    </row>
    <row r="344" spans="1:1" ht="11.25" hidden="1" x14ac:dyDescent="0.2">
      <c r="A344" s="41" t="s">
        <v>1146</v>
      </c>
    </row>
    <row r="345" spans="1:1" ht="11.25" hidden="1" x14ac:dyDescent="0.2">
      <c r="A345" s="41" t="s">
        <v>1147</v>
      </c>
    </row>
    <row r="346" spans="1:1" ht="11.25" hidden="1" x14ac:dyDescent="0.2">
      <c r="A346" s="41" t="s">
        <v>1148</v>
      </c>
    </row>
    <row r="347" spans="1:1" ht="11.25" hidden="1" x14ac:dyDescent="0.2">
      <c r="A347" s="41" t="s">
        <v>1149</v>
      </c>
    </row>
    <row r="348" spans="1:1" ht="11.25" hidden="1" x14ac:dyDescent="0.2">
      <c r="A348" s="41" t="s">
        <v>1150</v>
      </c>
    </row>
    <row r="349" spans="1:1" ht="11.25" hidden="1" x14ac:dyDescent="0.2">
      <c r="A349" s="41" t="s">
        <v>1151</v>
      </c>
    </row>
    <row r="350" spans="1:1" ht="11.25" hidden="1" x14ac:dyDescent="0.2">
      <c r="A350" s="41" t="s">
        <v>1152</v>
      </c>
    </row>
    <row r="351" spans="1:1" ht="11.25" hidden="1" x14ac:dyDescent="0.2">
      <c r="A351" s="41" t="s">
        <v>1153</v>
      </c>
    </row>
    <row r="352" spans="1:1" ht="11.25" hidden="1" x14ac:dyDescent="0.2">
      <c r="A352" s="41" t="s">
        <v>1154</v>
      </c>
    </row>
    <row r="353" spans="1:1" ht="11.25" hidden="1" x14ac:dyDescent="0.2">
      <c r="A353" s="41" t="s">
        <v>1155</v>
      </c>
    </row>
    <row r="354" spans="1:1" ht="11.25" hidden="1" x14ac:dyDescent="0.2">
      <c r="A354" s="41" t="s">
        <v>1156</v>
      </c>
    </row>
    <row r="355" spans="1:1" ht="11.25" hidden="1" x14ac:dyDescent="0.2">
      <c r="A355" s="41" t="s">
        <v>1157</v>
      </c>
    </row>
    <row r="356" spans="1:1" ht="11.25" hidden="1" x14ac:dyDescent="0.2">
      <c r="A356" s="41" t="s">
        <v>1158</v>
      </c>
    </row>
    <row r="357" spans="1:1" ht="11.25" hidden="1" x14ac:dyDescent="0.2">
      <c r="A357" s="41" t="s">
        <v>1159</v>
      </c>
    </row>
    <row r="358" spans="1:1" ht="11.25" hidden="1" x14ac:dyDescent="0.2">
      <c r="A358" s="41" t="s">
        <v>1160</v>
      </c>
    </row>
    <row r="359" spans="1:1" ht="11.25" hidden="1" x14ac:dyDescent="0.2">
      <c r="A359" s="41" t="s">
        <v>1161</v>
      </c>
    </row>
    <row r="360" spans="1:1" ht="11.25" hidden="1" x14ac:dyDescent="0.2">
      <c r="A360" s="41" t="s">
        <v>1162</v>
      </c>
    </row>
    <row r="361" spans="1:1" ht="11.25" hidden="1" x14ac:dyDescent="0.2">
      <c r="A361" s="41" t="s">
        <v>1163</v>
      </c>
    </row>
    <row r="362" spans="1:1" ht="11.25" hidden="1" x14ac:dyDescent="0.2">
      <c r="A362" s="41" t="s">
        <v>1164</v>
      </c>
    </row>
    <row r="363" spans="1:1" ht="11.25" hidden="1" x14ac:dyDescent="0.2">
      <c r="A363" s="41" t="s">
        <v>1165</v>
      </c>
    </row>
    <row r="364" spans="1:1" ht="11.25" hidden="1" x14ac:dyDescent="0.2">
      <c r="A364" s="41" t="s">
        <v>1166</v>
      </c>
    </row>
    <row r="365" spans="1:1" ht="11.25" hidden="1" x14ac:dyDescent="0.2">
      <c r="A365" s="41" t="s">
        <v>1167</v>
      </c>
    </row>
    <row r="366" spans="1:1" ht="11.25" hidden="1" x14ac:dyDescent="0.2">
      <c r="A366" s="41" t="s">
        <v>1168</v>
      </c>
    </row>
    <row r="367" spans="1:1" ht="11.25" hidden="1" x14ac:dyDescent="0.2">
      <c r="A367" s="41" t="s">
        <v>1169</v>
      </c>
    </row>
    <row r="368" spans="1:1" ht="11.25" hidden="1" x14ac:dyDescent="0.2">
      <c r="A368" s="41" t="s">
        <v>1170</v>
      </c>
    </row>
    <row r="369" spans="1:1" ht="11.25" hidden="1" x14ac:dyDescent="0.2">
      <c r="A369" s="41" t="s">
        <v>1171</v>
      </c>
    </row>
    <row r="370" spans="1:1" ht="11.25" hidden="1" x14ac:dyDescent="0.2">
      <c r="A370" s="41" t="s">
        <v>1172</v>
      </c>
    </row>
    <row r="371" spans="1:1" ht="11.25" hidden="1" x14ac:dyDescent="0.2">
      <c r="A371" s="41" t="s">
        <v>1173</v>
      </c>
    </row>
    <row r="372" spans="1:1" ht="11.25" hidden="1" x14ac:dyDescent="0.2">
      <c r="A372" s="41" t="s">
        <v>1174</v>
      </c>
    </row>
    <row r="373" spans="1:1" ht="11.25" hidden="1" x14ac:dyDescent="0.2">
      <c r="A373" s="41" t="s">
        <v>1175</v>
      </c>
    </row>
    <row r="374" spans="1:1" ht="11.25" hidden="1" x14ac:dyDescent="0.2">
      <c r="A374" s="41" t="s">
        <v>1176</v>
      </c>
    </row>
    <row r="375" spans="1:1" ht="11.25" hidden="1" x14ac:dyDescent="0.2">
      <c r="A375" s="41" t="s">
        <v>1177</v>
      </c>
    </row>
    <row r="376" spans="1:1" ht="11.25" hidden="1" x14ac:dyDescent="0.2">
      <c r="A376" s="41" t="s">
        <v>1178</v>
      </c>
    </row>
    <row r="377" spans="1:1" ht="11.25" hidden="1" x14ac:dyDescent="0.2">
      <c r="A377" s="41" t="s">
        <v>1179</v>
      </c>
    </row>
    <row r="378" spans="1:1" ht="11.25" hidden="1" x14ac:dyDescent="0.2">
      <c r="A378" s="41" t="s">
        <v>1180</v>
      </c>
    </row>
    <row r="379" spans="1:1" ht="11.25" hidden="1" x14ac:dyDescent="0.2">
      <c r="A379" s="41" t="s">
        <v>1181</v>
      </c>
    </row>
    <row r="380" spans="1:1" ht="11.25" hidden="1" x14ac:dyDescent="0.2">
      <c r="A380" s="41" t="s">
        <v>1182</v>
      </c>
    </row>
    <row r="381" spans="1:1" ht="11.25" hidden="1" x14ac:dyDescent="0.2">
      <c r="A381" s="41" t="s">
        <v>1183</v>
      </c>
    </row>
    <row r="382" spans="1:1" ht="11.25" hidden="1" x14ac:dyDescent="0.2">
      <c r="A382" s="41" t="s">
        <v>1184</v>
      </c>
    </row>
    <row r="383" spans="1:1" ht="11.25" hidden="1" x14ac:dyDescent="0.2">
      <c r="A383" s="41" t="s">
        <v>1185</v>
      </c>
    </row>
    <row r="384" spans="1:1" ht="11.25" hidden="1" x14ac:dyDescent="0.2">
      <c r="A384" s="41" t="s">
        <v>1186</v>
      </c>
    </row>
    <row r="385" spans="1:1" ht="11.25" hidden="1" x14ac:dyDescent="0.2">
      <c r="A385" s="41" t="s">
        <v>1187</v>
      </c>
    </row>
    <row r="386" spans="1:1" ht="11.25" hidden="1" x14ac:dyDescent="0.2">
      <c r="A386" s="41" t="s">
        <v>1188</v>
      </c>
    </row>
    <row r="387" spans="1:1" ht="11.25" hidden="1" x14ac:dyDescent="0.2">
      <c r="A387" s="41" t="s">
        <v>1189</v>
      </c>
    </row>
    <row r="388" spans="1:1" ht="11.25" hidden="1" x14ac:dyDescent="0.2">
      <c r="A388" s="41" t="s">
        <v>1190</v>
      </c>
    </row>
    <row r="389" spans="1:1" ht="11.25" hidden="1" x14ac:dyDescent="0.2">
      <c r="A389" s="41" t="s">
        <v>1191</v>
      </c>
    </row>
    <row r="390" spans="1:1" ht="11.25" hidden="1" x14ac:dyDescent="0.2">
      <c r="A390" s="41" t="s">
        <v>1192</v>
      </c>
    </row>
    <row r="391" spans="1:1" ht="11.25" hidden="1" x14ac:dyDescent="0.2">
      <c r="A391" s="41" t="s">
        <v>1193</v>
      </c>
    </row>
    <row r="392" spans="1:1" ht="11.25" hidden="1" x14ac:dyDescent="0.2">
      <c r="A392" s="41" t="s">
        <v>1194</v>
      </c>
    </row>
    <row r="393" spans="1:1" ht="11.25" hidden="1" x14ac:dyDescent="0.2">
      <c r="A393" s="41" t="s">
        <v>1195</v>
      </c>
    </row>
    <row r="394" spans="1:1" ht="11.25" hidden="1" x14ac:dyDescent="0.2">
      <c r="A394" s="41" t="s">
        <v>1196</v>
      </c>
    </row>
    <row r="395" spans="1:1" ht="11.25" hidden="1" x14ac:dyDescent="0.2">
      <c r="A395" s="41" t="s">
        <v>1197</v>
      </c>
    </row>
    <row r="396" spans="1:1" ht="11.25" hidden="1" x14ac:dyDescent="0.2">
      <c r="A396" s="41" t="s">
        <v>1198</v>
      </c>
    </row>
    <row r="397" spans="1:1" ht="11.25" hidden="1" x14ac:dyDescent="0.2">
      <c r="A397" s="41" t="s">
        <v>1199</v>
      </c>
    </row>
    <row r="398" spans="1:1" ht="11.25" hidden="1" x14ac:dyDescent="0.2">
      <c r="A398" s="41" t="s">
        <v>1200</v>
      </c>
    </row>
    <row r="399" spans="1:1" ht="11.25" hidden="1" x14ac:dyDescent="0.2">
      <c r="A399" s="41" t="s">
        <v>1201</v>
      </c>
    </row>
    <row r="400" spans="1:1" ht="11.25" hidden="1" x14ac:dyDescent="0.2">
      <c r="A400" s="41" t="s">
        <v>1202</v>
      </c>
    </row>
    <row r="401" spans="1:8" ht="11.25" hidden="1" x14ac:dyDescent="0.2">
      <c r="A401" s="41" t="s">
        <v>1203</v>
      </c>
    </row>
    <row r="402" spans="1:8" ht="11.25" x14ac:dyDescent="0.2">
      <c r="A402" s="46" t="s">
        <v>1443</v>
      </c>
      <c r="B402" s="46"/>
      <c r="C402" s="4" t="s">
        <v>826</v>
      </c>
      <c r="D402" s="5" t="s">
        <v>5</v>
      </c>
      <c r="E402" s="5" t="s">
        <v>827</v>
      </c>
      <c r="F402" s="5" t="s">
        <v>827</v>
      </c>
      <c r="G402" s="4"/>
      <c r="H402" s="46"/>
    </row>
    <row r="403" spans="1:8" ht="11.25" x14ac:dyDescent="0.2">
      <c r="A403" s="46" t="s">
        <v>1443</v>
      </c>
      <c r="B403" s="46"/>
      <c r="C403" s="151" t="s">
        <v>828</v>
      </c>
      <c r="D403" s="5" t="s">
        <v>5</v>
      </c>
      <c r="E403" s="5" t="s">
        <v>827</v>
      </c>
      <c r="F403" s="5" t="s">
        <v>827</v>
      </c>
      <c r="G403" s="4"/>
      <c r="H403" s="46"/>
    </row>
    <row r="404" spans="1:8" ht="11.25" x14ac:dyDescent="0.2">
      <c r="A404" s="46" t="s">
        <v>1443</v>
      </c>
      <c r="B404" s="46"/>
      <c r="C404" s="151" t="s">
        <v>829</v>
      </c>
      <c r="D404" s="5" t="s">
        <v>5</v>
      </c>
      <c r="E404" s="5" t="s">
        <v>827</v>
      </c>
      <c r="F404" s="5" t="s">
        <v>827</v>
      </c>
      <c r="G404" s="4"/>
      <c r="H404" s="46"/>
    </row>
    <row r="405" spans="1:8" ht="11.25" x14ac:dyDescent="0.2">
      <c r="A405" s="46" t="s">
        <v>1443</v>
      </c>
      <c r="B405" s="46"/>
      <c r="C405" s="151" t="s">
        <v>1444</v>
      </c>
      <c r="D405" s="5" t="s">
        <v>5</v>
      </c>
      <c r="E405" s="5" t="s">
        <v>827</v>
      </c>
      <c r="F405" s="5" t="s">
        <v>827</v>
      </c>
    </row>
    <row r="406" spans="1:8" ht="11.25" x14ac:dyDescent="0.2">
      <c r="A406" s="46" t="s">
        <v>1443</v>
      </c>
      <c r="B406" s="46"/>
      <c r="C406" s="151" t="s">
        <v>1445</v>
      </c>
      <c r="D406" s="5" t="s">
        <v>5</v>
      </c>
      <c r="E406" s="5" t="s">
        <v>827</v>
      </c>
      <c r="F406" s="5" t="s">
        <v>827</v>
      </c>
    </row>
    <row r="409" spans="1:8" ht="11.25" x14ac:dyDescent="0.2">
      <c r="A409" s="45" t="s">
        <v>1204</v>
      </c>
    </row>
  </sheetData>
  <autoFilter ref="A1:J401" xr:uid="{8E938787-ADF6-4A13-AC71-A3D2574D31CD}">
    <filterColumn colId="5">
      <filters>
        <filter val="DHS-V"/>
      </filters>
    </filterColumn>
    <sortState xmlns:xlrd2="http://schemas.microsoft.com/office/spreadsheetml/2017/richdata2" ref="A95:J143">
      <sortCondition ref="C1:C401"/>
    </sortState>
  </autoFilter>
  <sortState xmlns:xlrd2="http://schemas.microsoft.com/office/spreadsheetml/2017/richdata2" ref="A2:I401">
    <sortCondition ref="F2:F40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1DEA-A332-4460-B458-C749B057811C}">
  <dimension ref="B1:AQ29"/>
  <sheetViews>
    <sheetView workbookViewId="0">
      <selection activeCell="H6" sqref="H6"/>
    </sheetView>
  </sheetViews>
  <sheetFormatPr defaultColWidth="8.7109375" defaultRowHeight="9.9499999999999993" x14ac:dyDescent="0.2"/>
  <cols>
    <col min="1" max="1" width="8.7109375" style="41" customWidth="1"/>
    <col min="2" max="2" width="17.140625" style="41" bestFit="1" customWidth="1"/>
    <col min="3" max="3" width="17.140625" style="41" customWidth="1"/>
    <col min="4" max="13" width="8.7109375" style="41"/>
    <col min="14" max="14" width="14.140625" style="41" customWidth="1"/>
    <col min="15" max="20" width="8.7109375" style="41"/>
    <col min="21" max="21" width="10.140625" style="41" customWidth="1"/>
    <col min="22" max="22" width="10.42578125" style="41" customWidth="1"/>
    <col min="23" max="23" width="9.5703125" style="41" customWidth="1"/>
    <col min="24" max="32" width="8.7109375" style="41"/>
    <col min="33" max="33" width="13" style="41" customWidth="1"/>
    <col min="34" max="42" width="8.7109375" style="41"/>
    <col min="43" max="43" width="14.5703125" style="41" customWidth="1"/>
    <col min="44" max="16384" width="8.7109375" style="41"/>
  </cols>
  <sheetData>
    <row r="1" spans="2:43" s="1" customFormat="1" ht="11.25" x14ac:dyDescent="0.2">
      <c r="B1" s="12" t="s">
        <v>671</v>
      </c>
      <c r="C1" s="68"/>
      <c r="D1" s="156" t="s">
        <v>672</v>
      </c>
      <c r="E1" s="157"/>
      <c r="F1" s="157"/>
      <c r="G1" s="157"/>
      <c r="H1" s="157"/>
      <c r="I1" s="157"/>
      <c r="J1" s="157"/>
      <c r="K1" s="157"/>
      <c r="L1" s="157"/>
      <c r="M1" s="157"/>
      <c r="N1" s="157"/>
      <c r="O1" s="157"/>
      <c r="P1" s="158"/>
      <c r="Q1" s="159" t="s">
        <v>673</v>
      </c>
      <c r="R1" s="160"/>
      <c r="S1" s="164" t="s">
        <v>674</v>
      </c>
      <c r="T1" s="164"/>
      <c r="U1" s="164"/>
      <c r="V1" s="164"/>
      <c r="W1" s="164"/>
      <c r="X1" s="164"/>
      <c r="Y1" s="164"/>
      <c r="Z1" s="164"/>
      <c r="AA1" s="164"/>
      <c r="AB1" s="164"/>
      <c r="AC1" s="164"/>
      <c r="AD1" s="164"/>
      <c r="AE1" s="164"/>
      <c r="AF1" s="164"/>
      <c r="AG1" s="164"/>
      <c r="AH1" s="163" t="s">
        <v>675</v>
      </c>
      <c r="AI1" s="163"/>
      <c r="AJ1" s="163"/>
      <c r="AK1" s="163"/>
      <c r="AL1" s="163"/>
      <c r="AM1" s="163"/>
      <c r="AN1" s="163"/>
      <c r="AO1" s="163"/>
      <c r="AP1" s="163"/>
      <c r="AQ1" s="163"/>
    </row>
    <row r="2" spans="2:43" s="19" customFormat="1" ht="56.25" x14ac:dyDescent="0.25">
      <c r="B2" s="12" t="s">
        <v>676</v>
      </c>
      <c r="D2" s="165" t="s">
        <v>677</v>
      </c>
      <c r="E2" s="165"/>
      <c r="F2" s="165"/>
      <c r="G2" s="165"/>
      <c r="H2" s="165"/>
      <c r="I2" s="165"/>
      <c r="J2" s="165"/>
      <c r="K2" s="165"/>
      <c r="L2" s="165"/>
      <c r="M2" s="165"/>
      <c r="N2" s="13" t="s">
        <v>678</v>
      </c>
      <c r="O2" s="167" t="s">
        <v>679</v>
      </c>
      <c r="P2" s="168"/>
      <c r="Q2" s="14" t="s">
        <v>680</v>
      </c>
      <c r="R2" s="15" t="s">
        <v>681</v>
      </c>
      <c r="S2" s="166" t="s">
        <v>682</v>
      </c>
      <c r="T2" s="166"/>
      <c r="U2" s="166"/>
      <c r="V2" s="16" t="s">
        <v>683</v>
      </c>
      <c r="W2" s="152" t="s">
        <v>684</v>
      </c>
      <c r="X2" s="152"/>
      <c r="Y2" s="152"/>
      <c r="Z2" s="152"/>
      <c r="AA2" s="162" t="s">
        <v>685</v>
      </c>
      <c r="AB2" s="162"/>
      <c r="AC2" s="162"/>
      <c r="AD2" s="162"/>
      <c r="AE2" s="162"/>
      <c r="AF2" s="162"/>
      <c r="AG2" s="17" t="s">
        <v>686</v>
      </c>
      <c r="AH2" s="153" t="s">
        <v>687</v>
      </c>
      <c r="AI2" s="154"/>
      <c r="AJ2" s="154"/>
      <c r="AK2" s="155"/>
      <c r="AL2" s="169" t="s">
        <v>688</v>
      </c>
      <c r="AM2" s="169"/>
      <c r="AN2" s="169"/>
      <c r="AO2" s="161" t="s">
        <v>689</v>
      </c>
      <c r="AP2" s="161"/>
      <c r="AQ2" s="18" t="s">
        <v>690</v>
      </c>
    </row>
    <row r="3" spans="2:43" s="31" customFormat="1" ht="56.25" x14ac:dyDescent="0.2">
      <c r="B3" s="20" t="s">
        <v>691</v>
      </c>
      <c r="C3" s="12"/>
      <c r="D3" s="21" t="s">
        <v>692</v>
      </c>
      <c r="E3" s="21" t="s">
        <v>693</v>
      </c>
      <c r="F3" s="21" t="s">
        <v>694</v>
      </c>
      <c r="G3" s="21" t="s">
        <v>695</v>
      </c>
      <c r="H3" s="21" t="s">
        <v>622</v>
      </c>
      <c r="I3" s="21" t="s">
        <v>696</v>
      </c>
      <c r="J3" s="21" t="s">
        <v>697</v>
      </c>
      <c r="K3" s="21" t="s">
        <v>698</v>
      </c>
      <c r="L3" s="21" t="s">
        <v>699</v>
      </c>
      <c r="M3" s="21" t="s">
        <v>700</v>
      </c>
      <c r="N3" s="22" t="s">
        <v>701</v>
      </c>
      <c r="O3" s="21" t="s">
        <v>702</v>
      </c>
      <c r="P3" s="21" t="s">
        <v>703</v>
      </c>
      <c r="Q3" s="23" t="s">
        <v>704</v>
      </c>
      <c r="R3" s="24" t="s">
        <v>506</v>
      </c>
      <c r="S3" s="25" t="s">
        <v>705</v>
      </c>
      <c r="T3" s="25" t="s">
        <v>706</v>
      </c>
      <c r="U3" s="25" t="s">
        <v>707</v>
      </c>
      <c r="V3" s="26" t="s">
        <v>708</v>
      </c>
      <c r="W3" s="27" t="s">
        <v>709</v>
      </c>
      <c r="X3" s="27" t="s">
        <v>710</v>
      </c>
      <c r="Y3" s="27" t="s">
        <v>711</v>
      </c>
      <c r="Z3" s="27" t="s">
        <v>712</v>
      </c>
      <c r="AA3" s="28" t="s">
        <v>713</v>
      </c>
      <c r="AB3" s="28" t="s">
        <v>714</v>
      </c>
      <c r="AC3" s="28" t="s">
        <v>715</v>
      </c>
      <c r="AD3" s="28" t="s">
        <v>716</v>
      </c>
      <c r="AE3" s="28" t="s">
        <v>717</v>
      </c>
      <c r="AF3" s="28" t="s">
        <v>718</v>
      </c>
      <c r="AG3" s="27" t="s">
        <v>719</v>
      </c>
      <c r="AH3" s="29" t="s">
        <v>720</v>
      </c>
      <c r="AI3" s="29" t="s">
        <v>721</v>
      </c>
      <c r="AJ3" s="29" t="s">
        <v>722</v>
      </c>
      <c r="AK3" s="29" t="s">
        <v>723</v>
      </c>
      <c r="AL3" s="30" t="s">
        <v>15</v>
      </c>
      <c r="AM3" s="30" t="s">
        <v>724</v>
      </c>
      <c r="AN3" s="30" t="s">
        <v>199</v>
      </c>
      <c r="AO3" s="29" t="s">
        <v>725</v>
      </c>
      <c r="AP3" s="29" t="s">
        <v>726</v>
      </c>
      <c r="AQ3" s="30" t="s">
        <v>727</v>
      </c>
    </row>
    <row r="4" spans="2:43" s="37" customFormat="1" ht="11.25" x14ac:dyDescent="0.2">
      <c r="B4" s="32" t="s">
        <v>728</v>
      </c>
      <c r="C4" s="32"/>
      <c r="D4" s="33">
        <v>1</v>
      </c>
      <c r="E4" s="33">
        <v>1.03</v>
      </c>
      <c r="F4" s="33">
        <v>12</v>
      </c>
      <c r="G4" s="33" t="s">
        <v>729</v>
      </c>
      <c r="H4" s="33">
        <v>0</v>
      </c>
      <c r="I4" s="33">
        <v>3</v>
      </c>
      <c r="J4" s="33">
        <v>1</v>
      </c>
      <c r="K4" s="33" t="s">
        <v>730</v>
      </c>
      <c r="L4" s="33">
        <v>11</v>
      </c>
      <c r="M4" s="33" t="s">
        <v>731</v>
      </c>
      <c r="N4" s="34">
        <v>1</v>
      </c>
      <c r="O4" s="33">
        <v>1</v>
      </c>
      <c r="P4" s="33">
        <v>37</v>
      </c>
      <c r="Q4" s="35" t="s">
        <v>732</v>
      </c>
      <c r="R4" s="36">
        <v>0</v>
      </c>
      <c r="S4" s="37" t="s">
        <v>733</v>
      </c>
      <c r="T4" s="37" t="s">
        <v>733</v>
      </c>
      <c r="U4" s="37" t="s">
        <v>733</v>
      </c>
      <c r="V4" s="37" t="s">
        <v>733</v>
      </c>
      <c r="W4" s="37" t="s">
        <v>733</v>
      </c>
      <c r="X4" s="37" t="s">
        <v>733</v>
      </c>
      <c r="Y4" s="37" t="s">
        <v>733</v>
      </c>
      <c r="AA4" s="37" t="s">
        <v>733</v>
      </c>
      <c r="AB4" s="37" t="s">
        <v>733</v>
      </c>
      <c r="AC4" s="37" t="s">
        <v>733</v>
      </c>
      <c r="AD4" s="37" t="s">
        <v>733</v>
      </c>
      <c r="AE4" s="37" t="s">
        <v>733</v>
      </c>
      <c r="AF4" s="37" t="s">
        <v>733</v>
      </c>
      <c r="AG4" s="37" t="s">
        <v>733</v>
      </c>
      <c r="AH4" s="37" t="s">
        <v>733</v>
      </c>
      <c r="AI4" s="37" t="s">
        <v>733</v>
      </c>
      <c r="AJ4" s="37" t="s">
        <v>733</v>
      </c>
      <c r="AL4" s="37" t="s">
        <v>733</v>
      </c>
      <c r="AM4" s="37" t="s">
        <v>733</v>
      </c>
      <c r="AN4" s="37" t="s">
        <v>733</v>
      </c>
      <c r="AO4" s="37" t="s">
        <v>733</v>
      </c>
      <c r="AP4" s="37" t="s">
        <v>733</v>
      </c>
      <c r="AQ4" s="37" t="s">
        <v>733</v>
      </c>
    </row>
    <row r="5" spans="2:43" s="37" customFormat="1" ht="11.25" x14ac:dyDescent="0.2">
      <c r="B5" s="32" t="s">
        <v>734</v>
      </c>
      <c r="C5" s="32"/>
      <c r="D5" s="33">
        <v>1</v>
      </c>
      <c r="E5" s="33">
        <v>1.03</v>
      </c>
      <c r="F5" s="33">
        <v>12</v>
      </c>
      <c r="G5" s="33" t="s">
        <v>729</v>
      </c>
      <c r="H5" s="33">
        <v>0</v>
      </c>
      <c r="I5" s="33">
        <v>3</v>
      </c>
      <c r="J5" s="33">
        <v>0</v>
      </c>
      <c r="K5" s="33" t="s">
        <v>730</v>
      </c>
      <c r="L5" s="33">
        <v>11</v>
      </c>
      <c r="M5" s="33" t="s">
        <v>731</v>
      </c>
      <c r="N5" s="34">
        <v>1</v>
      </c>
      <c r="O5" s="33">
        <v>2</v>
      </c>
      <c r="P5" s="33">
        <v>25</v>
      </c>
      <c r="Q5" s="35" t="s">
        <v>735</v>
      </c>
      <c r="R5" s="36">
        <v>0</v>
      </c>
      <c r="S5" s="37" t="s">
        <v>733</v>
      </c>
      <c r="T5" s="37" t="s">
        <v>733</v>
      </c>
      <c r="U5" s="37" t="s">
        <v>733</v>
      </c>
      <c r="V5" s="37" t="s">
        <v>733</v>
      </c>
      <c r="W5" s="37" t="s">
        <v>733</v>
      </c>
      <c r="X5" s="37" t="s">
        <v>733</v>
      </c>
      <c r="Y5" s="37" t="s">
        <v>733</v>
      </c>
      <c r="AA5" s="37" t="s">
        <v>733</v>
      </c>
      <c r="AB5" s="37" t="s">
        <v>733</v>
      </c>
      <c r="AC5" s="37" t="s">
        <v>733</v>
      </c>
      <c r="AD5" s="37" t="s">
        <v>733</v>
      </c>
      <c r="AE5" s="37" t="s">
        <v>733</v>
      </c>
      <c r="AF5" s="37" t="s">
        <v>733</v>
      </c>
      <c r="AG5" s="37" t="s">
        <v>733</v>
      </c>
      <c r="AH5" s="141">
        <v>1</v>
      </c>
      <c r="AI5" s="141">
        <v>0</v>
      </c>
      <c r="AJ5" s="141">
        <v>1</v>
      </c>
      <c r="AK5" s="141">
        <v>0</v>
      </c>
      <c r="AL5" s="38">
        <v>1</v>
      </c>
      <c r="AM5" s="38">
        <v>1</v>
      </c>
      <c r="AN5" s="38">
        <v>0</v>
      </c>
      <c r="AO5" s="141">
        <v>1</v>
      </c>
      <c r="AP5" s="141">
        <v>0</v>
      </c>
      <c r="AQ5" s="37" t="s">
        <v>733</v>
      </c>
    </row>
    <row r="6" spans="2:43" s="37" customFormat="1" ht="11.25" x14ac:dyDescent="0.2">
      <c r="B6" s="32" t="s">
        <v>736</v>
      </c>
      <c r="C6" s="32"/>
      <c r="D6" s="33">
        <v>1</v>
      </c>
      <c r="E6" s="33">
        <v>1.03</v>
      </c>
      <c r="F6" s="33">
        <v>12</v>
      </c>
      <c r="G6" s="33" t="s">
        <v>729</v>
      </c>
      <c r="H6" s="33">
        <v>0</v>
      </c>
      <c r="I6" s="33">
        <v>3</v>
      </c>
      <c r="J6" s="33">
        <v>0</v>
      </c>
      <c r="K6" s="33" t="s">
        <v>730</v>
      </c>
      <c r="L6" s="33">
        <v>11</v>
      </c>
      <c r="M6" s="33" t="s">
        <v>731</v>
      </c>
      <c r="N6" s="34">
        <v>1</v>
      </c>
      <c r="O6" s="33">
        <v>3</v>
      </c>
      <c r="P6" s="33">
        <v>0</v>
      </c>
      <c r="Q6" s="39" t="s">
        <v>733</v>
      </c>
      <c r="R6" s="37" t="s">
        <v>733</v>
      </c>
      <c r="S6" s="142">
        <v>2</v>
      </c>
      <c r="T6" s="142" t="s">
        <v>735</v>
      </c>
      <c r="U6" s="142">
        <v>0</v>
      </c>
      <c r="V6" s="37" t="s">
        <v>733</v>
      </c>
      <c r="W6" s="142">
        <v>16</v>
      </c>
      <c r="X6" s="142">
        <v>0</v>
      </c>
      <c r="Y6" s="142">
        <v>1.06</v>
      </c>
      <c r="Z6" s="142">
        <v>1</v>
      </c>
      <c r="AA6" s="40">
        <v>0</v>
      </c>
      <c r="AB6" s="37" t="s">
        <v>733</v>
      </c>
      <c r="AC6" s="40">
        <v>1</v>
      </c>
      <c r="AD6" s="40">
        <v>1</v>
      </c>
      <c r="AE6" s="40">
        <v>1</v>
      </c>
      <c r="AF6" s="40">
        <v>1</v>
      </c>
      <c r="AG6" s="142">
        <v>1</v>
      </c>
      <c r="AH6" s="37" t="s">
        <v>733</v>
      </c>
      <c r="AI6" s="37" t="s">
        <v>733</v>
      </c>
      <c r="AJ6" s="37" t="s">
        <v>733</v>
      </c>
      <c r="AL6" s="37" t="s">
        <v>733</v>
      </c>
      <c r="AM6" s="37" t="s">
        <v>733</v>
      </c>
      <c r="AN6" s="37" t="s">
        <v>733</v>
      </c>
      <c r="AO6" s="37" t="s">
        <v>733</v>
      </c>
      <c r="AP6" s="37" t="s">
        <v>733</v>
      </c>
      <c r="AQ6" s="37" t="s">
        <v>733</v>
      </c>
    </row>
    <row r="7" spans="2:43" s="37" customFormat="1" ht="11.25" x14ac:dyDescent="0.2">
      <c r="B7" s="32" t="s">
        <v>737</v>
      </c>
      <c r="C7" s="32"/>
      <c r="D7" s="33">
        <v>1</v>
      </c>
      <c r="E7" s="33">
        <v>1.03</v>
      </c>
      <c r="F7" s="33">
        <v>12</v>
      </c>
      <c r="G7" s="33" t="s">
        <v>729</v>
      </c>
      <c r="H7" s="33">
        <v>0</v>
      </c>
      <c r="I7" s="33">
        <v>3</v>
      </c>
      <c r="J7" s="33">
        <v>0</v>
      </c>
      <c r="K7" s="33" t="s">
        <v>730</v>
      </c>
      <c r="L7" s="33">
        <v>11</v>
      </c>
      <c r="M7" s="33" t="s">
        <v>731</v>
      </c>
      <c r="N7" s="34">
        <v>1</v>
      </c>
      <c r="O7" s="33">
        <v>4</v>
      </c>
      <c r="P7" s="33">
        <v>3</v>
      </c>
      <c r="Q7" s="39" t="s">
        <v>733</v>
      </c>
      <c r="R7" s="37" t="s">
        <v>733</v>
      </c>
      <c r="S7" s="142">
        <v>2</v>
      </c>
      <c r="T7" s="142" t="s">
        <v>735</v>
      </c>
      <c r="U7" s="142">
        <v>0</v>
      </c>
      <c r="V7" s="37" t="s">
        <v>733</v>
      </c>
      <c r="W7" s="142">
        <v>36</v>
      </c>
      <c r="X7" s="142">
        <v>0</v>
      </c>
      <c r="Y7" s="142">
        <v>1.06</v>
      </c>
      <c r="Z7" s="142">
        <v>1</v>
      </c>
      <c r="AA7" s="40">
        <v>1</v>
      </c>
      <c r="AB7" s="40">
        <v>0</v>
      </c>
      <c r="AC7" s="40">
        <v>0</v>
      </c>
      <c r="AD7" s="37" t="s">
        <v>733</v>
      </c>
      <c r="AE7" s="40">
        <v>1</v>
      </c>
      <c r="AF7" s="40">
        <v>1</v>
      </c>
      <c r="AG7" s="37" t="s">
        <v>733</v>
      </c>
      <c r="AH7" s="37" t="s">
        <v>733</v>
      </c>
      <c r="AI7" s="37" t="s">
        <v>733</v>
      </c>
      <c r="AJ7" s="37" t="s">
        <v>733</v>
      </c>
      <c r="AL7" s="37" t="s">
        <v>733</v>
      </c>
      <c r="AM7" s="37" t="s">
        <v>733</v>
      </c>
      <c r="AN7" s="37" t="s">
        <v>733</v>
      </c>
      <c r="AO7" s="37" t="s">
        <v>733</v>
      </c>
      <c r="AP7" s="37" t="s">
        <v>733</v>
      </c>
      <c r="AQ7" s="37" t="s">
        <v>733</v>
      </c>
    </row>
    <row r="8" spans="2:43" s="37" customFormat="1" ht="11.25" x14ac:dyDescent="0.2">
      <c r="B8" s="32" t="s">
        <v>738</v>
      </c>
      <c r="C8" s="32"/>
      <c r="D8" s="33">
        <v>1</v>
      </c>
      <c r="E8" s="33">
        <v>1.03</v>
      </c>
      <c r="F8" s="33">
        <v>12</v>
      </c>
      <c r="G8" s="33" t="s">
        <v>729</v>
      </c>
      <c r="H8" s="33">
        <v>0</v>
      </c>
      <c r="I8" s="33">
        <v>3</v>
      </c>
      <c r="J8" s="33">
        <v>0</v>
      </c>
      <c r="K8" s="33" t="s">
        <v>730</v>
      </c>
      <c r="L8" s="33">
        <v>11</v>
      </c>
      <c r="M8" s="33" t="s">
        <v>731</v>
      </c>
      <c r="N8" s="39" t="s">
        <v>733</v>
      </c>
      <c r="O8" s="39" t="s">
        <v>733</v>
      </c>
      <c r="P8" s="37" t="s">
        <v>733</v>
      </c>
      <c r="Q8" s="39" t="s">
        <v>733</v>
      </c>
      <c r="R8" s="37" t="s">
        <v>733</v>
      </c>
      <c r="S8" s="142">
        <v>2</v>
      </c>
      <c r="T8" s="142" t="s">
        <v>735</v>
      </c>
      <c r="U8" s="142">
        <v>1</v>
      </c>
      <c r="V8" s="40" t="s">
        <v>731</v>
      </c>
      <c r="W8" s="37" t="s">
        <v>733</v>
      </c>
      <c r="X8" s="37" t="s">
        <v>733</v>
      </c>
      <c r="Y8" s="37" t="s">
        <v>733</v>
      </c>
      <c r="AA8" s="37" t="s">
        <v>733</v>
      </c>
      <c r="AB8" s="37" t="s">
        <v>733</v>
      </c>
      <c r="AC8" s="37" t="s">
        <v>733</v>
      </c>
      <c r="AD8" s="37" t="s">
        <v>733</v>
      </c>
      <c r="AE8" s="37" t="s">
        <v>733</v>
      </c>
      <c r="AF8" s="37" t="s">
        <v>733</v>
      </c>
      <c r="AG8" s="37" t="s">
        <v>733</v>
      </c>
      <c r="AH8" s="37" t="s">
        <v>733</v>
      </c>
      <c r="AI8" s="37" t="s">
        <v>733</v>
      </c>
      <c r="AJ8" s="37" t="s">
        <v>733</v>
      </c>
      <c r="AL8" s="37" t="s">
        <v>733</v>
      </c>
      <c r="AM8" s="37" t="s">
        <v>733</v>
      </c>
      <c r="AN8" s="37" t="s">
        <v>733</v>
      </c>
      <c r="AO8" s="37" t="s">
        <v>733</v>
      </c>
      <c r="AP8" s="37" t="s">
        <v>733</v>
      </c>
      <c r="AQ8" s="37" t="s">
        <v>733</v>
      </c>
    </row>
    <row r="9" spans="2:43" s="37" customFormat="1" ht="11.25" x14ac:dyDescent="0.2">
      <c r="B9" s="32" t="s">
        <v>739</v>
      </c>
      <c r="C9" s="32"/>
      <c r="D9" s="33">
        <v>1</v>
      </c>
      <c r="E9" s="33">
        <v>1.03</v>
      </c>
      <c r="F9" s="33">
        <v>12</v>
      </c>
      <c r="G9" s="33" t="s">
        <v>729</v>
      </c>
      <c r="H9" s="33">
        <v>0</v>
      </c>
      <c r="I9" s="33">
        <v>3</v>
      </c>
      <c r="J9" s="33">
        <v>0</v>
      </c>
      <c r="K9" s="33" t="s">
        <v>730</v>
      </c>
      <c r="L9" s="33">
        <v>11</v>
      </c>
      <c r="M9" s="33" t="s">
        <v>731</v>
      </c>
      <c r="N9" s="34">
        <v>1</v>
      </c>
      <c r="O9" s="33">
        <v>5</v>
      </c>
      <c r="P9" s="33">
        <v>30</v>
      </c>
      <c r="Q9" s="35" t="s">
        <v>732</v>
      </c>
      <c r="R9" s="36">
        <v>0</v>
      </c>
      <c r="S9" s="37" t="s">
        <v>733</v>
      </c>
      <c r="T9" s="37" t="s">
        <v>733</v>
      </c>
      <c r="U9" s="37" t="s">
        <v>733</v>
      </c>
      <c r="V9" s="37" t="s">
        <v>733</v>
      </c>
      <c r="W9" s="37" t="s">
        <v>733</v>
      </c>
      <c r="X9" s="37" t="s">
        <v>733</v>
      </c>
      <c r="Y9" s="37" t="s">
        <v>733</v>
      </c>
      <c r="AA9" s="37" t="s">
        <v>733</v>
      </c>
      <c r="AB9" s="37" t="s">
        <v>733</v>
      </c>
      <c r="AC9" s="37" t="s">
        <v>733</v>
      </c>
      <c r="AD9" s="37" t="s">
        <v>733</v>
      </c>
      <c r="AE9" s="37" t="s">
        <v>733</v>
      </c>
      <c r="AF9" s="37" t="s">
        <v>733</v>
      </c>
      <c r="AG9" s="37" t="s">
        <v>733</v>
      </c>
      <c r="AH9" s="141">
        <v>0</v>
      </c>
      <c r="AI9" s="141">
        <v>0</v>
      </c>
      <c r="AJ9" s="141">
        <v>0</v>
      </c>
      <c r="AK9" s="141">
        <v>1</v>
      </c>
      <c r="AL9" s="38">
        <v>0</v>
      </c>
      <c r="AM9" s="38">
        <v>0</v>
      </c>
      <c r="AN9" s="38">
        <v>1</v>
      </c>
      <c r="AO9" s="37" t="s">
        <v>733</v>
      </c>
      <c r="AP9" s="37" t="s">
        <v>733</v>
      </c>
      <c r="AQ9" s="37" t="s">
        <v>733</v>
      </c>
    </row>
    <row r="10" spans="2:43" s="37" customFormat="1" ht="11.25" x14ac:dyDescent="0.2">
      <c r="B10" s="32" t="s">
        <v>740</v>
      </c>
      <c r="C10" s="32"/>
      <c r="D10" s="33">
        <v>1</v>
      </c>
      <c r="E10" s="33">
        <v>1.03</v>
      </c>
      <c r="F10" s="33">
        <v>12</v>
      </c>
      <c r="G10" s="33" t="s">
        <v>729</v>
      </c>
      <c r="H10" s="33">
        <v>0</v>
      </c>
      <c r="I10" s="33">
        <v>3</v>
      </c>
      <c r="J10" s="33">
        <v>0</v>
      </c>
      <c r="K10" s="33" t="s">
        <v>730</v>
      </c>
      <c r="L10" s="33">
        <v>11</v>
      </c>
      <c r="M10" s="33" t="s">
        <v>731</v>
      </c>
      <c r="N10" s="39" t="s">
        <v>733</v>
      </c>
      <c r="O10" s="37" t="s">
        <v>733</v>
      </c>
      <c r="P10" s="37" t="s">
        <v>733</v>
      </c>
      <c r="Q10" s="39" t="s">
        <v>733</v>
      </c>
      <c r="R10" s="37" t="s">
        <v>733</v>
      </c>
      <c r="S10" s="142">
        <v>5</v>
      </c>
      <c r="T10" s="142" t="s">
        <v>732</v>
      </c>
      <c r="U10" s="142">
        <v>1</v>
      </c>
      <c r="V10" s="40" t="s">
        <v>731</v>
      </c>
      <c r="W10" s="37" t="s">
        <v>733</v>
      </c>
      <c r="X10" s="37" t="s">
        <v>733</v>
      </c>
      <c r="Y10" s="37" t="s">
        <v>733</v>
      </c>
      <c r="AA10" s="40">
        <v>0</v>
      </c>
      <c r="AB10" s="37" t="s">
        <v>733</v>
      </c>
      <c r="AC10" s="40">
        <v>0</v>
      </c>
      <c r="AD10" s="37" t="s">
        <v>733</v>
      </c>
      <c r="AE10" s="40">
        <v>1</v>
      </c>
      <c r="AF10" s="40">
        <v>0</v>
      </c>
      <c r="AG10" s="37" t="s">
        <v>733</v>
      </c>
      <c r="AH10" s="37" t="s">
        <v>733</v>
      </c>
      <c r="AI10" s="37" t="s">
        <v>733</v>
      </c>
      <c r="AJ10" s="37" t="s">
        <v>733</v>
      </c>
      <c r="AL10" s="37" t="s">
        <v>733</v>
      </c>
      <c r="AM10" s="37" t="s">
        <v>733</v>
      </c>
      <c r="AN10" s="37" t="s">
        <v>733</v>
      </c>
      <c r="AO10" s="37" t="s">
        <v>733</v>
      </c>
      <c r="AP10" s="37" t="s">
        <v>733</v>
      </c>
      <c r="AQ10" s="37" t="s">
        <v>733</v>
      </c>
    </row>
    <row r="11" spans="2:43" s="37" customFormat="1" ht="11.25" x14ac:dyDescent="0.2">
      <c r="B11" s="32" t="s">
        <v>741</v>
      </c>
      <c r="C11" s="32"/>
      <c r="D11" s="33">
        <v>1</v>
      </c>
      <c r="E11" s="33">
        <v>1.03</v>
      </c>
      <c r="F11" s="33">
        <v>12</v>
      </c>
      <c r="G11" s="33" t="s">
        <v>729</v>
      </c>
      <c r="H11" s="33">
        <v>0</v>
      </c>
      <c r="I11" s="33">
        <v>3</v>
      </c>
      <c r="J11" s="33">
        <v>0</v>
      </c>
      <c r="K11" s="33" t="s">
        <v>730</v>
      </c>
      <c r="L11" s="33">
        <v>11</v>
      </c>
      <c r="M11" s="33" t="s">
        <v>731</v>
      </c>
      <c r="N11" s="34">
        <v>1</v>
      </c>
      <c r="O11" s="33">
        <v>7</v>
      </c>
      <c r="P11" s="33">
        <v>7</v>
      </c>
      <c r="Q11" s="39" t="s">
        <v>733</v>
      </c>
      <c r="R11" s="37" t="s">
        <v>733</v>
      </c>
      <c r="S11" s="142">
        <v>5</v>
      </c>
      <c r="T11" s="142" t="s">
        <v>732</v>
      </c>
      <c r="U11" s="142">
        <v>0</v>
      </c>
      <c r="V11" s="37" t="s">
        <v>733</v>
      </c>
      <c r="W11" s="37" t="s">
        <v>733</v>
      </c>
      <c r="X11" s="37" t="s">
        <v>733</v>
      </c>
      <c r="Y11" s="37" t="s">
        <v>733</v>
      </c>
      <c r="AA11" s="37" t="s">
        <v>733</v>
      </c>
      <c r="AB11" s="37" t="s">
        <v>733</v>
      </c>
      <c r="AC11" s="37" t="s">
        <v>733</v>
      </c>
      <c r="AD11" s="37" t="s">
        <v>733</v>
      </c>
      <c r="AE11" s="37" t="s">
        <v>733</v>
      </c>
      <c r="AF11" s="37" t="s">
        <v>733</v>
      </c>
      <c r="AG11" s="37" t="s">
        <v>733</v>
      </c>
      <c r="AH11" s="37" t="s">
        <v>733</v>
      </c>
      <c r="AI11" s="37" t="s">
        <v>733</v>
      </c>
      <c r="AJ11" s="37" t="s">
        <v>733</v>
      </c>
      <c r="AL11" s="37" t="s">
        <v>733</v>
      </c>
      <c r="AM11" s="37" t="s">
        <v>733</v>
      </c>
      <c r="AN11" s="37" t="s">
        <v>733</v>
      </c>
      <c r="AO11" s="37" t="s">
        <v>733</v>
      </c>
      <c r="AP11" s="37" t="s">
        <v>733</v>
      </c>
      <c r="AQ11" s="37" t="s">
        <v>733</v>
      </c>
    </row>
    <row r="12" spans="2:43" s="37" customFormat="1" ht="11.25" x14ac:dyDescent="0.2">
      <c r="B12" s="32" t="s">
        <v>742</v>
      </c>
      <c r="C12" s="32"/>
      <c r="D12" s="33">
        <v>1</v>
      </c>
      <c r="E12" s="33">
        <v>1.03</v>
      </c>
      <c r="F12" s="33">
        <v>12</v>
      </c>
      <c r="G12" s="33" t="s">
        <v>729</v>
      </c>
      <c r="H12" s="33">
        <v>0</v>
      </c>
      <c r="I12" s="33">
        <v>3</v>
      </c>
      <c r="J12" s="33">
        <v>0</v>
      </c>
      <c r="K12" s="33" t="s">
        <v>730</v>
      </c>
      <c r="L12" s="33">
        <v>11</v>
      </c>
      <c r="M12" s="33" t="s">
        <v>731</v>
      </c>
      <c r="N12" s="34">
        <v>0</v>
      </c>
      <c r="O12" s="39" t="s">
        <v>733</v>
      </c>
      <c r="P12" s="39" t="s">
        <v>733</v>
      </c>
      <c r="Q12" s="39" t="s">
        <v>733</v>
      </c>
      <c r="R12" s="37" t="s">
        <v>733</v>
      </c>
      <c r="S12" s="142">
        <v>5</v>
      </c>
      <c r="T12" s="142" t="s">
        <v>732</v>
      </c>
      <c r="U12" s="142">
        <v>0</v>
      </c>
      <c r="V12" s="37" t="s">
        <v>733</v>
      </c>
      <c r="W12" s="37" t="s">
        <v>733</v>
      </c>
      <c r="X12" s="37" t="s">
        <v>733</v>
      </c>
      <c r="Y12" s="37" t="s">
        <v>733</v>
      </c>
      <c r="AA12" s="37" t="s">
        <v>733</v>
      </c>
      <c r="AB12" s="37" t="s">
        <v>733</v>
      </c>
      <c r="AC12" s="37" t="s">
        <v>733</v>
      </c>
      <c r="AD12" s="37" t="s">
        <v>733</v>
      </c>
      <c r="AE12" s="37" t="s">
        <v>733</v>
      </c>
      <c r="AF12" s="37" t="s">
        <v>733</v>
      </c>
      <c r="AG12" s="37" t="s">
        <v>733</v>
      </c>
      <c r="AH12" s="37" t="s">
        <v>733</v>
      </c>
      <c r="AI12" s="37" t="s">
        <v>733</v>
      </c>
      <c r="AJ12" s="37" t="s">
        <v>733</v>
      </c>
      <c r="AL12" s="37" t="s">
        <v>733</v>
      </c>
      <c r="AM12" s="37" t="s">
        <v>733</v>
      </c>
      <c r="AN12" s="37" t="s">
        <v>733</v>
      </c>
      <c r="AO12" s="37" t="s">
        <v>733</v>
      </c>
      <c r="AP12" s="37" t="s">
        <v>733</v>
      </c>
      <c r="AQ12" s="37" t="s">
        <v>733</v>
      </c>
    </row>
    <row r="13" spans="2:43" s="37" customFormat="1" ht="11.25" x14ac:dyDescent="0.2">
      <c r="B13" s="32" t="s">
        <v>743</v>
      </c>
      <c r="C13" s="32"/>
      <c r="D13" s="33">
        <v>1</v>
      </c>
      <c r="E13" s="33">
        <v>1.03</v>
      </c>
      <c r="F13" s="33">
        <v>13</v>
      </c>
      <c r="G13" s="33" t="s">
        <v>729</v>
      </c>
      <c r="H13" s="33">
        <v>0</v>
      </c>
      <c r="I13" s="33">
        <v>3</v>
      </c>
      <c r="J13" s="33">
        <v>0</v>
      </c>
      <c r="K13" s="33" t="s">
        <v>730</v>
      </c>
      <c r="L13" s="33">
        <v>11</v>
      </c>
      <c r="M13" s="33" t="s">
        <v>731</v>
      </c>
      <c r="N13" s="34">
        <v>1</v>
      </c>
      <c r="O13" s="33">
        <v>8</v>
      </c>
      <c r="P13" s="33">
        <v>18</v>
      </c>
      <c r="Q13" s="35" t="s">
        <v>730</v>
      </c>
      <c r="R13" s="36">
        <v>1</v>
      </c>
      <c r="S13" s="37" t="s">
        <v>733</v>
      </c>
      <c r="T13" s="37" t="s">
        <v>733</v>
      </c>
      <c r="U13" s="37" t="s">
        <v>733</v>
      </c>
      <c r="V13" s="37" t="s">
        <v>733</v>
      </c>
      <c r="W13" s="37" t="s">
        <v>733</v>
      </c>
      <c r="X13" s="37" t="s">
        <v>733</v>
      </c>
      <c r="Y13" s="37" t="s">
        <v>733</v>
      </c>
      <c r="AA13" s="37" t="s">
        <v>733</v>
      </c>
      <c r="AB13" s="37" t="s">
        <v>733</v>
      </c>
      <c r="AC13" s="37" t="s">
        <v>733</v>
      </c>
      <c r="AD13" s="37" t="s">
        <v>733</v>
      </c>
      <c r="AE13" s="37" t="s">
        <v>733</v>
      </c>
      <c r="AF13" s="37" t="s">
        <v>733</v>
      </c>
      <c r="AG13" s="37" t="s">
        <v>733</v>
      </c>
      <c r="AH13" s="141">
        <v>0</v>
      </c>
      <c r="AI13" s="141">
        <v>1</v>
      </c>
      <c r="AJ13" s="141">
        <v>0</v>
      </c>
      <c r="AK13" s="141">
        <v>0</v>
      </c>
      <c r="AL13" s="37" t="s">
        <v>733</v>
      </c>
      <c r="AM13" s="37" t="s">
        <v>733</v>
      </c>
      <c r="AN13" s="37" t="s">
        <v>733</v>
      </c>
      <c r="AO13" s="37" t="s">
        <v>733</v>
      </c>
      <c r="AP13" s="37" t="s">
        <v>733</v>
      </c>
      <c r="AQ13" s="38">
        <v>1</v>
      </c>
    </row>
    <row r="14" spans="2:43" s="37" customFormat="1" ht="11.25" x14ac:dyDescent="0.2">
      <c r="B14" s="32" t="s">
        <v>744</v>
      </c>
      <c r="C14" s="32"/>
      <c r="D14" s="33">
        <v>1</v>
      </c>
      <c r="E14" s="33">
        <v>1.03</v>
      </c>
      <c r="F14" s="33">
        <v>12</v>
      </c>
      <c r="G14" s="33" t="s">
        <v>729</v>
      </c>
      <c r="H14" s="33">
        <v>0</v>
      </c>
      <c r="I14" s="33">
        <v>3</v>
      </c>
      <c r="J14" s="33">
        <v>0</v>
      </c>
      <c r="K14" s="33" t="s">
        <v>730</v>
      </c>
      <c r="L14" s="33">
        <v>11</v>
      </c>
      <c r="M14" s="33" t="s">
        <v>731</v>
      </c>
      <c r="N14" s="34">
        <v>1</v>
      </c>
      <c r="O14" s="33">
        <v>9</v>
      </c>
      <c r="P14" s="33">
        <v>67</v>
      </c>
      <c r="Q14" s="35" t="s">
        <v>732</v>
      </c>
      <c r="R14" s="37" t="s">
        <v>733</v>
      </c>
      <c r="S14" s="37" t="s">
        <v>733</v>
      </c>
      <c r="T14" s="37" t="s">
        <v>733</v>
      </c>
      <c r="U14" s="37" t="s">
        <v>733</v>
      </c>
      <c r="V14" s="37" t="s">
        <v>733</v>
      </c>
      <c r="W14" s="37" t="s">
        <v>733</v>
      </c>
      <c r="X14" s="37" t="s">
        <v>733</v>
      </c>
      <c r="Y14" s="37" t="s">
        <v>733</v>
      </c>
      <c r="AA14" s="37" t="s">
        <v>733</v>
      </c>
      <c r="AB14" s="37" t="s">
        <v>733</v>
      </c>
      <c r="AC14" s="37" t="s">
        <v>733</v>
      </c>
      <c r="AD14" s="37" t="s">
        <v>733</v>
      </c>
      <c r="AE14" s="37" t="s">
        <v>733</v>
      </c>
      <c r="AF14" s="37" t="s">
        <v>733</v>
      </c>
      <c r="AG14" s="37" t="s">
        <v>733</v>
      </c>
      <c r="AH14" s="37" t="s">
        <v>733</v>
      </c>
      <c r="AI14" s="37" t="s">
        <v>733</v>
      </c>
      <c r="AJ14" s="37" t="s">
        <v>733</v>
      </c>
      <c r="AL14" s="37" t="s">
        <v>733</v>
      </c>
      <c r="AM14" s="37" t="s">
        <v>733</v>
      </c>
      <c r="AN14" s="37" t="s">
        <v>733</v>
      </c>
      <c r="AO14" s="37" t="s">
        <v>733</v>
      </c>
      <c r="AP14" s="37" t="s">
        <v>733</v>
      </c>
      <c r="AQ14" s="37" t="s">
        <v>733</v>
      </c>
    </row>
    <row r="15" spans="2:43" s="37" customFormat="1" ht="11.25" x14ac:dyDescent="0.2">
      <c r="B15" s="32" t="s">
        <v>745</v>
      </c>
      <c r="C15" s="32"/>
      <c r="D15" s="33">
        <v>1</v>
      </c>
      <c r="E15" s="33">
        <v>1.03</v>
      </c>
      <c r="F15" s="33">
        <v>12</v>
      </c>
      <c r="G15" s="33" t="s">
        <v>729</v>
      </c>
      <c r="H15" s="33">
        <v>0</v>
      </c>
      <c r="I15" s="33">
        <v>3</v>
      </c>
      <c r="J15" s="33">
        <v>0</v>
      </c>
      <c r="K15" s="33" t="s">
        <v>730</v>
      </c>
      <c r="L15" s="33">
        <v>11</v>
      </c>
      <c r="M15" s="33" t="s">
        <v>731</v>
      </c>
      <c r="N15" s="34">
        <v>1</v>
      </c>
      <c r="O15" s="33">
        <v>10</v>
      </c>
      <c r="P15" s="33">
        <v>2</v>
      </c>
      <c r="Q15" s="39" t="s">
        <v>733</v>
      </c>
      <c r="R15" s="37" t="s">
        <v>733</v>
      </c>
      <c r="S15" s="37" t="s">
        <v>733</v>
      </c>
      <c r="T15" s="37" t="s">
        <v>733</v>
      </c>
      <c r="U15" s="37" t="s">
        <v>733</v>
      </c>
      <c r="V15" s="37" t="s">
        <v>733</v>
      </c>
      <c r="W15" s="142">
        <v>23</v>
      </c>
      <c r="X15" s="142">
        <v>1</v>
      </c>
      <c r="Y15" s="142">
        <v>1.06</v>
      </c>
      <c r="Z15" s="142">
        <v>0</v>
      </c>
      <c r="AA15" s="37" t="s">
        <v>733</v>
      </c>
      <c r="AB15" s="37" t="s">
        <v>733</v>
      </c>
      <c r="AC15" s="37" t="s">
        <v>733</v>
      </c>
      <c r="AD15" s="37" t="s">
        <v>733</v>
      </c>
      <c r="AE15" s="37" t="s">
        <v>733</v>
      </c>
      <c r="AF15" s="37" t="s">
        <v>733</v>
      </c>
      <c r="AG15" s="142">
        <v>0</v>
      </c>
      <c r="AH15" s="37" t="s">
        <v>733</v>
      </c>
      <c r="AI15" s="37" t="s">
        <v>733</v>
      </c>
      <c r="AJ15" s="37" t="s">
        <v>733</v>
      </c>
      <c r="AL15" s="37" t="s">
        <v>733</v>
      </c>
      <c r="AM15" s="37" t="s">
        <v>733</v>
      </c>
      <c r="AN15" s="37" t="s">
        <v>733</v>
      </c>
      <c r="AO15" s="37" t="s">
        <v>733</v>
      </c>
      <c r="AP15" s="37" t="s">
        <v>733</v>
      </c>
      <c r="AQ15" s="37" t="s">
        <v>733</v>
      </c>
    </row>
    <row r="16" spans="2:43" s="37" customFormat="1" ht="11.25" x14ac:dyDescent="0.2">
      <c r="B16" s="32" t="s">
        <v>746</v>
      </c>
      <c r="C16" s="32"/>
      <c r="D16" s="33">
        <v>1</v>
      </c>
      <c r="E16" s="33">
        <v>1.03</v>
      </c>
      <c r="F16" s="33">
        <v>12</v>
      </c>
      <c r="G16" s="33" t="s">
        <v>729</v>
      </c>
      <c r="H16" s="33">
        <v>0</v>
      </c>
      <c r="I16" s="33">
        <v>3</v>
      </c>
      <c r="J16" s="33">
        <v>0</v>
      </c>
      <c r="K16" s="33" t="s">
        <v>730</v>
      </c>
      <c r="L16" s="33">
        <v>11</v>
      </c>
      <c r="M16" s="33" t="s">
        <v>731</v>
      </c>
      <c r="N16" s="34">
        <v>1</v>
      </c>
      <c r="O16" s="33">
        <v>11</v>
      </c>
      <c r="P16" s="33">
        <v>4</v>
      </c>
      <c r="Q16" s="39" t="s">
        <v>733</v>
      </c>
      <c r="R16" s="37" t="s">
        <v>733</v>
      </c>
      <c r="S16" s="37" t="s">
        <v>733</v>
      </c>
      <c r="T16" s="37" t="s">
        <v>733</v>
      </c>
      <c r="U16" s="37" t="s">
        <v>733</v>
      </c>
      <c r="V16" s="37" t="s">
        <v>733</v>
      </c>
      <c r="W16" s="142">
        <v>49</v>
      </c>
      <c r="X16" s="142">
        <v>0</v>
      </c>
      <c r="Y16" s="142">
        <v>1.06</v>
      </c>
      <c r="Z16" s="142">
        <v>0</v>
      </c>
      <c r="AA16" s="37" t="s">
        <v>733</v>
      </c>
      <c r="AB16" s="37" t="s">
        <v>733</v>
      </c>
      <c r="AC16" s="37" t="s">
        <v>733</v>
      </c>
      <c r="AD16" s="37" t="s">
        <v>733</v>
      </c>
      <c r="AE16" s="37" t="s">
        <v>733</v>
      </c>
      <c r="AF16" s="37" t="s">
        <v>733</v>
      </c>
      <c r="AG16" s="37" t="s">
        <v>733</v>
      </c>
      <c r="AH16" s="37" t="s">
        <v>733</v>
      </c>
      <c r="AI16" s="37" t="s">
        <v>733</v>
      </c>
      <c r="AJ16" s="37" t="s">
        <v>733</v>
      </c>
      <c r="AL16" s="37" t="s">
        <v>733</v>
      </c>
      <c r="AM16" s="37" t="s">
        <v>733</v>
      </c>
      <c r="AN16" s="37" t="s">
        <v>733</v>
      </c>
      <c r="AO16" s="37" t="s">
        <v>733</v>
      </c>
      <c r="AP16" s="37" t="s">
        <v>733</v>
      </c>
      <c r="AQ16" s="37" t="s">
        <v>733</v>
      </c>
    </row>
    <row r="17" spans="2:43" s="37" customFormat="1" ht="11.25" x14ac:dyDescent="0.2">
      <c r="B17" s="32" t="s">
        <v>747</v>
      </c>
      <c r="C17" s="32"/>
      <c r="D17" s="33">
        <v>1</v>
      </c>
      <c r="E17" s="33">
        <v>1.03</v>
      </c>
      <c r="F17" s="33">
        <v>12</v>
      </c>
      <c r="G17" s="33" t="s">
        <v>729</v>
      </c>
      <c r="H17" s="33">
        <v>0</v>
      </c>
      <c r="I17" s="33">
        <v>3</v>
      </c>
      <c r="J17" s="33">
        <v>0</v>
      </c>
      <c r="K17" s="33" t="s">
        <v>730</v>
      </c>
      <c r="L17" s="33">
        <v>11</v>
      </c>
      <c r="M17" s="33" t="s">
        <v>731</v>
      </c>
      <c r="N17" s="34">
        <v>1</v>
      </c>
      <c r="O17" s="33">
        <v>12</v>
      </c>
      <c r="P17" s="33">
        <v>16</v>
      </c>
      <c r="Q17" s="35" t="s">
        <v>735</v>
      </c>
      <c r="R17" s="37" t="s">
        <v>733</v>
      </c>
      <c r="S17" s="37" t="s">
        <v>733</v>
      </c>
      <c r="T17" s="37" t="s">
        <v>733</v>
      </c>
      <c r="U17" s="37" t="s">
        <v>733</v>
      </c>
      <c r="V17" s="37" t="s">
        <v>733</v>
      </c>
      <c r="W17" s="37" t="s">
        <v>733</v>
      </c>
      <c r="X17" s="37" t="s">
        <v>733</v>
      </c>
      <c r="Y17" s="37" t="s">
        <v>733</v>
      </c>
      <c r="AA17" s="37" t="s">
        <v>733</v>
      </c>
      <c r="AB17" s="37" t="s">
        <v>733</v>
      </c>
      <c r="AC17" s="37" t="s">
        <v>733</v>
      </c>
      <c r="AD17" s="37" t="s">
        <v>733</v>
      </c>
      <c r="AE17" s="37" t="s">
        <v>733</v>
      </c>
      <c r="AF17" s="37" t="s">
        <v>733</v>
      </c>
      <c r="AG17" s="37" t="s">
        <v>733</v>
      </c>
      <c r="AH17" s="37" t="s">
        <v>733</v>
      </c>
      <c r="AI17" s="37" t="s">
        <v>733</v>
      </c>
      <c r="AJ17" s="37" t="s">
        <v>733</v>
      </c>
      <c r="AL17" s="37" t="s">
        <v>733</v>
      </c>
      <c r="AM17" s="37" t="s">
        <v>733</v>
      </c>
      <c r="AN17" s="37" t="s">
        <v>733</v>
      </c>
      <c r="AO17" s="37" t="s">
        <v>733</v>
      </c>
      <c r="AP17" s="37" t="s">
        <v>733</v>
      </c>
      <c r="AQ17" s="37" t="s">
        <v>733</v>
      </c>
    </row>
    <row r="19" spans="2:43" ht="11.25" x14ac:dyDescent="0.2">
      <c r="B19" s="66" t="s">
        <v>748</v>
      </c>
      <c r="C19" s="66"/>
    </row>
    <row r="20" spans="2:43" ht="11.25" x14ac:dyDescent="0.2">
      <c r="B20" s="41" t="s">
        <v>749</v>
      </c>
    </row>
    <row r="21" spans="2:43" ht="11.25" x14ac:dyDescent="0.2">
      <c r="B21" s="41" t="s">
        <v>750</v>
      </c>
    </row>
    <row r="22" spans="2:43" ht="11.25" x14ac:dyDescent="0.2">
      <c r="B22" s="41" t="s">
        <v>751</v>
      </c>
    </row>
    <row r="23" spans="2:43" ht="11.25" x14ac:dyDescent="0.2">
      <c r="B23" s="66" t="s">
        <v>752</v>
      </c>
      <c r="C23" s="66"/>
    </row>
    <row r="24" spans="2:43" ht="11.25" x14ac:dyDescent="0.2">
      <c r="B24" s="41" t="s">
        <v>753</v>
      </c>
    </row>
    <row r="25" spans="2:43" ht="11.25" x14ac:dyDescent="0.2">
      <c r="B25" s="41" t="s">
        <v>754</v>
      </c>
    </row>
    <row r="26" spans="2:43" ht="11.25" x14ac:dyDescent="0.2">
      <c r="B26" s="41" t="s">
        <v>755</v>
      </c>
    </row>
    <row r="27" spans="2:43" ht="11.25" x14ac:dyDescent="0.2">
      <c r="B27" s="41" t="s">
        <v>756</v>
      </c>
    </row>
    <row r="28" spans="2:43" ht="11.25" x14ac:dyDescent="0.2">
      <c r="B28" s="41" t="s">
        <v>757</v>
      </c>
    </row>
    <row r="29" spans="2:43" ht="15" x14ac:dyDescent="0.25">
      <c r="B29" s="67" t="s">
        <v>758</v>
      </c>
      <c r="C29" s="67"/>
    </row>
  </sheetData>
  <mergeCells count="12">
    <mergeCell ref="W2:Z2"/>
    <mergeCell ref="AH2:AK2"/>
    <mergeCell ref="D1:P1"/>
    <mergeCell ref="Q1:R1"/>
    <mergeCell ref="AO2:AP2"/>
    <mergeCell ref="AA2:AF2"/>
    <mergeCell ref="AH1:AQ1"/>
    <mergeCell ref="S1:AG1"/>
    <mergeCell ref="D2:M2"/>
    <mergeCell ref="S2:U2"/>
    <mergeCell ref="O2:P2"/>
    <mergeCell ref="AL2:AN2"/>
  </mergeCells>
  <hyperlinks>
    <hyperlink ref="B29" r:id="rId1" xr:uid="{FF8E4CE5-90AB-4383-BF9E-118EF2F1BB5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6BFF-826C-4331-A461-03994B1B93D3}">
  <dimension ref="A1:D11"/>
  <sheetViews>
    <sheetView workbookViewId="0">
      <selection activeCell="J20" sqref="J20"/>
    </sheetView>
  </sheetViews>
  <sheetFormatPr defaultRowHeight="14.45" x14ac:dyDescent="0.25"/>
  <cols>
    <col min="1" max="1" width="30.140625" customWidth="1"/>
  </cols>
  <sheetData>
    <row r="1" spans="1:4" ht="15.75" thickBot="1" x14ac:dyDescent="0.3">
      <c r="A1" s="143" t="s">
        <v>761</v>
      </c>
      <c r="B1" s="144" t="s">
        <v>762</v>
      </c>
      <c r="C1" s="144" t="s">
        <v>763</v>
      </c>
      <c r="D1" s="144" t="s">
        <v>764</v>
      </c>
    </row>
    <row r="2" spans="1:4" ht="15.75" thickBot="1" x14ac:dyDescent="0.3">
      <c r="A2" s="145" t="s">
        <v>890</v>
      </c>
      <c r="B2" s="146" t="s">
        <v>5</v>
      </c>
      <c r="C2" s="146" t="s">
        <v>886</v>
      </c>
      <c r="D2" s="146" t="s">
        <v>886</v>
      </c>
    </row>
    <row r="3" spans="1:4" ht="15.75" thickBot="1" x14ac:dyDescent="0.3">
      <c r="A3" s="145" t="s">
        <v>902</v>
      </c>
      <c r="B3" s="146" t="s">
        <v>5</v>
      </c>
      <c r="C3" s="146" t="s">
        <v>886</v>
      </c>
      <c r="D3" s="146" t="s">
        <v>886</v>
      </c>
    </row>
    <row r="4" spans="1:4" ht="15.75" thickBot="1" x14ac:dyDescent="0.3">
      <c r="A4" s="145" t="s">
        <v>923</v>
      </c>
      <c r="B4" s="146" t="s">
        <v>5</v>
      </c>
      <c r="C4" s="146" t="s">
        <v>886</v>
      </c>
      <c r="D4" s="146" t="s">
        <v>886</v>
      </c>
    </row>
    <row r="5" spans="1:4" ht="15.75" thickBot="1" x14ac:dyDescent="0.3">
      <c r="A5" s="145" t="s">
        <v>935</v>
      </c>
      <c r="B5" s="146" t="s">
        <v>5</v>
      </c>
      <c r="C5" s="146" t="s">
        <v>886</v>
      </c>
      <c r="D5" s="146" t="s">
        <v>886</v>
      </c>
    </row>
    <row r="6" spans="1:4" ht="15.75" thickBot="1" x14ac:dyDescent="0.3">
      <c r="A6" s="147" t="s">
        <v>954</v>
      </c>
      <c r="B6" s="148" t="s">
        <v>5</v>
      </c>
      <c r="C6" s="148" t="s">
        <v>937</v>
      </c>
      <c r="D6" s="148" t="s">
        <v>937</v>
      </c>
    </row>
    <row r="7" spans="1:4" ht="15.75" thickBot="1" x14ac:dyDescent="0.3">
      <c r="A7" s="147" t="s">
        <v>985</v>
      </c>
      <c r="B7" s="148" t="s">
        <v>5</v>
      </c>
      <c r="C7" s="148" t="s">
        <v>937</v>
      </c>
      <c r="D7" s="148" t="s">
        <v>937</v>
      </c>
    </row>
    <row r="8" spans="1:4" ht="15.75" thickBot="1" x14ac:dyDescent="0.3">
      <c r="A8" s="149" t="s">
        <v>1000</v>
      </c>
      <c r="B8" s="150" t="s">
        <v>5</v>
      </c>
      <c r="C8" s="150" t="s">
        <v>991</v>
      </c>
      <c r="D8" s="150" t="s">
        <v>991</v>
      </c>
    </row>
    <row r="9" spans="1:4" ht="15.75" thickBot="1" x14ac:dyDescent="0.3">
      <c r="A9" s="147" t="s">
        <v>1008</v>
      </c>
      <c r="B9" s="148" t="s">
        <v>5</v>
      </c>
      <c r="C9" s="148" t="s">
        <v>991</v>
      </c>
      <c r="D9" s="148" t="s">
        <v>991</v>
      </c>
    </row>
    <row r="10" spans="1:4" ht="15.75" thickBot="1" x14ac:dyDescent="0.3">
      <c r="A10" s="147" t="s">
        <v>1024</v>
      </c>
      <c r="B10" s="148" t="s">
        <v>5</v>
      </c>
      <c r="C10" s="148" t="s">
        <v>937</v>
      </c>
      <c r="D10" s="148" t="s">
        <v>991</v>
      </c>
    </row>
    <row r="11" spans="1:4" ht="15.75" thickBot="1" x14ac:dyDescent="0.3">
      <c r="A11" s="147" t="s">
        <v>1038</v>
      </c>
      <c r="B11" s="148" t="s">
        <v>5</v>
      </c>
      <c r="C11" s="148" t="s">
        <v>991</v>
      </c>
      <c r="D11" s="148" t="s">
        <v>991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47A4-E788-4DFB-AE6E-98807B8178BF}">
  <dimension ref="A1:H70"/>
  <sheetViews>
    <sheetView topLeftCell="C13" workbookViewId="0">
      <selection activeCell="E56" sqref="E56"/>
    </sheetView>
  </sheetViews>
  <sheetFormatPr defaultColWidth="8.7109375" defaultRowHeight="14.45" x14ac:dyDescent="0.25"/>
  <cols>
    <col min="1" max="1" width="17.28515625" style="126" bestFit="1" customWidth="1"/>
    <col min="2" max="2" width="25.140625" style="126" bestFit="1" customWidth="1"/>
    <col min="3" max="3" width="26.7109375" style="126" customWidth="1"/>
    <col min="4" max="4" width="26.7109375" style="126" bestFit="1" customWidth="1"/>
    <col min="6" max="6" width="24.28515625" style="126" customWidth="1"/>
    <col min="7" max="7" width="17" style="126" customWidth="1"/>
    <col min="8" max="8" width="64.28515625" style="126" customWidth="1"/>
    <col min="9" max="9" width="18.28515625" style="126" customWidth="1"/>
    <col min="10" max="16384" width="8.7109375" style="126"/>
  </cols>
  <sheetData>
    <row r="1" spans="1:8" ht="15" x14ac:dyDescent="0.25">
      <c r="A1" s="123" t="s">
        <v>1205</v>
      </c>
      <c r="B1" s="124" t="s">
        <v>1206</v>
      </c>
      <c r="C1" s="124" t="s">
        <v>1207</v>
      </c>
      <c r="D1" s="124" t="s">
        <v>1208</v>
      </c>
      <c r="E1" s="124" t="s">
        <v>1209</v>
      </c>
      <c r="F1" s="124" t="s">
        <v>1210</v>
      </c>
      <c r="G1" s="124" t="s">
        <v>1211</v>
      </c>
      <c r="H1" s="125" t="s">
        <v>1212</v>
      </c>
    </row>
    <row r="2" spans="1:8" ht="15" x14ac:dyDescent="0.25">
      <c r="A2" s="127" t="s">
        <v>1213</v>
      </c>
      <c r="B2" s="126" t="s">
        <v>1214</v>
      </c>
      <c r="C2" s="126" t="s">
        <v>543</v>
      </c>
      <c r="D2" s="126" t="s">
        <v>543</v>
      </c>
      <c r="E2" s="126" t="s">
        <v>1215</v>
      </c>
      <c r="F2" s="126" t="s">
        <v>1216</v>
      </c>
      <c r="G2" s="126" t="s">
        <v>1217</v>
      </c>
      <c r="H2" s="128" t="s">
        <v>1218</v>
      </c>
    </row>
    <row r="3" spans="1:8" ht="15" x14ac:dyDescent="0.25">
      <c r="A3" s="127" t="s">
        <v>1213</v>
      </c>
      <c r="B3" s="126" t="s">
        <v>1219</v>
      </c>
      <c r="C3" s="2" t="s">
        <v>551</v>
      </c>
      <c r="D3" s="126" t="s">
        <v>1220</v>
      </c>
      <c r="E3" s="126" t="s">
        <v>1221</v>
      </c>
      <c r="F3" s="126" t="s">
        <v>1222</v>
      </c>
      <c r="G3" s="126" t="s">
        <v>1223</v>
      </c>
      <c r="H3" s="128" t="s">
        <v>1224</v>
      </c>
    </row>
    <row r="4" spans="1:8" ht="15" x14ac:dyDescent="0.25">
      <c r="A4" s="127" t="s">
        <v>1213</v>
      </c>
      <c r="B4" s="126" t="s">
        <v>1214</v>
      </c>
      <c r="C4" s="126" t="s">
        <v>540</v>
      </c>
      <c r="D4" s="126" t="s">
        <v>540</v>
      </c>
      <c r="E4" s="126" t="s">
        <v>1225</v>
      </c>
      <c r="F4" s="126" t="s">
        <v>1226</v>
      </c>
      <c r="G4" s="126" t="s">
        <v>1227</v>
      </c>
      <c r="H4" s="128" t="s">
        <v>1218</v>
      </c>
    </row>
    <row r="5" spans="1:8" ht="15" x14ac:dyDescent="0.25">
      <c r="A5" s="127" t="s">
        <v>1213</v>
      </c>
      <c r="B5" s="126" t="s">
        <v>1219</v>
      </c>
      <c r="C5" s="126" t="s">
        <v>535</v>
      </c>
      <c r="D5" s="126" t="s">
        <v>535</v>
      </c>
      <c r="E5" s="126" t="s">
        <v>1228</v>
      </c>
      <c r="F5" s="126" t="s">
        <v>1229</v>
      </c>
      <c r="G5" s="126" t="s">
        <v>1230</v>
      </c>
      <c r="H5" s="128" t="s">
        <v>1224</v>
      </c>
    </row>
    <row r="6" spans="1:8" ht="15" x14ac:dyDescent="0.25">
      <c r="A6" s="127" t="s">
        <v>1213</v>
      </c>
      <c r="B6" s="126" t="s">
        <v>1219</v>
      </c>
      <c r="C6" s="126" t="s">
        <v>520</v>
      </c>
      <c r="D6" s="126" t="s">
        <v>520</v>
      </c>
      <c r="E6" s="126" t="s">
        <v>1231</v>
      </c>
      <c r="F6" s="126" t="s">
        <v>1232</v>
      </c>
      <c r="G6" s="126" t="s">
        <v>1233</v>
      </c>
      <c r="H6" s="128" t="s">
        <v>1224</v>
      </c>
    </row>
    <row r="7" spans="1:8" ht="15" x14ac:dyDescent="0.25">
      <c r="A7" s="127" t="s">
        <v>1213</v>
      </c>
      <c r="B7" s="126" t="s">
        <v>1214</v>
      </c>
      <c r="C7" s="126" t="s">
        <v>507</v>
      </c>
      <c r="D7" s="126" t="s">
        <v>507</v>
      </c>
      <c r="E7" s="126" t="s">
        <v>1234</v>
      </c>
      <c r="F7" s="126" t="s">
        <v>1235</v>
      </c>
      <c r="G7" s="126" t="s">
        <v>1236</v>
      </c>
      <c r="H7" s="128" t="s">
        <v>1224</v>
      </c>
    </row>
    <row r="8" spans="1:8" ht="15" x14ac:dyDescent="0.25">
      <c r="A8" s="127" t="s">
        <v>1213</v>
      </c>
      <c r="B8" s="126" t="s">
        <v>1219</v>
      </c>
      <c r="C8" s="126" t="s">
        <v>1237</v>
      </c>
      <c r="D8" s="126" t="s">
        <v>1237</v>
      </c>
      <c r="E8" s="126" t="s">
        <v>1238</v>
      </c>
      <c r="F8" s="126" t="s">
        <v>1239</v>
      </c>
      <c r="G8" s="126" t="s">
        <v>1240</v>
      </c>
      <c r="H8" s="128" t="s">
        <v>1224</v>
      </c>
    </row>
    <row r="9" spans="1:8" ht="15" x14ac:dyDescent="0.25">
      <c r="A9" s="127" t="s">
        <v>1213</v>
      </c>
      <c r="B9" s="126" t="s">
        <v>1219</v>
      </c>
      <c r="C9" s="126" t="s">
        <v>16</v>
      </c>
      <c r="D9" s="126" t="s">
        <v>16</v>
      </c>
      <c r="E9" s="126" t="s">
        <v>1241</v>
      </c>
      <c r="F9" s="126" t="s">
        <v>1242</v>
      </c>
      <c r="G9" s="129" t="s">
        <v>1243</v>
      </c>
      <c r="H9" s="128" t="s">
        <v>1224</v>
      </c>
    </row>
    <row r="10" spans="1:8" ht="15" x14ac:dyDescent="0.25">
      <c r="A10" s="127" t="s">
        <v>1213</v>
      </c>
      <c r="B10" s="126" t="s">
        <v>1219</v>
      </c>
      <c r="C10" s="126" t="s">
        <v>305</v>
      </c>
      <c r="D10" s="126" t="s">
        <v>305</v>
      </c>
      <c r="E10" s="126" t="s">
        <v>1244</v>
      </c>
      <c r="F10" s="126" t="s">
        <v>1245</v>
      </c>
      <c r="G10" s="126" t="s">
        <v>1246</v>
      </c>
      <c r="H10" s="128" t="s">
        <v>1224</v>
      </c>
    </row>
    <row r="11" spans="1:8" ht="15" x14ac:dyDescent="0.25">
      <c r="A11" s="127" t="s">
        <v>1213</v>
      </c>
      <c r="B11" s="126" t="s">
        <v>1219</v>
      </c>
      <c r="C11" s="126" t="s">
        <v>493</v>
      </c>
      <c r="D11" s="126" t="s">
        <v>493</v>
      </c>
      <c r="E11" s="126" t="s">
        <v>1247</v>
      </c>
      <c r="F11" s="126" t="s">
        <v>1248</v>
      </c>
      <c r="G11" s="126" t="s">
        <v>1249</v>
      </c>
      <c r="H11" s="128" t="s">
        <v>1224</v>
      </c>
    </row>
    <row r="12" spans="1:8" ht="15" x14ac:dyDescent="0.25">
      <c r="A12" s="127" t="s">
        <v>1213</v>
      </c>
      <c r="B12" s="126" t="s">
        <v>1219</v>
      </c>
      <c r="C12" s="11" t="s">
        <v>312</v>
      </c>
      <c r="D12" s="126" t="s">
        <v>1250</v>
      </c>
      <c r="E12" s="126" t="s">
        <v>1251</v>
      </c>
      <c r="F12" s="126" t="s">
        <v>1252</v>
      </c>
      <c r="G12" s="126" t="s">
        <v>1253</v>
      </c>
      <c r="H12" s="128" t="s">
        <v>1224</v>
      </c>
    </row>
    <row r="13" spans="1:8" ht="15" x14ac:dyDescent="0.25">
      <c r="A13" s="127" t="s">
        <v>1213</v>
      </c>
      <c r="B13" s="126" t="s">
        <v>1219</v>
      </c>
      <c r="C13" s="126" t="s">
        <v>166</v>
      </c>
      <c r="D13" s="126" t="s">
        <v>166</v>
      </c>
      <c r="E13" s="126" t="s">
        <v>1254</v>
      </c>
      <c r="F13" s="126" t="s">
        <v>1255</v>
      </c>
      <c r="G13" s="129" t="s">
        <v>1256</v>
      </c>
      <c r="H13" s="128" t="s">
        <v>1224</v>
      </c>
    </row>
    <row r="14" spans="1:8" ht="15" x14ac:dyDescent="0.25">
      <c r="A14" s="127" t="s">
        <v>1213</v>
      </c>
      <c r="B14" s="126" t="s">
        <v>1214</v>
      </c>
      <c r="C14" s="126" t="s">
        <v>451</v>
      </c>
      <c r="D14" s="126" t="s">
        <v>451</v>
      </c>
      <c r="E14" s="126" t="s">
        <v>1257</v>
      </c>
      <c r="F14" s="126" t="s">
        <v>1258</v>
      </c>
      <c r="G14" s="126" t="s">
        <v>1259</v>
      </c>
      <c r="H14" s="128" t="s">
        <v>1224</v>
      </c>
    </row>
    <row r="15" spans="1:8" ht="15" x14ac:dyDescent="0.25">
      <c r="A15" s="127" t="s">
        <v>1213</v>
      </c>
      <c r="B15" s="126" t="s">
        <v>1219</v>
      </c>
      <c r="C15" s="126" t="s">
        <v>426</v>
      </c>
      <c r="D15" s="126" t="s">
        <v>426</v>
      </c>
      <c r="E15" s="126" t="s">
        <v>1260</v>
      </c>
      <c r="F15" s="126" t="s">
        <v>1261</v>
      </c>
      <c r="G15" s="126" t="s">
        <v>1262</v>
      </c>
      <c r="H15" s="128" t="s">
        <v>1224</v>
      </c>
    </row>
    <row r="16" spans="1:8" ht="15" x14ac:dyDescent="0.25">
      <c r="A16" s="127" t="s">
        <v>1213</v>
      </c>
      <c r="B16" s="126" t="s">
        <v>1219</v>
      </c>
      <c r="C16" s="126" t="s">
        <v>433</v>
      </c>
      <c r="D16" s="126" t="s">
        <v>433</v>
      </c>
      <c r="E16" s="126" t="s">
        <v>1263</v>
      </c>
      <c r="F16" s="126" t="s">
        <v>1264</v>
      </c>
      <c r="G16" s="126" t="s">
        <v>1265</v>
      </c>
      <c r="H16" s="128" t="s">
        <v>1224</v>
      </c>
    </row>
    <row r="17" spans="1:8" ht="15" x14ac:dyDescent="0.25">
      <c r="A17" s="127" t="s">
        <v>1213</v>
      </c>
      <c r="B17" s="126" t="s">
        <v>1214</v>
      </c>
      <c r="C17" s="126" t="s">
        <v>443</v>
      </c>
      <c r="D17" s="126" t="s">
        <v>443</v>
      </c>
      <c r="E17" s="126" t="s">
        <v>1266</v>
      </c>
      <c r="F17" s="126" t="s">
        <v>1267</v>
      </c>
      <c r="G17" s="126" t="s">
        <v>1268</v>
      </c>
      <c r="H17" s="128" t="s">
        <v>1224</v>
      </c>
    </row>
    <row r="18" spans="1:8" ht="15" x14ac:dyDescent="0.25">
      <c r="A18" s="127" t="s">
        <v>1213</v>
      </c>
      <c r="B18" s="126" t="s">
        <v>1214</v>
      </c>
      <c r="C18" s="126" t="s">
        <v>521</v>
      </c>
      <c r="D18" s="126" t="s">
        <v>1269</v>
      </c>
      <c r="E18" s="126" t="s">
        <v>1270</v>
      </c>
      <c r="F18" s="126" t="s">
        <v>1271</v>
      </c>
      <c r="G18" s="126" t="s">
        <v>1272</v>
      </c>
      <c r="H18" s="128" t="s">
        <v>1273</v>
      </c>
    </row>
    <row r="19" spans="1:8" ht="15" x14ac:dyDescent="0.25">
      <c r="A19" s="127" t="s">
        <v>1213</v>
      </c>
      <c r="B19" s="126" t="s">
        <v>1219</v>
      </c>
      <c r="C19" s="126" t="s">
        <v>521</v>
      </c>
      <c r="D19" s="126" t="s">
        <v>1274</v>
      </c>
      <c r="E19" s="126" t="s">
        <v>1275</v>
      </c>
      <c r="F19" s="126" t="s">
        <v>1276</v>
      </c>
      <c r="G19" s="126" t="s">
        <v>1277</v>
      </c>
      <c r="H19" s="128" t="s">
        <v>1224</v>
      </c>
    </row>
    <row r="20" spans="1:8" ht="15" x14ac:dyDescent="0.25">
      <c r="A20" s="127" t="s">
        <v>1213</v>
      </c>
      <c r="B20" s="126" t="s">
        <v>1214</v>
      </c>
      <c r="C20" s="126" t="s">
        <v>521</v>
      </c>
      <c r="D20" s="126" t="s">
        <v>1278</v>
      </c>
      <c r="E20" s="126" t="s">
        <v>1279</v>
      </c>
      <c r="F20" s="126" t="s">
        <v>1280</v>
      </c>
      <c r="G20" s="126" t="s">
        <v>1281</v>
      </c>
      <c r="H20" s="128" t="s">
        <v>1282</v>
      </c>
    </row>
    <row r="21" spans="1:8" ht="15" x14ac:dyDescent="0.25">
      <c r="A21" s="127" t="s">
        <v>1213</v>
      </c>
      <c r="B21" s="126" t="s">
        <v>1219</v>
      </c>
      <c r="C21" s="126" t="s">
        <v>521</v>
      </c>
      <c r="D21" s="126" t="s">
        <v>1283</v>
      </c>
      <c r="E21" s="126" t="s">
        <v>1284</v>
      </c>
      <c r="F21" s="126" t="s">
        <v>1285</v>
      </c>
      <c r="G21" s="126" t="s">
        <v>1286</v>
      </c>
      <c r="H21" s="128" t="s">
        <v>1224</v>
      </c>
    </row>
    <row r="22" spans="1:8" ht="15" x14ac:dyDescent="0.25">
      <c r="A22" s="127" t="s">
        <v>1213</v>
      </c>
      <c r="B22" s="126" t="s">
        <v>1214</v>
      </c>
      <c r="C22" s="126" t="s">
        <v>521</v>
      </c>
      <c r="D22" s="126" t="s">
        <v>1287</v>
      </c>
      <c r="E22" s="126" t="s">
        <v>1288</v>
      </c>
      <c r="F22" s="126" t="s">
        <v>1289</v>
      </c>
      <c r="G22" s="126" t="s">
        <v>1290</v>
      </c>
      <c r="H22" s="128" t="s">
        <v>1282</v>
      </c>
    </row>
    <row r="23" spans="1:8" ht="15" x14ac:dyDescent="0.25">
      <c r="A23" s="127" t="s">
        <v>1213</v>
      </c>
      <c r="B23" s="126" t="s">
        <v>1214</v>
      </c>
      <c r="C23" s="126" t="s">
        <v>521</v>
      </c>
      <c r="D23" s="126" t="s">
        <v>1291</v>
      </c>
      <c r="E23" s="126" t="s">
        <v>1292</v>
      </c>
      <c r="F23" s="126" t="s">
        <v>1293</v>
      </c>
      <c r="G23" s="126" t="s">
        <v>1294</v>
      </c>
      <c r="H23" s="128" t="s">
        <v>1295</v>
      </c>
    </row>
    <row r="24" spans="1:8" ht="15" x14ac:dyDescent="0.25">
      <c r="A24" s="127" t="s">
        <v>1213</v>
      </c>
      <c r="B24" s="126" t="s">
        <v>1214</v>
      </c>
      <c r="C24" s="126" t="s">
        <v>521</v>
      </c>
      <c r="D24" s="126" t="s">
        <v>546</v>
      </c>
      <c r="E24" s="126" t="s">
        <v>1296</v>
      </c>
      <c r="F24" s="126" t="s">
        <v>1297</v>
      </c>
      <c r="G24" s="126" t="s">
        <v>1298</v>
      </c>
      <c r="H24" s="128" t="s">
        <v>1224</v>
      </c>
    </row>
    <row r="25" spans="1:8" ht="15" x14ac:dyDescent="0.25">
      <c r="A25" s="127" t="s">
        <v>1213</v>
      </c>
      <c r="B25" s="126" t="s">
        <v>1214</v>
      </c>
      <c r="C25" s="126" t="s">
        <v>521</v>
      </c>
      <c r="D25" s="126" t="s">
        <v>1299</v>
      </c>
      <c r="E25" s="126" t="s">
        <v>1300</v>
      </c>
      <c r="F25" s="126" t="s">
        <v>1301</v>
      </c>
      <c r="G25" s="126" t="s">
        <v>1302</v>
      </c>
      <c r="H25" s="128" t="s">
        <v>1224</v>
      </c>
    </row>
    <row r="26" spans="1:8" ht="15" x14ac:dyDescent="0.25">
      <c r="A26" s="127" t="s">
        <v>1213</v>
      </c>
      <c r="B26" s="126" t="s">
        <v>1214</v>
      </c>
      <c r="C26" s="126" t="s">
        <v>521</v>
      </c>
      <c r="D26" s="126" t="s">
        <v>1303</v>
      </c>
      <c r="E26" s="126" t="s">
        <v>1304</v>
      </c>
      <c r="F26" s="126" t="s">
        <v>1305</v>
      </c>
      <c r="G26" s="126" t="s">
        <v>1306</v>
      </c>
      <c r="H26" s="128" t="s">
        <v>1224</v>
      </c>
    </row>
    <row r="27" spans="1:8" ht="15" x14ac:dyDescent="0.25">
      <c r="A27" s="127" t="s">
        <v>1213</v>
      </c>
      <c r="B27" s="126" t="s">
        <v>1214</v>
      </c>
      <c r="C27" s="126" t="s">
        <v>521</v>
      </c>
      <c r="D27" s="126" t="s">
        <v>1307</v>
      </c>
      <c r="E27" s="126" t="s">
        <v>1308</v>
      </c>
      <c r="F27" s="126" t="s">
        <v>1309</v>
      </c>
      <c r="G27" s="126" t="s">
        <v>1310</v>
      </c>
      <c r="H27" s="128" t="s">
        <v>1224</v>
      </c>
    </row>
    <row r="28" spans="1:8" ht="15" x14ac:dyDescent="0.25">
      <c r="A28" s="127" t="s">
        <v>1213</v>
      </c>
      <c r="B28" s="126" t="s">
        <v>1214</v>
      </c>
      <c r="C28" s="126" t="s">
        <v>521</v>
      </c>
      <c r="D28" s="126" t="s">
        <v>1311</v>
      </c>
      <c r="E28" s="126" t="s">
        <v>1312</v>
      </c>
      <c r="F28" s="126" t="s">
        <v>1313</v>
      </c>
      <c r="G28" s="126" t="s">
        <v>1314</v>
      </c>
      <c r="H28" s="128" t="s">
        <v>1224</v>
      </c>
    </row>
    <row r="29" spans="1:8" ht="15" x14ac:dyDescent="0.25">
      <c r="A29" s="127" t="s">
        <v>1213</v>
      </c>
      <c r="B29" s="126" t="s">
        <v>1214</v>
      </c>
      <c r="C29" s="126" t="s">
        <v>521</v>
      </c>
      <c r="D29" s="126" t="s">
        <v>1315</v>
      </c>
      <c r="E29" s="126" t="s">
        <v>1316</v>
      </c>
      <c r="F29" s="126" t="s">
        <v>1317</v>
      </c>
      <c r="G29" s="126" t="s">
        <v>1318</v>
      </c>
      <c r="H29" s="128" t="s">
        <v>1319</v>
      </c>
    </row>
    <row r="30" spans="1:8" ht="15" x14ac:dyDescent="0.25">
      <c r="A30" s="127" t="s">
        <v>1213</v>
      </c>
      <c r="B30" s="126" t="s">
        <v>1214</v>
      </c>
      <c r="C30" s="126" t="s">
        <v>521</v>
      </c>
      <c r="D30" s="126" t="s">
        <v>1320</v>
      </c>
      <c r="E30" s="126" t="s">
        <v>1321</v>
      </c>
      <c r="F30" s="126" t="s">
        <v>1322</v>
      </c>
      <c r="G30" s="126" t="s">
        <v>1323</v>
      </c>
      <c r="H30" s="128" t="s">
        <v>1319</v>
      </c>
    </row>
    <row r="31" spans="1:8" ht="15" x14ac:dyDescent="0.25">
      <c r="A31" s="127" t="s">
        <v>1324</v>
      </c>
      <c r="B31" s="126" t="s">
        <v>1325</v>
      </c>
      <c r="C31" s="126" t="s">
        <v>521</v>
      </c>
      <c r="D31" s="126" t="s">
        <v>1326</v>
      </c>
      <c r="E31" s="126" t="s">
        <v>1327</v>
      </c>
      <c r="F31" s="126" t="s">
        <v>1328</v>
      </c>
      <c r="G31" s="126" t="s">
        <v>1329</v>
      </c>
      <c r="H31" s="128" t="s">
        <v>1224</v>
      </c>
    </row>
    <row r="32" spans="1:8" ht="15" x14ac:dyDescent="0.25">
      <c r="A32" s="127" t="s">
        <v>1324</v>
      </c>
      <c r="B32" s="126" t="s">
        <v>1325</v>
      </c>
      <c r="C32" s="126" t="s">
        <v>521</v>
      </c>
      <c r="D32" s="126" t="s">
        <v>1330</v>
      </c>
      <c r="E32" s="126" t="s">
        <v>1331</v>
      </c>
      <c r="F32" s="126" t="s">
        <v>1332</v>
      </c>
      <c r="G32" s="126" t="s">
        <v>1333</v>
      </c>
      <c r="H32" s="128" t="s">
        <v>1224</v>
      </c>
    </row>
    <row r="33" spans="1:8" ht="15" x14ac:dyDescent="0.25">
      <c r="A33" s="127" t="s">
        <v>1324</v>
      </c>
      <c r="B33" s="126" t="s">
        <v>1334</v>
      </c>
      <c r="C33" s="126" t="s">
        <v>521</v>
      </c>
      <c r="D33" s="126" t="s">
        <v>1335</v>
      </c>
      <c r="E33" s="126" t="s">
        <v>1336</v>
      </c>
      <c r="F33" s="126" t="s">
        <v>1337</v>
      </c>
      <c r="G33" s="126" t="s">
        <v>1338</v>
      </c>
      <c r="H33" s="128" t="s">
        <v>1224</v>
      </c>
    </row>
    <row r="34" spans="1:8" ht="15" x14ac:dyDescent="0.25">
      <c r="A34" s="127" t="s">
        <v>1324</v>
      </c>
      <c r="B34" s="126" t="s">
        <v>1334</v>
      </c>
      <c r="C34" s="126" t="s">
        <v>521</v>
      </c>
      <c r="D34" s="126" t="s">
        <v>1339</v>
      </c>
      <c r="E34" s="126" t="s">
        <v>1340</v>
      </c>
      <c r="F34" s="126" t="s">
        <v>1341</v>
      </c>
      <c r="G34" s="126" t="s">
        <v>1342</v>
      </c>
      <c r="H34" s="128" t="s">
        <v>1224</v>
      </c>
    </row>
    <row r="35" spans="1:8" ht="15" x14ac:dyDescent="0.25">
      <c r="A35" s="127" t="s">
        <v>1324</v>
      </c>
      <c r="B35" s="126" t="s">
        <v>1334</v>
      </c>
      <c r="C35" s="126" t="s">
        <v>521</v>
      </c>
      <c r="D35" s="126" t="s">
        <v>1343</v>
      </c>
      <c r="E35" s="126" t="s">
        <v>1344</v>
      </c>
      <c r="F35" s="126" t="s">
        <v>1345</v>
      </c>
      <c r="G35" s="126" t="s">
        <v>1346</v>
      </c>
      <c r="H35" s="128" t="s">
        <v>1224</v>
      </c>
    </row>
    <row r="36" spans="1:8" ht="15" x14ac:dyDescent="0.25">
      <c r="A36" s="127" t="s">
        <v>1324</v>
      </c>
      <c r="B36" s="126" t="s">
        <v>1334</v>
      </c>
      <c r="C36" s="126" t="s">
        <v>521</v>
      </c>
      <c r="D36" s="126" t="s">
        <v>1347</v>
      </c>
      <c r="E36" s="126" t="s">
        <v>1348</v>
      </c>
      <c r="F36" s="126" t="s">
        <v>1349</v>
      </c>
      <c r="G36" s="126" t="s">
        <v>1350</v>
      </c>
      <c r="H36" s="128" t="s">
        <v>1224</v>
      </c>
    </row>
    <row r="37" spans="1:8" ht="15" x14ac:dyDescent="0.25">
      <c r="A37" s="127" t="s">
        <v>1324</v>
      </c>
      <c r="B37" s="126" t="s">
        <v>1334</v>
      </c>
      <c r="C37" s="126" t="s">
        <v>521</v>
      </c>
      <c r="D37" s="126" t="s">
        <v>1351</v>
      </c>
      <c r="E37" s="126" t="s">
        <v>1352</v>
      </c>
      <c r="F37" s="126" t="s">
        <v>1353</v>
      </c>
      <c r="G37" s="126" t="s">
        <v>1354</v>
      </c>
      <c r="H37" s="128" t="s">
        <v>1224</v>
      </c>
    </row>
    <row r="38" spans="1:8" ht="15" x14ac:dyDescent="0.25">
      <c r="A38" s="127" t="s">
        <v>1324</v>
      </c>
      <c r="B38" s="126" t="s">
        <v>1334</v>
      </c>
      <c r="C38" s="126" t="s">
        <v>521</v>
      </c>
      <c r="D38" s="126" t="s">
        <v>1355</v>
      </c>
      <c r="E38" s="130" t="s">
        <v>1356</v>
      </c>
      <c r="F38" s="130" t="s">
        <v>1357</v>
      </c>
      <c r="G38" s="130" t="s">
        <v>1358</v>
      </c>
      <c r="H38" s="128" t="s">
        <v>1224</v>
      </c>
    </row>
    <row r="39" spans="1:8" ht="15" x14ac:dyDescent="0.25">
      <c r="A39" s="127" t="s">
        <v>1213</v>
      </c>
      <c r="B39" s="126" t="s">
        <v>1214</v>
      </c>
      <c r="C39" s="126" t="s">
        <v>521</v>
      </c>
      <c r="D39" s="126" t="s">
        <v>1359</v>
      </c>
      <c r="E39" s="126" t="s">
        <v>1360</v>
      </c>
      <c r="F39" s="126" t="s">
        <v>1361</v>
      </c>
      <c r="G39" s="126" t="s">
        <v>1362</v>
      </c>
      <c r="H39" s="128" t="s">
        <v>1273</v>
      </c>
    </row>
    <row r="40" spans="1:8" ht="15" x14ac:dyDescent="0.25">
      <c r="A40" s="127" t="s">
        <v>1213</v>
      </c>
      <c r="B40" s="126" t="s">
        <v>1214</v>
      </c>
      <c r="C40" s="126" t="s">
        <v>521</v>
      </c>
      <c r="D40" s="126" t="s">
        <v>1363</v>
      </c>
      <c r="E40" s="126" t="s">
        <v>1364</v>
      </c>
      <c r="F40" s="126" t="s">
        <v>1365</v>
      </c>
      <c r="G40" s="126" t="s">
        <v>1366</v>
      </c>
      <c r="H40" s="128" t="s">
        <v>1295</v>
      </c>
    </row>
    <row r="41" spans="1:8" ht="15" x14ac:dyDescent="0.25">
      <c r="A41" s="127" t="s">
        <v>1213</v>
      </c>
      <c r="B41" s="126" t="s">
        <v>1214</v>
      </c>
      <c r="C41" s="126" t="s">
        <v>521</v>
      </c>
      <c r="D41" s="126" t="s">
        <v>1367</v>
      </c>
      <c r="E41" s="126" t="s">
        <v>1368</v>
      </c>
      <c r="F41" s="126" t="s">
        <v>1369</v>
      </c>
      <c r="G41" s="126" t="s">
        <v>1370</v>
      </c>
      <c r="H41" s="128" t="s">
        <v>1224</v>
      </c>
    </row>
    <row r="42" spans="1:8" ht="15" x14ac:dyDescent="0.25">
      <c r="A42" s="127" t="s">
        <v>1213</v>
      </c>
      <c r="B42" s="126" t="s">
        <v>1214</v>
      </c>
      <c r="C42" s="126" t="s">
        <v>521</v>
      </c>
      <c r="D42" s="126" t="s">
        <v>1371</v>
      </c>
      <c r="E42" s="126" t="s">
        <v>1372</v>
      </c>
      <c r="F42" s="126" t="s">
        <v>1373</v>
      </c>
      <c r="G42" s="126" t="s">
        <v>1374</v>
      </c>
      <c r="H42" s="128" t="s">
        <v>1224</v>
      </c>
    </row>
    <row r="43" spans="1:8" ht="15" x14ac:dyDescent="0.25">
      <c r="A43" s="127" t="s">
        <v>1324</v>
      </c>
      <c r="B43" s="126" t="s">
        <v>1375</v>
      </c>
      <c r="C43" s="126" t="s">
        <v>521</v>
      </c>
      <c r="D43" s="126" t="s">
        <v>1376</v>
      </c>
      <c r="E43" s="126" t="s">
        <v>1377</v>
      </c>
      <c r="F43" s="126" t="s">
        <v>1378</v>
      </c>
      <c r="G43" s="126" t="s">
        <v>1378</v>
      </c>
      <c r="H43" s="128" t="s">
        <v>1379</v>
      </c>
    </row>
    <row r="44" spans="1:8" ht="15" x14ac:dyDescent="0.25">
      <c r="A44" s="127" t="s">
        <v>1324</v>
      </c>
      <c r="B44" s="126" t="s">
        <v>1334</v>
      </c>
      <c r="C44" s="126" t="s">
        <v>521</v>
      </c>
      <c r="D44" s="126" t="s">
        <v>1380</v>
      </c>
      <c r="E44" s="130" t="s">
        <v>1381</v>
      </c>
      <c r="F44" s="130" t="s">
        <v>1382</v>
      </c>
      <c r="G44" s="130" t="s">
        <v>1383</v>
      </c>
      <c r="H44" s="128" t="s">
        <v>1379</v>
      </c>
    </row>
    <row r="45" spans="1:8" ht="15" x14ac:dyDescent="0.25">
      <c r="A45" s="127" t="s">
        <v>1324</v>
      </c>
      <c r="B45" s="126" t="s">
        <v>1334</v>
      </c>
      <c r="C45" s="126" t="s">
        <v>521</v>
      </c>
      <c r="D45" s="126" t="s">
        <v>1384</v>
      </c>
      <c r="E45" s="130" t="s">
        <v>1385</v>
      </c>
      <c r="F45" s="130" t="s">
        <v>1386</v>
      </c>
      <c r="G45" s="130" t="s">
        <v>1387</v>
      </c>
      <c r="H45" s="128" t="s">
        <v>1379</v>
      </c>
    </row>
    <row r="46" spans="1:8" ht="15" x14ac:dyDescent="0.25">
      <c r="A46" s="127" t="s">
        <v>1324</v>
      </c>
      <c r="B46" s="126" t="s">
        <v>1334</v>
      </c>
      <c r="C46" s="126" t="s">
        <v>521</v>
      </c>
      <c r="D46" s="126" t="s">
        <v>1388</v>
      </c>
      <c r="E46" s="130" t="s">
        <v>1389</v>
      </c>
      <c r="F46" s="130" t="s">
        <v>1390</v>
      </c>
      <c r="G46" s="130" t="s">
        <v>1391</v>
      </c>
      <c r="H46" s="128" t="s">
        <v>1379</v>
      </c>
    </row>
    <row r="47" spans="1:8" ht="15" x14ac:dyDescent="0.25">
      <c r="A47" s="127" t="s">
        <v>1324</v>
      </c>
      <c r="B47" s="126" t="s">
        <v>1334</v>
      </c>
      <c r="C47" s="126" t="s">
        <v>521</v>
      </c>
      <c r="D47" s="126" t="s">
        <v>1392</v>
      </c>
      <c r="E47" s="130" t="s">
        <v>1393</v>
      </c>
      <c r="F47" s="130" t="s">
        <v>1394</v>
      </c>
      <c r="G47" s="130" t="s">
        <v>1395</v>
      </c>
      <c r="H47" s="128" t="s">
        <v>1379</v>
      </c>
    </row>
    <row r="48" spans="1:8" ht="15" x14ac:dyDescent="0.25">
      <c r="A48" s="127" t="s">
        <v>1324</v>
      </c>
      <c r="B48" s="126" t="s">
        <v>1375</v>
      </c>
      <c r="C48" s="126" t="s">
        <v>521</v>
      </c>
      <c r="D48" s="126" t="s">
        <v>1396</v>
      </c>
      <c r="E48" s="126" t="s">
        <v>1397</v>
      </c>
      <c r="F48" s="126" t="s">
        <v>1398</v>
      </c>
      <c r="G48" s="126" t="s">
        <v>1398</v>
      </c>
      <c r="H48" s="128" t="s">
        <v>1224</v>
      </c>
    </row>
    <row r="49" spans="1:8" ht="15" x14ac:dyDescent="0.25">
      <c r="A49" s="127" t="s">
        <v>1213</v>
      </c>
      <c r="B49" s="126" t="s">
        <v>1214</v>
      </c>
      <c r="C49" s="126" t="s">
        <v>521</v>
      </c>
      <c r="D49" s="126" t="s">
        <v>1399</v>
      </c>
      <c r="E49" s="126" t="s">
        <v>1400</v>
      </c>
      <c r="F49" s="126" t="s">
        <v>1401</v>
      </c>
      <c r="G49" s="126" t="s">
        <v>1402</v>
      </c>
      <c r="H49" s="128" t="s">
        <v>1273</v>
      </c>
    </row>
    <row r="50" spans="1:8" ht="15" x14ac:dyDescent="0.25">
      <c r="A50" s="127" t="s">
        <v>1213</v>
      </c>
      <c r="B50" s="126" t="s">
        <v>1214</v>
      </c>
      <c r="C50" s="126" t="s">
        <v>521</v>
      </c>
      <c r="D50" s="126" t="s">
        <v>1403</v>
      </c>
      <c r="E50" s="126" t="s">
        <v>1404</v>
      </c>
      <c r="F50" s="126" t="s">
        <v>1405</v>
      </c>
      <c r="G50" s="126" t="s">
        <v>1406</v>
      </c>
      <c r="H50" s="128" t="s">
        <v>1295</v>
      </c>
    </row>
    <row r="51" spans="1:8" ht="15" x14ac:dyDescent="0.25">
      <c r="A51" s="127" t="s">
        <v>1213</v>
      </c>
      <c r="B51" s="126" t="s">
        <v>1214</v>
      </c>
      <c r="C51" s="126" t="s">
        <v>521</v>
      </c>
      <c r="D51" s="126" t="s">
        <v>1407</v>
      </c>
      <c r="E51" s="126" t="s">
        <v>1408</v>
      </c>
      <c r="F51" s="126" t="s">
        <v>1409</v>
      </c>
      <c r="G51" s="126" t="s">
        <v>1410</v>
      </c>
      <c r="H51" s="128" t="s">
        <v>1224</v>
      </c>
    </row>
    <row r="52" spans="1:8" ht="15" x14ac:dyDescent="0.25">
      <c r="A52" s="127" t="s">
        <v>1213</v>
      </c>
      <c r="B52" s="126" t="s">
        <v>1214</v>
      </c>
      <c r="C52" s="126" t="s">
        <v>521</v>
      </c>
      <c r="D52" s="126" t="s">
        <v>1411</v>
      </c>
      <c r="E52" s="126" t="s">
        <v>1412</v>
      </c>
      <c r="F52" s="126" t="s">
        <v>1413</v>
      </c>
      <c r="G52" s="126" t="s">
        <v>1414</v>
      </c>
      <c r="H52" s="128" t="s">
        <v>1224</v>
      </c>
    </row>
    <row r="53" spans="1:8" ht="15" x14ac:dyDescent="0.25">
      <c r="A53" s="127" t="s">
        <v>1213</v>
      </c>
      <c r="B53" s="126" t="s">
        <v>1214</v>
      </c>
      <c r="C53" s="126" t="s">
        <v>261</v>
      </c>
      <c r="D53" s="126" t="s">
        <v>261</v>
      </c>
      <c r="E53" s="126" t="s">
        <v>1415</v>
      </c>
      <c r="F53" s="126" t="s">
        <v>1416</v>
      </c>
      <c r="G53" s="126" t="s">
        <v>1417</v>
      </c>
      <c r="H53" s="128" t="s">
        <v>1273</v>
      </c>
    </row>
    <row r="54" spans="1:8" ht="15" x14ac:dyDescent="0.25">
      <c r="A54" s="127" t="s">
        <v>1213</v>
      </c>
      <c r="B54" s="126" t="s">
        <v>1219</v>
      </c>
      <c r="C54" s="126" t="s">
        <v>254</v>
      </c>
      <c r="D54" s="126" t="s">
        <v>254</v>
      </c>
      <c r="E54" s="126" t="s">
        <v>1418</v>
      </c>
      <c r="F54" s="126" t="s">
        <v>1419</v>
      </c>
      <c r="G54" s="126" t="s">
        <v>1420</v>
      </c>
      <c r="H54" s="128" t="s">
        <v>1224</v>
      </c>
    </row>
    <row r="55" spans="1:8" ht="15" x14ac:dyDescent="0.25">
      <c r="A55" s="127" t="s">
        <v>1213</v>
      </c>
      <c r="B55" s="126" t="s">
        <v>1219</v>
      </c>
      <c r="C55" s="126" t="s">
        <v>222</v>
      </c>
      <c r="D55" s="126" t="s">
        <v>222</v>
      </c>
      <c r="E55" s="126" t="s">
        <v>1421</v>
      </c>
      <c r="F55" s="126" t="s">
        <v>1422</v>
      </c>
      <c r="G55" s="126" t="s">
        <v>1423</v>
      </c>
      <c r="H55" s="128" t="s">
        <v>1224</v>
      </c>
    </row>
    <row r="56" spans="1:8" ht="15" x14ac:dyDescent="0.25">
      <c r="A56" s="127" t="s">
        <v>1213</v>
      </c>
      <c r="B56" s="126" t="s">
        <v>1214</v>
      </c>
      <c r="C56" s="126" t="s">
        <v>267</v>
      </c>
      <c r="D56" s="126" t="s">
        <v>267</v>
      </c>
      <c r="E56" s="126" t="s">
        <v>1424</v>
      </c>
      <c r="F56" s="126" t="s">
        <v>1425</v>
      </c>
      <c r="G56" s="126" t="s">
        <v>1426</v>
      </c>
      <c r="H56" s="128" t="s">
        <v>1295</v>
      </c>
    </row>
    <row r="57" spans="1:8" ht="15" x14ac:dyDescent="0.25">
      <c r="A57" s="127" t="s">
        <v>1213</v>
      </c>
      <c r="B57" s="126" t="s">
        <v>1219</v>
      </c>
      <c r="C57" s="3" t="s">
        <v>645</v>
      </c>
      <c r="D57" s="126" t="s">
        <v>1427</v>
      </c>
      <c r="E57" s="126" t="s">
        <v>1428</v>
      </c>
      <c r="F57" s="126" t="s">
        <v>1429</v>
      </c>
      <c r="G57" s="126" t="s">
        <v>1430</v>
      </c>
      <c r="H57" s="128" t="s">
        <v>1224</v>
      </c>
    </row>
    <row r="58" spans="1:8" ht="15" x14ac:dyDescent="0.25">
      <c r="A58" s="127" t="s">
        <v>1213</v>
      </c>
      <c r="B58" s="126" t="s">
        <v>1214</v>
      </c>
      <c r="C58" s="126" t="s">
        <v>270</v>
      </c>
      <c r="D58" s="126" t="s">
        <v>270</v>
      </c>
      <c r="E58" s="126" t="s">
        <v>1431</v>
      </c>
      <c r="F58" s="126" t="s">
        <v>1432</v>
      </c>
      <c r="G58" s="126" t="s">
        <v>1433</v>
      </c>
      <c r="H58" s="128" t="s">
        <v>1224</v>
      </c>
    </row>
    <row r="59" spans="1:8" ht="15" x14ac:dyDescent="0.25">
      <c r="A59" s="127" t="s">
        <v>1213</v>
      </c>
      <c r="B59" s="126" t="s">
        <v>1214</v>
      </c>
      <c r="C59" s="126" t="s">
        <v>275</v>
      </c>
      <c r="D59" s="126" t="s">
        <v>275</v>
      </c>
      <c r="E59" s="126" t="s">
        <v>1434</v>
      </c>
      <c r="F59" s="126" t="s">
        <v>1435</v>
      </c>
      <c r="G59" s="126" t="s">
        <v>1436</v>
      </c>
      <c r="H59" s="128" t="s">
        <v>1224</v>
      </c>
    </row>
    <row r="60" spans="1:8" ht="15" x14ac:dyDescent="0.25">
      <c r="A60" s="127" t="s">
        <v>1213</v>
      </c>
      <c r="B60" s="126" t="s">
        <v>1219</v>
      </c>
      <c r="C60" s="126" t="s">
        <v>640</v>
      </c>
      <c r="D60" s="126" t="s">
        <v>1437</v>
      </c>
      <c r="E60" s="126" t="s">
        <v>721</v>
      </c>
      <c r="F60" s="129" t="s">
        <v>1438</v>
      </c>
      <c r="G60" s="129" t="s">
        <v>1439</v>
      </c>
      <c r="H60" s="128" t="s">
        <v>1224</v>
      </c>
    </row>
    <row r="61" spans="1:8" ht="15" x14ac:dyDescent="0.25">
      <c r="A61" s="131" t="s">
        <v>1213</v>
      </c>
      <c r="B61" s="132" t="s">
        <v>1219</v>
      </c>
      <c r="C61" s="132" t="s">
        <v>230</v>
      </c>
      <c r="D61" s="132" t="s">
        <v>230</v>
      </c>
      <c r="E61" s="132" t="s">
        <v>1440</v>
      </c>
      <c r="F61" s="133" t="s">
        <v>1441</v>
      </c>
      <c r="G61" s="133" t="s">
        <v>1442</v>
      </c>
      <c r="H61" s="134" t="s">
        <v>1224</v>
      </c>
    </row>
    <row r="65" spans="7:7" ht="15" x14ac:dyDescent="0.25">
      <c r="G65" s="135"/>
    </row>
    <row r="69" spans="7:7" ht="15" x14ac:dyDescent="0.25">
      <c r="G69" s="130"/>
    </row>
    <row r="70" spans="7:7" ht="15" x14ac:dyDescent="0.25">
      <c r="G70" s="135"/>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o 1 1 3 U M 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o 1 1 3 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N d d 1 A o i k e 4 D g A A A B E A A A A T A B w A R m 9 y b X V s Y X M v U 2 V j d G l v b j E u b S C i G A A o o B Q A A A A A A A A A A A A A A A A A A A A A A A A A A A A r T k 0 u y c z P U w i G 0 I b W A F B L A Q I t A B Q A A g A I A K N d d 1 D L v Y l f p w A A A P k A A A A S A A A A A A A A A A A A A A A A A A A A A A B D b 2 5 m a W c v U G F j a 2 F n Z S 5 4 b W x Q S w E C L Q A U A A I A C A C j X X d Q D 8 r p q 6 Q A A A D p A A A A E w A A A A A A A A A A A A A A A A D z A A A A W 0 N v b n R l b n R f V H l w Z X N d L n h t b F B L A Q I t A B Q A A g A I A K N d d 1 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F G 3 Z f v t y X R b E W s t L i 4 g V p A A A A A A I A A A A A A A N m A A D A A A A A E A A A A B 1 n M o G H Y N y 5 N N p l v m j P f 8 Y A A A A A B I A A A K A A A A A Q A A A A U V V 1 8 E D 2 T F S / z V I Z n K Z 6 f F A A A A B N 4 d h L 2 y K U p M v I x Z n G Z U q A M t h c g v x o / z x m 1 l 0 f x / J p y W J i 8 d k 4 D S n r k B 7 T l Y 0 p 2 V 8 b 1 d 1 D b X T J 2 L z i s p c s Z 1 S i q 8 9 U k 5 5 E 4 A z e 8 R i E f 6 s 3 L B Q A A A A P r Z d A Y 2 / 8 0 U V d m C P I 9 7 / U N u 7 7 r Q = = < / D a t a M a s h u p > 
</file>

<file path=customXml/itemProps1.xml><?xml version="1.0" encoding="utf-8"?>
<ds:datastoreItem xmlns:ds="http://schemas.openxmlformats.org/officeDocument/2006/customXml" ds:itemID="{100BB696-B3D6-440D-A20C-5BC800833C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2" baseType="variant">
      <vt:variant>
        <vt:lpstr>Worksheets</vt:lpstr>
      </vt:variant>
      <vt:variant>
        <vt:i4>6</vt:i4>
      </vt:variant>
    </vt:vector>
  </HeadingPairs>
  <TitlesOfParts>
    <vt:vector size="6" baseType="lpstr">
      <vt:lpstr>Codebook</vt:lpstr>
      <vt:lpstr>label</vt:lpstr>
      <vt:lpstr>DHS surveys</vt:lpstr>
      <vt:lpstr>Target dataset structure</vt:lpstr>
      <vt:lpstr>no data</vt:lpstr>
      <vt:lpstr>indicator_description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Neelsen</dc:creator>
  <cp:keywords/>
  <dc:description/>
  <cp:lastModifiedBy>hzyguan11@gmail.com</cp:lastModifiedBy>
  <cp:revision/>
  <dcterms:created xsi:type="dcterms:W3CDTF">2020-02-03T21:09:26Z</dcterms:created>
  <dcterms:modified xsi:type="dcterms:W3CDTF">2020-05-20T20:13:32Z</dcterms:modified>
  <cp:category/>
  <cp:contentStatus/>
</cp:coreProperties>
</file>