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13" i="1" l="1"/>
  <c r="P13" i="1"/>
  <c r="O13" i="1"/>
  <c r="L13" i="1"/>
  <c r="J13" i="1"/>
  <c r="Q12" i="1"/>
  <c r="P12" i="1"/>
  <c r="O12" i="1"/>
  <c r="L12" i="1"/>
  <c r="J12" i="1"/>
  <c r="Q11" i="1"/>
  <c r="P11" i="1"/>
  <c r="O11" i="1"/>
  <c r="J11" i="1"/>
  <c r="L11" i="1" s="1"/>
  <c r="Q10" i="1"/>
  <c r="P10" i="1"/>
  <c r="O10" i="1"/>
  <c r="J10" i="1"/>
  <c r="L10" i="1" s="1"/>
  <c r="Q9" i="1"/>
  <c r="P9" i="1"/>
  <c r="O9" i="1"/>
  <c r="L9" i="1"/>
  <c r="J9" i="1"/>
  <c r="Q8" i="1"/>
  <c r="P8" i="1"/>
  <c r="O8" i="1"/>
  <c r="L8" i="1"/>
  <c r="J8" i="1"/>
  <c r="Q7" i="1"/>
  <c r="P7" i="1"/>
  <c r="O7" i="1"/>
  <c r="J7" i="1"/>
  <c r="L7" i="1" s="1"/>
  <c r="Q6" i="1"/>
  <c r="P6" i="1"/>
  <c r="O6" i="1"/>
  <c r="J6" i="1"/>
  <c r="L6" i="1" s="1"/>
  <c r="Q5" i="1"/>
  <c r="P5" i="1"/>
  <c r="O5" i="1"/>
  <c r="L5" i="1"/>
  <c r="J5" i="1"/>
  <c r="Q4" i="1"/>
  <c r="P4" i="1"/>
  <c r="O4" i="1"/>
  <c r="L4" i="1"/>
  <c r="J4" i="1"/>
  <c r="Q3" i="1"/>
  <c r="P3" i="1"/>
  <c r="O3" i="1"/>
  <c r="J3" i="1"/>
  <c r="L3" i="1" s="1"/>
  <c r="Q2" i="1"/>
  <c r="P2" i="1"/>
  <c r="O2" i="1"/>
  <c r="J2" i="1"/>
  <c r="L2" i="1" s="1"/>
</calcChain>
</file>

<file path=xl/comments1.xml><?xml version="1.0" encoding="utf-8"?>
<comments xmlns="http://schemas.openxmlformats.org/spreadsheetml/2006/main">
  <authors>
    <author>res</author>
  </authors>
  <commentList>
    <comment ref="B19" authorId="0">
      <text>
        <r>
          <rPr>
            <b/>
            <sz val="8"/>
            <color indexed="81"/>
            <rFont val="Tahoma"/>
            <family val="2"/>
            <charset val="204"/>
          </rPr>
          <t>был ODS (г.СПб)</t>
        </r>
      </text>
    </comment>
  </commentList>
</comments>
</file>

<file path=xl/sharedStrings.xml><?xml version="1.0" encoding="utf-8"?>
<sst xmlns="http://schemas.openxmlformats.org/spreadsheetml/2006/main" count="307" uniqueCount="254">
  <si>
    <t>Код</t>
  </si>
  <si>
    <t>Фамилия Имя</t>
  </si>
  <si>
    <t>Отчество</t>
  </si>
  <si>
    <t>Прежняя
фамилия</t>
  </si>
  <si>
    <t>Клуб</t>
  </si>
  <si>
    <t>Текущ. 
класс</t>
  </si>
  <si>
    <t>Пол</t>
  </si>
  <si>
    <t>Дата пост.
в базу</t>
  </si>
  <si>
    <t>Источник</t>
  </si>
  <si>
    <t>дубль ФИ</t>
  </si>
  <si>
    <t>Комментарий</t>
  </si>
  <si>
    <t>Дубль 
кода</t>
  </si>
  <si>
    <t>Резерв</t>
  </si>
  <si>
    <t>Штраф</t>
  </si>
  <si>
    <t>ФИО</t>
  </si>
  <si>
    <t>Новые
переводы</t>
  </si>
  <si>
    <t>Мордасов Константин</t>
  </si>
  <si>
    <t/>
  </si>
  <si>
    <t>самост.</t>
  </si>
  <si>
    <t>B</t>
  </si>
  <si>
    <t>м</t>
  </si>
  <si>
    <t>из базы МФХ</t>
  </si>
  <si>
    <t>Жиров Михаил</t>
  </si>
  <si>
    <t>В-12</t>
  </si>
  <si>
    <t>Басургин Кирилл</t>
  </si>
  <si>
    <t>N-Club</t>
  </si>
  <si>
    <t>Пантелеев Леонид</t>
  </si>
  <si>
    <t>Игоревич</t>
  </si>
  <si>
    <t>Остров,Vesta</t>
  </si>
  <si>
    <t>A</t>
  </si>
  <si>
    <t>Вишенин Артём</t>
  </si>
  <si>
    <t>Александрович</t>
  </si>
  <si>
    <t>Reverie Dance</t>
  </si>
  <si>
    <t>Васильев Евгений</t>
  </si>
  <si>
    <t>Экспромт</t>
  </si>
  <si>
    <t>C</t>
  </si>
  <si>
    <t>Пантелеев Максим</t>
  </si>
  <si>
    <t>Галактионов Евгений</t>
  </si>
  <si>
    <t>Базанов Пётр</t>
  </si>
  <si>
    <t>Центральный</t>
  </si>
  <si>
    <t>Данилов Евгений</t>
  </si>
  <si>
    <t>Андреевич</t>
  </si>
  <si>
    <t>Nova Dance Studio</t>
  </si>
  <si>
    <t>Коньков Андрей</t>
  </si>
  <si>
    <t>Николаевич</t>
  </si>
  <si>
    <t>Движение</t>
  </si>
  <si>
    <t>Чернов Алексей</t>
  </si>
  <si>
    <t>ДАРР (г.Иваново)</t>
  </si>
  <si>
    <t>№п.п.</t>
  </si>
  <si>
    <t>Руководитель/Контактное лицо</t>
  </si>
  <si>
    <t>Сайт1</t>
  </si>
  <si>
    <t>Сайт2</t>
  </si>
  <si>
    <t>Старые названия</t>
  </si>
  <si>
    <t>2H-club</t>
  </si>
  <si>
    <t>AT-Dance</t>
  </si>
  <si>
    <t>Baila&amp;Dance (г.Красноярск)</t>
  </si>
  <si>
    <t>Caminito (г.СПб)</t>
  </si>
  <si>
    <t>Dance College Club</t>
  </si>
  <si>
    <t>DANCE PASSION (г.Новосибирск)</t>
  </si>
  <si>
    <t>Nice Dance</t>
  </si>
  <si>
    <t>Гурьянова Юлия</t>
  </si>
  <si>
    <t>Dance with us</t>
  </si>
  <si>
    <t>DanceStyle</t>
  </si>
  <si>
    <t>Антон Карпов (alivra@gmail.com)</t>
  </si>
  <si>
    <t>г.Долгопрудный</t>
  </si>
  <si>
    <t>F Club</t>
  </si>
  <si>
    <t>Hostel Hustle</t>
  </si>
  <si>
    <t>Академия Танца (г.Саратов)</t>
  </si>
  <si>
    <t>Ivara</t>
  </si>
  <si>
    <t>Just Dance Club (г.СПб)</t>
  </si>
  <si>
    <t>LaVida (г.Железногорск)</t>
  </si>
  <si>
    <t>MixStep (г.СПб)</t>
  </si>
  <si>
    <t>ДНК (г.СПб)</t>
  </si>
  <si>
    <t>Open Dance Studio</t>
  </si>
  <si>
    <t>Profi-Dance</t>
  </si>
  <si>
    <t>Зайцева Елена</t>
  </si>
  <si>
    <t>RedHop</t>
  </si>
  <si>
    <t>Sole Dance (г.Омск)</t>
  </si>
  <si>
    <t>S-клуб</t>
  </si>
  <si>
    <t>Tanto</t>
  </si>
  <si>
    <t>Vesta</t>
  </si>
  <si>
    <t>Sergio dance</t>
  </si>
  <si>
    <t>Алеко</t>
  </si>
  <si>
    <t>Алекс Хастл-Клуб</t>
  </si>
  <si>
    <t>Альтернатива</t>
  </si>
  <si>
    <t>Априори</t>
  </si>
  <si>
    <t>БиС</t>
  </si>
  <si>
    <t>Богема</t>
  </si>
  <si>
    <t>Танденс (г.СПб)</t>
  </si>
  <si>
    <t>Бродвей (г.Красноярск)</t>
  </si>
  <si>
    <t>Визави</t>
  </si>
  <si>
    <t>Виктория</t>
  </si>
  <si>
    <t>Данцарто</t>
  </si>
  <si>
    <t>Ларин</t>
  </si>
  <si>
    <t>Движение (г.Железногорск)</t>
  </si>
  <si>
    <t>Движение (г.Кемерово)</t>
  </si>
  <si>
    <t>Движение (г.Красноярск)</t>
  </si>
  <si>
    <t>Движение (г.Новокузнецк)</t>
  </si>
  <si>
    <t>Движение (г.Омск)</t>
  </si>
  <si>
    <t>Движение (г.СПб)</t>
  </si>
  <si>
    <t>Джайв-Стрит (г.СПб)</t>
  </si>
  <si>
    <t>Дизайн</t>
  </si>
  <si>
    <t>Щурова Елена, Мальцев Александр</t>
  </si>
  <si>
    <t>http://www.dance-design.ru/</t>
  </si>
  <si>
    <t>Дизайн (г.Курск)</t>
  </si>
  <si>
    <t>Жерминаль (г.Клин)</t>
  </si>
  <si>
    <t>Индиго</t>
  </si>
  <si>
    <t>Самошкина Алёна</t>
  </si>
  <si>
    <t>Инима (г.Новокузнецк)</t>
  </si>
  <si>
    <t>Красный уголок</t>
  </si>
  <si>
    <t>Лариса (г.Барнаул)</t>
  </si>
  <si>
    <t>Латинский квартал (г.СПб)</t>
  </si>
  <si>
    <t>Лето (г.СПб)</t>
  </si>
  <si>
    <t>ТК "Хастл" (г.Минск)</t>
  </si>
  <si>
    <t>руководители Олег Шахрай http://vkontakte.ru/friends#/id83605049
и Ирина Артющик http://vkontakte.ru/friends#/id13204191</t>
  </si>
  <si>
    <t>www.tancuem.by</t>
  </si>
  <si>
    <t>Вираж (г.Новосибирск)</t>
  </si>
  <si>
    <t>Остров</t>
  </si>
  <si>
    <t>Strikly (г.СПб)</t>
  </si>
  <si>
    <t>Позитив (г.СПб)</t>
  </si>
  <si>
    <t>Профи-Данс</t>
  </si>
  <si>
    <t>Пульс</t>
  </si>
  <si>
    <t>Чёрный Ариэль, Люба Михайлова</t>
  </si>
  <si>
    <t>www.pulse-dance.ru</t>
  </si>
  <si>
    <t>http://vkontakte.ru/club11863448</t>
  </si>
  <si>
    <t>Ренессанс (г.Барнаул)</t>
  </si>
  <si>
    <t>Ритм</t>
  </si>
  <si>
    <t>Розенков, Николаева</t>
  </si>
  <si>
    <t>Самарский хастл-клуб</t>
  </si>
  <si>
    <t>самост. (г.В.Новгород)</t>
  </si>
  <si>
    <t>самост. (г.Омск)</t>
  </si>
  <si>
    <t>самост. (г.СПб)</t>
  </si>
  <si>
    <t>самост. (г.Фрязино)</t>
  </si>
  <si>
    <t>Спартак</t>
  </si>
  <si>
    <t>Импульс (г.Томск)</t>
  </si>
  <si>
    <t>Стиль</t>
  </si>
  <si>
    <t>студия Александра Красильникова</t>
  </si>
  <si>
    <t>Студия Виктории Деминой</t>
  </si>
  <si>
    <t>Студия С.Спиридонова</t>
  </si>
  <si>
    <t>СХК</t>
  </si>
  <si>
    <t>Танцевальная мастерская ID (г.Иваново)</t>
  </si>
  <si>
    <t>ТВИКS</t>
  </si>
  <si>
    <t>Текила данс (г.СПб)</t>
  </si>
  <si>
    <t>Dance Cafe (г.Минск)</t>
  </si>
  <si>
    <t>Динамика</t>
  </si>
  <si>
    <t>Триумф (г.СПб)</t>
  </si>
  <si>
    <t>Фиеста (г.Красноярск)</t>
  </si>
  <si>
    <t>Фиеста (г.Томск)</t>
  </si>
  <si>
    <t>Хастл-клуб (г.Курск)</t>
  </si>
  <si>
    <t>Хастл-сити (г.Новокузнецк)</t>
  </si>
  <si>
    <t>Хастл-Центр</t>
  </si>
  <si>
    <t>Движение (г.Новосибирск)</t>
  </si>
  <si>
    <t>ХК (г.В.Новгород)</t>
  </si>
  <si>
    <t>ШкоLa Magnit (г.СПб)</t>
  </si>
  <si>
    <t>Casablanca (г.Ростов-на-Дону)</t>
  </si>
  <si>
    <t>Пособилов Алексей freestyle-show@yandex.ru</t>
  </si>
  <si>
    <t>Орион</t>
  </si>
  <si>
    <t>Третьякова Галина</t>
  </si>
  <si>
    <t>Victory Smile Dance (г.СПб)</t>
  </si>
  <si>
    <t>Буркацкий Денис</t>
  </si>
  <si>
    <t>Диамант (г.Тверь)</t>
  </si>
  <si>
    <t>Хастл-Эксклюзив (г.Новокузнецк)</t>
  </si>
  <si>
    <t>Street Emotion (г.Ростов-на-Дону)</t>
  </si>
  <si>
    <t>89514900477 - Любовь Щербакова</t>
  </si>
  <si>
    <t>Энкор (г.Выборг)</t>
  </si>
  <si>
    <t>Smile</t>
  </si>
  <si>
    <t>Мавлатовы</t>
  </si>
  <si>
    <t>Арриба (г.Саратов)</t>
  </si>
  <si>
    <t>Тузов Константин</t>
  </si>
  <si>
    <t>Универ (г.В.Новгород)</t>
  </si>
  <si>
    <t>Каприз (г.Энгельс)</t>
  </si>
  <si>
    <t>Власов Сергей</t>
  </si>
  <si>
    <t>http://vkontakte.ru/id66983683</t>
  </si>
  <si>
    <t>Таурас-Фитнес (г.СПб)</t>
  </si>
  <si>
    <t>ШТ В.Батия (г.СПб)</t>
  </si>
  <si>
    <t>http://www.batu.ru/</t>
  </si>
  <si>
    <t>Find Me-Style (г.СПб)</t>
  </si>
  <si>
    <t>HUSTLE-CLUB SARATOV (г.Саратов)</t>
  </si>
  <si>
    <t>Искра (г.СПб)</t>
  </si>
  <si>
    <t>Альтернатива (г.Барнаул)</t>
  </si>
  <si>
    <t>Let's DANCE (г.Саратов)</t>
  </si>
  <si>
    <t>Зотова Софья http://vkontakte.ru/id3845549</t>
  </si>
  <si>
    <t>Созвездие (г.СПб)</t>
  </si>
  <si>
    <t>Игорь Шапошников http://vkontakte.ru/shiva1</t>
  </si>
  <si>
    <t>http://vkontakte.ru/club29745583</t>
  </si>
  <si>
    <t>LaDanza</t>
  </si>
  <si>
    <t>Чердак (г.Красноярск)</t>
  </si>
  <si>
    <t>http://vkontakte.ru/vsv_stepan , http://vkontakte.ru/id639491</t>
  </si>
  <si>
    <t>http://vkontakte.ru/tk_cherdak</t>
  </si>
  <si>
    <t>Элит (г.СПб)</t>
  </si>
  <si>
    <t>Преснецова Екатерина</t>
  </si>
  <si>
    <t>Juicy Carrots (г.Тверь)</t>
  </si>
  <si>
    <t>U'Piter (г.СПб)</t>
  </si>
  <si>
    <t>Директор клуба - Ложенский Дмитрий Борисович
Руководитель танцевального направления - Орлова Юлия Сергеевна</t>
  </si>
  <si>
    <t>http://www.upiter-sport.ru/</t>
  </si>
  <si>
    <t>Sierra Maestra (г.СПб)</t>
  </si>
  <si>
    <t>Альтернатива (г.Кемерово)</t>
  </si>
  <si>
    <t>AltroOne</t>
  </si>
  <si>
    <t>http://altroone.ru/</t>
  </si>
  <si>
    <t>Bailaremos (г.Павлодар)</t>
  </si>
  <si>
    <t>Германия</t>
  </si>
  <si>
    <t>Джемм (г.Омск)</t>
  </si>
  <si>
    <t>Мария Маликова http://vk.com/m.marika
Евгений Дидора http://vk.com/j7_didora</t>
  </si>
  <si>
    <t>http://vk.com/danceclub_omsk</t>
  </si>
  <si>
    <t>Седьмое Небо (г.Железногорск)</t>
  </si>
  <si>
    <t>МЖ (г.Дубна)</t>
  </si>
  <si>
    <t>http://www.mjhustle.ru/</t>
  </si>
  <si>
    <t>Jam (г.Санкт-Петербург)</t>
  </si>
  <si>
    <t>самост. (г.Барнаул)</t>
  </si>
  <si>
    <t>КуБа (г.СПб)</t>
  </si>
  <si>
    <t>Dance Point (г.СПб)</t>
  </si>
  <si>
    <t>самост. (г.Минск)</t>
  </si>
  <si>
    <t>Альтернатива (г.Саратов)</t>
  </si>
  <si>
    <t>DEF (г.Барнаул)</t>
  </si>
  <si>
    <t xml:space="preserve">Танцевальная студия DEF, г. Барнаул
контакты (3852) 572-574, 8-913-089-12-37
e-mail: def_barnaul@mail.ru
руководитель Нечаенко Наталья </t>
  </si>
  <si>
    <t>Тандем (г.Таганрог)</t>
  </si>
  <si>
    <t>Латинский квартал (г.Новороссийск)</t>
  </si>
  <si>
    <t>Emotion (г.Абакан)</t>
  </si>
  <si>
    <t>Тарантин Роман Юрьевич и Тарантина Надежда Алексеевна</t>
  </si>
  <si>
    <t>www.emotiondance.ru</t>
  </si>
  <si>
    <t>самостоятельно (г.Павлодар)</t>
  </si>
  <si>
    <t>Master Class (г.Барнаул)</t>
  </si>
  <si>
    <t>Jumping Cats (г.Екатеринбург)</t>
  </si>
  <si>
    <t>Зеленкин Максим Максимович
Корнилова Ирина Владимировна
Email: nudepatch@gmail.com
Phone: +79045441571</t>
  </si>
  <si>
    <t>Априори (г.Владивосток)</t>
  </si>
  <si>
    <t>DanceFirst</t>
  </si>
  <si>
    <t>Magma</t>
  </si>
  <si>
    <t>Молоденко, Малолетнева</t>
  </si>
  <si>
    <t>www.magma-dance.ru</t>
  </si>
  <si>
    <t>самост. (г.Хабаровск)</t>
  </si>
  <si>
    <t>Мегаполис</t>
  </si>
  <si>
    <t>Лебедев Сергей</t>
  </si>
  <si>
    <t>Www.megapolisdance.ru</t>
  </si>
  <si>
    <t>Мегаполис (г.СПб)</t>
  </si>
  <si>
    <t>Пузанова Ирина</t>
  </si>
  <si>
    <t>Dance Drive (г.СПб)</t>
  </si>
  <si>
    <t>Свителёв Александр</t>
  </si>
  <si>
    <t>http://vk.com/dance.piter</t>
  </si>
  <si>
    <t>Эксельсиор</t>
  </si>
  <si>
    <t>MMDance (г.СПб)</t>
  </si>
  <si>
    <t>Маликова Мария</t>
  </si>
  <si>
    <t>http://vk.com/mmdance_spb</t>
  </si>
  <si>
    <t>Танцующий город (г.Ростов-на-Дону)</t>
  </si>
  <si>
    <t>http://hustle-sa.ru/forum/index.php?showuser=24408</t>
  </si>
  <si>
    <t>Импровизация (г.СПб)</t>
  </si>
  <si>
    <t>Marusya (г.Ставрополь)</t>
  </si>
  <si>
    <t>NON-STOP (г.СПб)</t>
  </si>
  <si>
    <t>самост. (г.Владивосток)</t>
  </si>
  <si>
    <t>YouDance</t>
  </si>
  <si>
    <t>Youdance.pro
Vk.com/idsyoudance</t>
  </si>
  <si>
    <t>Крюков Виталий подал на этот клуб</t>
  </si>
  <si>
    <t>Хастл (г.Выборг)</t>
  </si>
  <si>
    <t>Walzer</t>
  </si>
  <si>
    <t>ШТАБ (г.Минск)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</si>
</sst>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dd/mm/yy;@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0" fillId="3" borderId="0" xfId="0" applyFill="1"/>
    <xf numFmtId="0" fontId="0" fillId="0" borderId="0" xfId="0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2" borderId="3" xfId="0" applyFont="1" applyFill="1" applyBorder="1"/>
    <xf numFmtId="164" fontId="3" fillId="2" borderId="3" xfId="0" applyNumberFormat="1" applyFont="1" applyFill="1" applyBorder="1"/>
    <xf numFmtId="164" fontId="4" fillId="0" borderId="3" xfId="1" applyNumberFormat="1" applyBorder="1" applyAlignment="1" applyProtection="1">
      <alignment horizontal="center" vertical="center"/>
    </xf>
    <xf numFmtId="0" fontId="5" fillId="0" borderId="3" xfId="0" applyFont="1" applyBorder="1"/>
    <xf numFmtId="0" fontId="0" fillId="0" borderId="3" xfId="0" applyBorder="1"/>
    <xf numFmtId="0" fontId="4" fillId="0" borderId="3" xfId="1" applyBorder="1" applyAlignment="1" applyProtection="1"/>
    <xf numFmtId="0" fontId="0" fillId="0" borderId="3" xfId="0" applyFill="1" applyBorder="1"/>
    <xf numFmtId="0" fontId="3" fillId="0" borderId="3" xfId="0" applyFont="1" applyFill="1" applyBorder="1"/>
    <xf numFmtId="0" fontId="0" fillId="0" borderId="3" xfId="0" applyBorder="1" applyAlignment="1">
      <alignment wrapText="1"/>
    </xf>
    <xf numFmtId="0" fontId="3" fillId="0" borderId="3" xfId="1" applyFont="1" applyBorder="1" applyAlignment="1" applyProtection="1"/>
    <xf numFmtId="0" fontId="4" fillId="0" borderId="3" xfId="1" applyBorder="1" applyAlignment="1" applyProtection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use\Downloads\danc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иск своб.№"/>
      <sheetName val="обраб.ФИО"/>
      <sheetName val="новые отчества"/>
      <sheetName val="в помощь"/>
      <sheetName val="клубы"/>
      <sheetName val="список танцоров"/>
      <sheetName val="история клубов"/>
      <sheetName val="история классов"/>
      <sheetName val="rating"/>
      <sheetName val="новые переводы"/>
      <sheetName val="комментарии"/>
      <sheetName val="АСХ 18.10.07"/>
      <sheetName val="таблица баллов"/>
      <sheetName val="таблица баллов ДнД"/>
      <sheetName val="таблица баллов СТАРАЯ"/>
    </sheetNames>
    <sheetDataSet>
      <sheetData sheetId="0"/>
      <sheetData sheetId="1"/>
      <sheetData sheetId="2">
        <row r="1">
          <cell r="B1">
            <v>1888</v>
          </cell>
          <cell r="C1" t="str">
            <v>Анатольевна</v>
          </cell>
        </row>
        <row r="2">
          <cell r="B2">
            <v>2891</v>
          </cell>
          <cell r="C2" t="str">
            <v>Владимирович</v>
          </cell>
        </row>
        <row r="3">
          <cell r="B3">
            <v>2816</v>
          </cell>
          <cell r="C3" t="str">
            <v>Александрович</v>
          </cell>
        </row>
        <row r="4">
          <cell r="B4">
            <v>2891</v>
          </cell>
          <cell r="C4" t="str">
            <v>Владимирович</v>
          </cell>
        </row>
        <row r="5">
          <cell r="B5">
            <v>3157</v>
          </cell>
          <cell r="C5" t="str">
            <v>Александровна</v>
          </cell>
        </row>
      </sheetData>
      <sheetData sheetId="3"/>
      <sheetData sheetId="4"/>
      <sheetData sheetId="5">
        <row r="2">
          <cell r="A2" t="str">
            <v>Код</v>
          </cell>
          <cell r="C2" t="str">
            <v>Отчество</v>
          </cell>
        </row>
        <row r="3">
          <cell r="A3">
            <v>1</v>
          </cell>
          <cell r="C3" t="str">
            <v/>
          </cell>
        </row>
        <row r="4">
          <cell r="A4">
            <v>4</v>
          </cell>
          <cell r="C4" t="str">
            <v/>
          </cell>
        </row>
        <row r="5">
          <cell r="A5">
            <v>16</v>
          </cell>
          <cell r="C5" t="str">
            <v/>
          </cell>
        </row>
        <row r="6">
          <cell r="A6">
            <v>28</v>
          </cell>
          <cell r="C6" t="str">
            <v>Игоревич</v>
          </cell>
        </row>
        <row r="7">
          <cell r="A7">
            <v>41</v>
          </cell>
          <cell r="C7" t="str">
            <v>Александрович</v>
          </cell>
        </row>
        <row r="8">
          <cell r="A8">
            <v>51</v>
          </cell>
          <cell r="C8" t="str">
            <v/>
          </cell>
        </row>
        <row r="9">
          <cell r="A9">
            <v>55</v>
          </cell>
          <cell r="C9" t="str">
            <v/>
          </cell>
        </row>
        <row r="10">
          <cell r="A10">
            <v>71</v>
          </cell>
          <cell r="C10" t="str">
            <v/>
          </cell>
        </row>
        <row r="11">
          <cell r="A11">
            <v>75</v>
          </cell>
          <cell r="C11" t="str">
            <v/>
          </cell>
        </row>
        <row r="12">
          <cell r="A12">
            <v>76</v>
          </cell>
          <cell r="C12" t="str">
            <v>Андреевич</v>
          </cell>
        </row>
        <row r="13">
          <cell r="A13">
            <v>78</v>
          </cell>
          <cell r="C13" t="str">
            <v>Николаевич</v>
          </cell>
        </row>
      </sheetData>
      <sheetData sheetId="6"/>
      <sheetData sheetId="7"/>
      <sheetData sheetId="8"/>
      <sheetData sheetId="9">
        <row r="1">
          <cell r="A1" t="str">
            <v>В столбике "А" нужно поставить коды танцоров, которые получили новый класс. На листе "Список танцоров" можно фильтровать по столбику "М"</v>
          </cell>
        </row>
        <row r="3">
          <cell r="A3" t="str">
            <v>По итогам конкурса 'Открытый турнир (г.Красноярск)', прошедшего 08.12.2013, посчитаны баллы танцоров. Актуальную базу результатов и баллов можно скачать или посмотреть по адресу http://hustle-sa.ru/rating</v>
          </cell>
        </row>
        <row r="4">
          <cell r="A4" t="str">
            <v>Также произошли следующие изменения:</v>
          </cell>
        </row>
        <row r="5">
          <cell r="A5" t="str">
            <v>1) Впервые выступавшим танцорам присвоены коды танцоров. Смотрите на http://hustle-sa.ru/rating/hsa-rating.htm</v>
          </cell>
        </row>
        <row r="6">
          <cell r="A6" t="str">
            <v>2) Согласно набранным баллам следующие танцоры переведы на класс выше:</v>
          </cell>
        </row>
        <row r="7">
          <cell r="A7" t="str">
            <v>[i][b]из E класса в D класс переведены:[/i][/b]</v>
          </cell>
        </row>
        <row r="8">
          <cell r="A8">
            <v>5549</v>
          </cell>
        </row>
        <row r="9">
          <cell r="A9">
            <v>5558</v>
          </cell>
        </row>
        <row r="10">
          <cell r="A10">
            <v>5786</v>
          </cell>
        </row>
        <row r="11">
          <cell r="A11">
            <v>5788</v>
          </cell>
        </row>
        <row r="12">
          <cell r="A12">
            <v>5795</v>
          </cell>
        </row>
        <row r="13">
          <cell r="A13">
            <v>5434</v>
          </cell>
        </row>
        <row r="14">
          <cell r="A14">
            <v>5803</v>
          </cell>
        </row>
        <row r="15">
          <cell r="A15">
            <v>5281</v>
          </cell>
        </row>
        <row r="58">
          <cell r="A58" t="str">
            <v/>
          </cell>
        </row>
        <row r="84">
          <cell r="A84" t="str">
            <v/>
          </cell>
        </row>
        <row r="98">
          <cell r="A98" t="str">
            <v/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ustle-sa.ru/forum/index.php?showtopic=182" TargetMode="External"/><Relationship Id="rId2" Type="http://schemas.openxmlformats.org/officeDocument/2006/relationships/hyperlink" Target="http://hustle-sa.ru/forum/index.php?showtopic=237" TargetMode="External"/><Relationship Id="rId1" Type="http://schemas.openxmlformats.org/officeDocument/2006/relationships/hyperlink" Target="http://hustle-sa.ru/forum/index.php?showtopic=555" TargetMode="External"/><Relationship Id="rId4" Type="http://schemas.openxmlformats.org/officeDocument/2006/relationships/hyperlink" Target="http://hustle-sa.ru/forum/index.php?showtopic=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kontakte.ru/club29745583" TargetMode="External"/><Relationship Id="rId13" Type="http://schemas.openxmlformats.org/officeDocument/2006/relationships/hyperlink" Target="http://vk.com/danceclub_omsk" TargetMode="External"/><Relationship Id="rId18" Type="http://schemas.openxmlformats.org/officeDocument/2006/relationships/hyperlink" Target="http://www.magma-dance.ru/" TargetMode="External"/><Relationship Id="rId3" Type="http://schemas.openxmlformats.org/officeDocument/2006/relationships/hyperlink" Target="http://vkontakte.ru/club11863448" TargetMode="External"/><Relationship Id="rId21" Type="http://schemas.openxmlformats.org/officeDocument/2006/relationships/hyperlink" Target="http://vk.com/mmdance_spb" TargetMode="External"/><Relationship Id="rId7" Type="http://schemas.openxmlformats.org/officeDocument/2006/relationships/hyperlink" Target="http://www.batu.ru/" TargetMode="External"/><Relationship Id="rId12" Type="http://schemas.openxmlformats.org/officeDocument/2006/relationships/hyperlink" Target="http://altroone.ru/" TargetMode="External"/><Relationship Id="rId17" Type="http://schemas.openxmlformats.org/officeDocument/2006/relationships/hyperlink" Target="http://www.emotiondance.ru/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www.pulse-dance.ru/" TargetMode="External"/><Relationship Id="rId16" Type="http://schemas.openxmlformats.org/officeDocument/2006/relationships/hyperlink" Target="mailto:zer86@mail.ru,%20Phone:%20+79061900002" TargetMode="External"/><Relationship Id="rId20" Type="http://schemas.openxmlformats.org/officeDocument/2006/relationships/hyperlink" Target="http://vk.com/dance.piter" TargetMode="External"/><Relationship Id="rId1" Type="http://schemas.openxmlformats.org/officeDocument/2006/relationships/hyperlink" Target="http://www.dance-design.ru/" TargetMode="External"/><Relationship Id="rId6" Type="http://schemas.openxmlformats.org/officeDocument/2006/relationships/hyperlink" Target="http://vkontakte.ru/id66983683" TargetMode="External"/><Relationship Id="rId11" Type="http://schemas.openxmlformats.org/officeDocument/2006/relationships/hyperlink" Target="http://vkontakte.ru/id57497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www.tancuem.by/" TargetMode="External"/><Relationship Id="rId15" Type="http://schemas.openxmlformats.org/officeDocument/2006/relationships/hyperlink" Target="http://www.mjhustle.ru/" TargetMode="External"/><Relationship Id="rId23" Type="http://schemas.openxmlformats.org/officeDocument/2006/relationships/hyperlink" Target="http://hustle-sa.ru/forum/index.php?showtopic=2701" TargetMode="External"/><Relationship Id="rId10" Type="http://schemas.openxmlformats.org/officeDocument/2006/relationships/hyperlink" Target="http://vkontakte.ru/id851199" TargetMode="External"/><Relationship Id="rId19" Type="http://schemas.openxmlformats.org/officeDocument/2006/relationships/hyperlink" Target="http://www.megapolisdance.ru/" TargetMode="External"/><Relationship Id="rId4" Type="http://schemas.openxmlformats.org/officeDocument/2006/relationships/hyperlink" Target="http://hustle-sa.ru/forum/index.php?showuser=1160" TargetMode="External"/><Relationship Id="rId9" Type="http://schemas.openxmlformats.org/officeDocument/2006/relationships/hyperlink" Target="http://vkontakte.ru/tk_cherdak" TargetMode="External"/><Relationship Id="rId14" Type="http://schemas.openxmlformats.org/officeDocument/2006/relationships/hyperlink" Target="http://www.upiter-sport.ru/" TargetMode="External"/><Relationship Id="rId22" Type="http://schemas.openxmlformats.org/officeDocument/2006/relationships/hyperlink" Target="http://hustle-sa.ru/forum/index.php?showuser=24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I2" sqref="I2:I3"/>
    </sheetView>
  </sheetViews>
  <sheetFormatPr defaultRowHeight="15" x14ac:dyDescent="0.25"/>
  <cols>
    <col min="1" max="1" width="6" bestFit="1" customWidth="1"/>
    <col min="2" max="2" width="20.140625" bestFit="1" customWidth="1"/>
    <col min="3" max="3" width="14.42578125" bestFit="1" customWidth="1"/>
    <col min="5" max="5" width="16.85546875" bestFit="1" customWidth="1"/>
    <col min="8" max="8" width="11.85546875" customWidth="1"/>
    <col min="9" max="9" width="19.5703125" customWidth="1"/>
    <col min="10" max="10" width="13.5703125" customWidth="1"/>
    <col min="15" max="15" width="29" customWidth="1"/>
    <col min="16" max="16" width="13" customWidth="1"/>
  </cols>
  <sheetData>
    <row r="1" spans="1:17" ht="52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2</v>
      </c>
      <c r="Q1" s="6" t="s">
        <v>15</v>
      </c>
    </row>
    <row r="2" spans="1:17" x14ac:dyDescent="0.25">
      <c r="A2" s="7">
        <v>1</v>
      </c>
      <c r="B2" s="8" t="s">
        <v>16</v>
      </c>
      <c r="C2" s="8" t="s">
        <v>17</v>
      </c>
      <c r="D2" s="8"/>
      <c r="E2" s="9" t="s">
        <v>18</v>
      </c>
      <c r="F2" s="9" t="s">
        <v>19</v>
      </c>
      <c r="G2" s="9" t="s">
        <v>20</v>
      </c>
      <c r="H2" s="10">
        <v>36892</v>
      </c>
      <c r="I2" s="11" t="s">
        <v>21</v>
      </c>
      <c r="J2" s="12">
        <f t="shared" ref="J2:J13" si="0">COUNTIF(B:B,B2)</f>
        <v>1</v>
      </c>
      <c r="K2" s="11"/>
      <c r="L2" s="13">
        <f t="shared" ref="L2:L13" si="1">IF(J2=1,A2,A2&amp;"("&amp;J2&amp;"чел.)")</f>
        <v>1</v>
      </c>
      <c r="O2" s="14" t="str">
        <f t="shared" ref="O2:O13" si="2">B2&amp;" "&amp;C2</f>
        <v xml:space="preserve">Мордасов Константин </v>
      </c>
      <c r="P2" s="14" t="str">
        <f>IF(COUNTIF('[1]новые отчества'!B$1:B$65536,'[1]список танцоров'!A2)&gt;0,VLOOKUP(A2,'[1]новые отчества'!B$1:C$65536,2,FALSE),IF('[1]список танцоров'!C2&lt;&gt;"",'[1]список танцоров'!C2,""))</f>
        <v>Отчество</v>
      </c>
      <c r="Q2" s="15">
        <f>COUNTIF('[1]новые переводы'!A$1:A$65536,'[1]список танцоров'!A2)</f>
        <v>0</v>
      </c>
    </row>
    <row r="3" spans="1:17" x14ac:dyDescent="0.25">
      <c r="A3" s="16">
        <v>4</v>
      </c>
      <c r="B3" s="17" t="s">
        <v>22</v>
      </c>
      <c r="C3" s="8" t="s">
        <v>17</v>
      </c>
      <c r="D3" s="17"/>
      <c r="E3" s="18" t="s">
        <v>23</v>
      </c>
      <c r="F3" s="18" t="s">
        <v>19</v>
      </c>
      <c r="G3" s="18" t="s">
        <v>20</v>
      </c>
      <c r="H3" s="19">
        <v>36892</v>
      </c>
      <c r="I3" s="20" t="s">
        <v>21</v>
      </c>
      <c r="J3" s="21">
        <f t="shared" si="0"/>
        <v>1</v>
      </c>
      <c r="K3" s="20"/>
      <c r="L3" s="22">
        <f t="shared" si="1"/>
        <v>4</v>
      </c>
      <c r="O3" s="14" t="str">
        <f t="shared" si="2"/>
        <v xml:space="preserve">Жиров Михаил </v>
      </c>
      <c r="P3" s="14" t="str">
        <f>IF(COUNTIF('[1]новые отчества'!B$1:B$65536,'[1]список танцоров'!A3)&gt;0,VLOOKUP(A3,'[1]новые отчества'!B$1:C$65536,2,FALSE),IF('[1]список танцоров'!C3&lt;&gt;"",'[1]список танцоров'!C3,""))</f>
        <v/>
      </c>
      <c r="Q3" s="15">
        <f>COUNTIF('[1]новые переводы'!A$1:A$65536,'[1]список танцоров'!A3)</f>
        <v>0</v>
      </c>
    </row>
    <row r="4" spans="1:17" x14ac:dyDescent="0.25">
      <c r="A4" s="16">
        <v>16</v>
      </c>
      <c r="B4" s="17" t="s">
        <v>24</v>
      </c>
      <c r="C4" s="8" t="s">
        <v>17</v>
      </c>
      <c r="D4" s="17"/>
      <c r="E4" s="18" t="s">
        <v>25</v>
      </c>
      <c r="F4" s="18" t="s">
        <v>19</v>
      </c>
      <c r="G4" s="18" t="s">
        <v>20</v>
      </c>
      <c r="H4" s="19">
        <v>36892</v>
      </c>
      <c r="I4" s="20" t="s">
        <v>21</v>
      </c>
      <c r="J4" s="21">
        <f t="shared" si="0"/>
        <v>1</v>
      </c>
      <c r="K4" s="20"/>
      <c r="L4" s="22">
        <f t="shared" si="1"/>
        <v>16</v>
      </c>
      <c r="O4" s="14" t="str">
        <f t="shared" si="2"/>
        <v xml:space="preserve">Басургин Кирилл </v>
      </c>
      <c r="P4" s="14" t="str">
        <f>IF(COUNTIF('[1]новые отчества'!B$1:B$65536,'[1]список танцоров'!A4)&gt;0,VLOOKUP(A4,'[1]новые отчества'!B$1:C$65536,2,FALSE),IF('[1]список танцоров'!C4&lt;&gt;"",'[1]список танцоров'!C4,""))</f>
        <v/>
      </c>
      <c r="Q4" s="15">
        <f>COUNTIF('[1]новые переводы'!A$1:A$65536,'[1]список танцоров'!A4)</f>
        <v>0</v>
      </c>
    </row>
    <row r="5" spans="1:17" x14ac:dyDescent="0.25">
      <c r="A5" s="23">
        <v>28</v>
      </c>
      <c r="B5" s="17" t="s">
        <v>26</v>
      </c>
      <c r="C5" s="8" t="s">
        <v>27</v>
      </c>
      <c r="D5" s="17"/>
      <c r="E5" s="18" t="s">
        <v>28</v>
      </c>
      <c r="F5" s="18" t="s">
        <v>29</v>
      </c>
      <c r="G5" s="18" t="s">
        <v>20</v>
      </c>
      <c r="H5" s="19">
        <v>36892</v>
      </c>
      <c r="I5" s="20" t="s">
        <v>21</v>
      </c>
      <c r="J5" s="21">
        <f t="shared" si="0"/>
        <v>1</v>
      </c>
      <c r="K5" s="20"/>
      <c r="L5" s="22">
        <f t="shared" si="1"/>
        <v>28</v>
      </c>
      <c r="O5" s="14" t="str">
        <f t="shared" si="2"/>
        <v>Пантелеев Леонид Игоревич</v>
      </c>
      <c r="P5" s="14" t="str">
        <f>IF(COUNTIF('[1]новые отчества'!B$1:B$65536,'[1]список танцоров'!A5)&gt;0,VLOOKUP(A5,'[1]новые отчества'!B$1:C$65536,2,FALSE),IF('[1]список танцоров'!C5&lt;&gt;"",'[1]список танцоров'!C5,""))</f>
        <v/>
      </c>
      <c r="Q5" s="15">
        <f>COUNTIF('[1]новые переводы'!A$1:A$65536,'[1]список танцоров'!A5)</f>
        <v>0</v>
      </c>
    </row>
    <row r="6" spans="1:17" x14ac:dyDescent="0.25">
      <c r="A6" s="23">
        <v>41</v>
      </c>
      <c r="B6" s="17" t="s">
        <v>30</v>
      </c>
      <c r="C6" s="8" t="s">
        <v>31</v>
      </c>
      <c r="D6" s="17"/>
      <c r="E6" s="18" t="s">
        <v>32</v>
      </c>
      <c r="F6" s="18" t="s">
        <v>29</v>
      </c>
      <c r="G6" s="18" t="s">
        <v>20</v>
      </c>
      <c r="H6" s="19">
        <v>36892</v>
      </c>
      <c r="I6" s="20" t="s">
        <v>21</v>
      </c>
      <c r="J6" s="21">
        <f t="shared" si="0"/>
        <v>1</v>
      </c>
      <c r="K6" s="20"/>
      <c r="L6" s="22">
        <f t="shared" si="1"/>
        <v>41</v>
      </c>
      <c r="O6" s="14" t="str">
        <f t="shared" si="2"/>
        <v>Вишенин Артём Александрович</v>
      </c>
      <c r="P6" s="14" t="str">
        <f>IF(COUNTIF('[1]новые отчества'!B$1:B$65536,'[1]список танцоров'!A6)&gt;0,VLOOKUP(A6,'[1]новые отчества'!B$1:C$65536,2,FALSE),IF('[1]список танцоров'!C6&lt;&gt;"",'[1]список танцоров'!C6,""))</f>
        <v>Игоревич</v>
      </c>
      <c r="Q6" s="15">
        <f>COUNTIF('[1]новые переводы'!A$1:A$65536,'[1]список танцоров'!A6)</f>
        <v>0</v>
      </c>
    </row>
    <row r="7" spans="1:17" x14ac:dyDescent="0.25">
      <c r="A7" s="16">
        <v>51</v>
      </c>
      <c r="B7" s="17" t="s">
        <v>33</v>
      </c>
      <c r="C7" s="8" t="s">
        <v>17</v>
      </c>
      <c r="D7" s="17"/>
      <c r="E7" s="18" t="s">
        <v>34</v>
      </c>
      <c r="F7" s="18" t="s">
        <v>35</v>
      </c>
      <c r="G7" s="18" t="s">
        <v>20</v>
      </c>
      <c r="H7" s="19">
        <v>36892</v>
      </c>
      <c r="I7" s="20" t="s">
        <v>21</v>
      </c>
      <c r="J7" s="21">
        <f t="shared" si="0"/>
        <v>1</v>
      </c>
      <c r="K7" s="20"/>
      <c r="L7" s="22">
        <f t="shared" si="1"/>
        <v>51</v>
      </c>
      <c r="O7" s="14" t="str">
        <f t="shared" si="2"/>
        <v xml:space="preserve">Васильев Евгений </v>
      </c>
      <c r="P7" s="14" t="str">
        <f>IF(COUNTIF('[1]новые отчества'!B$1:B$65536,'[1]список танцоров'!A7)&gt;0,VLOOKUP(A7,'[1]новые отчества'!B$1:C$65536,2,FALSE),IF('[1]список танцоров'!C7&lt;&gt;"",'[1]список танцоров'!C7,""))</f>
        <v>Александрович</v>
      </c>
      <c r="Q7" s="15">
        <f>COUNTIF('[1]новые переводы'!A$1:A$65536,'[1]список танцоров'!A7)</f>
        <v>0</v>
      </c>
    </row>
    <row r="8" spans="1:17" x14ac:dyDescent="0.25">
      <c r="A8" s="16">
        <v>55</v>
      </c>
      <c r="B8" s="17" t="s">
        <v>36</v>
      </c>
      <c r="C8" s="8" t="s">
        <v>17</v>
      </c>
      <c r="D8" s="17"/>
      <c r="E8" s="9" t="s">
        <v>18</v>
      </c>
      <c r="F8" s="18" t="s">
        <v>35</v>
      </c>
      <c r="G8" s="18" t="s">
        <v>20</v>
      </c>
      <c r="H8" s="19">
        <v>36892</v>
      </c>
      <c r="I8" s="20" t="s">
        <v>21</v>
      </c>
      <c r="J8" s="21">
        <f t="shared" si="0"/>
        <v>1</v>
      </c>
      <c r="K8" s="20"/>
      <c r="L8" s="22">
        <f t="shared" si="1"/>
        <v>55</v>
      </c>
      <c r="O8" s="14" t="str">
        <f t="shared" si="2"/>
        <v xml:space="preserve">Пантелеев Максим </v>
      </c>
      <c r="P8" s="14" t="str">
        <f>IF(COUNTIF('[1]новые отчества'!B$1:B$65536,'[1]список танцоров'!A8)&gt;0,VLOOKUP(A8,'[1]новые отчества'!B$1:C$65536,2,FALSE),IF('[1]список танцоров'!C8&lt;&gt;"",'[1]список танцоров'!C8,""))</f>
        <v/>
      </c>
      <c r="Q8" s="15">
        <f>COUNTIF('[1]новые переводы'!A$1:A$65536,'[1]список танцоров'!A8)</f>
        <v>0</v>
      </c>
    </row>
    <row r="9" spans="1:17" x14ac:dyDescent="0.25">
      <c r="A9" s="16">
        <v>71</v>
      </c>
      <c r="B9" s="17" t="s">
        <v>37</v>
      </c>
      <c r="C9" s="17" t="s">
        <v>17</v>
      </c>
      <c r="D9" s="17"/>
      <c r="E9" s="18" t="s">
        <v>25</v>
      </c>
      <c r="F9" s="18" t="s">
        <v>35</v>
      </c>
      <c r="G9" s="18" t="s">
        <v>20</v>
      </c>
      <c r="H9" s="19">
        <v>36892</v>
      </c>
      <c r="I9" s="20" t="s">
        <v>21</v>
      </c>
      <c r="J9" s="21">
        <f t="shared" si="0"/>
        <v>1</v>
      </c>
      <c r="K9" s="20"/>
      <c r="L9" s="22">
        <f t="shared" si="1"/>
        <v>71</v>
      </c>
      <c r="O9" s="14" t="str">
        <f t="shared" si="2"/>
        <v xml:space="preserve">Галактионов Евгений </v>
      </c>
      <c r="P9" s="14" t="str">
        <f>IF(COUNTIF('[1]новые отчества'!B$1:B$65536,'[1]список танцоров'!A9)&gt;0,VLOOKUP(A9,'[1]новые отчества'!B$1:C$65536,2,FALSE),IF('[1]список танцоров'!C9&lt;&gt;"",'[1]список танцоров'!C9,""))</f>
        <v/>
      </c>
      <c r="Q9" s="15">
        <f>COUNTIF('[1]новые переводы'!A$1:A$65536,'[1]список танцоров'!A9)</f>
        <v>0</v>
      </c>
    </row>
    <row r="10" spans="1:17" x14ac:dyDescent="0.25">
      <c r="A10" s="16">
        <v>75</v>
      </c>
      <c r="B10" s="17" t="s">
        <v>38</v>
      </c>
      <c r="C10" s="8" t="s">
        <v>17</v>
      </c>
      <c r="D10" s="17"/>
      <c r="E10" s="18" t="s">
        <v>39</v>
      </c>
      <c r="F10" s="18" t="s">
        <v>35</v>
      </c>
      <c r="G10" s="18" t="s">
        <v>20</v>
      </c>
      <c r="H10" s="19">
        <v>36892</v>
      </c>
      <c r="I10" s="20" t="s">
        <v>21</v>
      </c>
      <c r="J10" s="21">
        <f t="shared" si="0"/>
        <v>1</v>
      </c>
      <c r="K10" s="20"/>
      <c r="L10" s="22">
        <f t="shared" si="1"/>
        <v>75</v>
      </c>
      <c r="O10" s="14" t="str">
        <f t="shared" si="2"/>
        <v xml:space="preserve">Базанов Пётр </v>
      </c>
      <c r="P10" s="14" t="str">
        <f>IF(COUNTIF('[1]новые отчества'!B$1:B$65536,'[1]список танцоров'!A10)&gt;0,VLOOKUP(A10,'[1]новые отчества'!B$1:C$65536,2,FALSE),IF('[1]список танцоров'!C10&lt;&gt;"",'[1]список танцоров'!C10,""))</f>
        <v/>
      </c>
      <c r="Q10" s="15">
        <f>COUNTIF('[1]новые переводы'!A$1:A$65536,'[1]список танцоров'!A10)</f>
        <v>0</v>
      </c>
    </row>
    <row r="11" spans="1:17" x14ac:dyDescent="0.25">
      <c r="A11" s="23">
        <v>76</v>
      </c>
      <c r="B11" s="17" t="s">
        <v>40</v>
      </c>
      <c r="C11" s="8" t="s">
        <v>41</v>
      </c>
      <c r="D11" s="17"/>
      <c r="E11" s="18" t="s">
        <v>42</v>
      </c>
      <c r="F11" s="18" t="s">
        <v>29</v>
      </c>
      <c r="G11" s="18" t="s">
        <v>20</v>
      </c>
      <c r="H11" s="19">
        <v>36892</v>
      </c>
      <c r="I11" s="20" t="s">
        <v>21</v>
      </c>
      <c r="J11" s="21">
        <f t="shared" si="0"/>
        <v>1</v>
      </c>
      <c r="K11" s="20"/>
      <c r="L11" s="22">
        <f t="shared" si="1"/>
        <v>76</v>
      </c>
      <c r="O11" s="14" t="str">
        <f t="shared" si="2"/>
        <v>Данилов Евгений Андреевич</v>
      </c>
      <c r="P11" s="14" t="str">
        <f>IF(COUNTIF('[1]новые отчества'!B$1:B$65536,'[1]список танцоров'!A11)&gt;0,VLOOKUP(A11,'[1]новые отчества'!B$1:C$65536,2,FALSE),IF('[1]список танцоров'!C11&lt;&gt;"",'[1]список танцоров'!C11,""))</f>
        <v/>
      </c>
      <c r="Q11" s="15">
        <f>COUNTIF('[1]новые переводы'!A$1:A$65536,'[1]список танцоров'!A11)</f>
        <v>0</v>
      </c>
    </row>
    <row r="12" spans="1:17" x14ac:dyDescent="0.25">
      <c r="A12" s="23">
        <v>78</v>
      </c>
      <c r="B12" s="17" t="s">
        <v>43</v>
      </c>
      <c r="C12" s="8" t="s">
        <v>44</v>
      </c>
      <c r="D12" s="17"/>
      <c r="E12" s="18" t="s">
        <v>45</v>
      </c>
      <c r="F12" s="18" t="s">
        <v>29</v>
      </c>
      <c r="G12" s="18" t="s">
        <v>20</v>
      </c>
      <c r="H12" s="19">
        <v>36892</v>
      </c>
      <c r="I12" s="20" t="s">
        <v>21</v>
      </c>
      <c r="J12" s="21">
        <f t="shared" si="0"/>
        <v>1</v>
      </c>
      <c r="K12" s="20"/>
      <c r="L12" s="22">
        <f t="shared" si="1"/>
        <v>78</v>
      </c>
      <c r="O12" s="14" t="str">
        <f t="shared" si="2"/>
        <v>Коньков Андрей Николаевич</v>
      </c>
      <c r="P12" s="14" t="str">
        <f>IF(COUNTIF('[1]новые отчества'!B$1:B$65536,'[1]список танцоров'!A12)&gt;0,VLOOKUP(A12,'[1]новые отчества'!B$1:C$65536,2,FALSE),IF('[1]список танцоров'!C12&lt;&gt;"",'[1]список танцоров'!C12,""))</f>
        <v>Андреевич</v>
      </c>
      <c r="Q12" s="15">
        <f>COUNTIF('[1]новые переводы'!A$1:A$65536,'[1]список танцоров'!A12)</f>
        <v>0</v>
      </c>
    </row>
    <row r="13" spans="1:17" x14ac:dyDescent="0.25">
      <c r="A13" s="16">
        <v>81</v>
      </c>
      <c r="B13" s="17" t="s">
        <v>46</v>
      </c>
      <c r="C13" s="8" t="s">
        <v>17</v>
      </c>
      <c r="D13" s="17"/>
      <c r="E13" s="18" t="s">
        <v>47</v>
      </c>
      <c r="F13" s="18" t="s">
        <v>35</v>
      </c>
      <c r="G13" s="18" t="s">
        <v>20</v>
      </c>
      <c r="H13" s="19">
        <v>36892</v>
      </c>
      <c r="I13" s="20" t="s">
        <v>21</v>
      </c>
      <c r="J13" s="21">
        <f t="shared" si="0"/>
        <v>1</v>
      </c>
      <c r="K13" s="20"/>
      <c r="L13" s="22">
        <f t="shared" si="1"/>
        <v>81</v>
      </c>
      <c r="O13" s="14" t="str">
        <f t="shared" si="2"/>
        <v xml:space="preserve">Чернов Алексей </v>
      </c>
      <c r="P13" s="14" t="str">
        <f>IF(COUNTIF('[1]новые отчества'!B$1:B$65536,'[1]список танцоров'!A13)&gt;0,VLOOKUP(A13,'[1]новые отчества'!B$1:C$65536,2,FALSE),IF('[1]список танцоров'!C13&lt;&gt;"",'[1]список танцоров'!C13,""))</f>
        <v>Николаевич</v>
      </c>
      <c r="Q13" s="15">
        <f>COUNTIF('[1]новые переводы'!A$1:A$65536,'[1]список танцоров'!A13)</f>
        <v>0</v>
      </c>
    </row>
  </sheetData>
  <dataValidations count="1">
    <dataValidation type="list" allowBlank="1" showInputMessage="1" showErrorMessage="1" sqref="F2:F13 JB2:JB13 SX2:SX13 ACT2:ACT13 AMP2:AMP13 AWL2:AWL13 BGH2:BGH13 BQD2:BQD13 BZZ2:BZZ13 CJV2:CJV13 CTR2:CTR13 DDN2:DDN13 DNJ2:DNJ13 DXF2:DXF13 EHB2:EHB13 EQX2:EQX13 FAT2:FAT13 FKP2:FKP13 FUL2:FUL13 GEH2:GEH13 GOD2:GOD13 GXZ2:GXZ13 HHV2:HHV13 HRR2:HRR13 IBN2:IBN13 ILJ2:ILJ13 IVF2:IVF13 JFB2:JFB13 JOX2:JOX13 JYT2:JYT13 KIP2:KIP13 KSL2:KSL13 LCH2:LCH13 LMD2:LMD13 LVZ2:LVZ13 MFV2:MFV13 MPR2:MPR13 MZN2:MZN13 NJJ2:NJJ13 NTF2:NTF13 ODB2:ODB13 OMX2:OMX13 OWT2:OWT13 PGP2:PGP13 PQL2:PQL13 QAH2:QAH13 QKD2:QKD13 QTZ2:QTZ13 RDV2:RDV13 RNR2:RNR13 RXN2:RXN13 SHJ2:SHJ13 SRF2:SRF13 TBB2:TBB13 TKX2:TKX13 TUT2:TUT13 UEP2:UEP13 UOL2:UOL13 UYH2:UYH13 VID2:VID13 VRZ2:VRZ13 WBV2:WBV13 WLR2:WLR13 WVN2:WVN13">
      <formula1>$F$5727:$F$5731</formula1>
    </dataValidation>
  </dataValidations>
  <hyperlinks>
    <hyperlink ref="A6" r:id="rId1" display="http://hustle-sa.ru/forum/index.php?showtopic=555"/>
    <hyperlink ref="A11" r:id="rId2" display="http://hustle-sa.ru/forum/index.php?showtopic=237"/>
    <hyperlink ref="A5" r:id="rId3" display="http://hustle-sa.ru/forum/index.php?showtopic=182"/>
    <hyperlink ref="A12" r:id="rId4" display="http://hustle-sa.ru/forum/index.php?showtopic=8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8"/>
  <sheetViews>
    <sheetView tabSelected="1" workbookViewId="0">
      <selection activeCell="J10" sqref="J10"/>
    </sheetView>
  </sheetViews>
  <sheetFormatPr defaultRowHeight="15" x14ac:dyDescent="0.25"/>
  <cols>
    <col min="1" max="1" width="9.140625" style="25"/>
    <col min="2" max="2" width="38.7109375" style="25" bestFit="1" customWidth="1"/>
    <col min="3" max="3" width="41.7109375" style="25" customWidth="1"/>
    <col min="4" max="5" width="28.42578125" style="25" bestFit="1" customWidth="1"/>
    <col min="6" max="6" width="18" style="25" bestFit="1" customWidth="1"/>
    <col min="7" max="7" width="34.42578125" style="25" bestFit="1" customWidth="1"/>
  </cols>
  <sheetData>
    <row r="1" spans="1:7" x14ac:dyDescent="0.25">
      <c r="A1" s="24" t="s">
        <v>48</v>
      </c>
      <c r="B1" s="24" t="s">
        <v>4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10</v>
      </c>
    </row>
    <row r="2" spans="1:7" x14ac:dyDescent="0.25">
      <c r="A2" s="25">
        <v>1</v>
      </c>
      <c r="B2" s="25" t="s">
        <v>53</v>
      </c>
    </row>
    <row r="3" spans="1:7" x14ac:dyDescent="0.25">
      <c r="A3" s="25">
        <v>2</v>
      </c>
      <c r="B3" s="25" t="s">
        <v>54</v>
      </c>
    </row>
    <row r="4" spans="1:7" x14ac:dyDescent="0.25">
      <c r="A4" s="25">
        <v>3</v>
      </c>
      <c r="B4" s="25" t="s">
        <v>55</v>
      </c>
    </row>
    <row r="5" spans="1:7" x14ac:dyDescent="0.25">
      <c r="A5" s="25">
        <v>4</v>
      </c>
      <c r="B5" s="25" t="s">
        <v>56</v>
      </c>
    </row>
    <row r="6" spans="1:7" x14ac:dyDescent="0.25">
      <c r="A6" s="25">
        <v>5</v>
      </c>
      <c r="B6" s="25" t="s">
        <v>57</v>
      </c>
    </row>
    <row r="7" spans="1:7" x14ac:dyDescent="0.25">
      <c r="A7" s="25">
        <v>6</v>
      </c>
      <c r="B7" s="25" t="s">
        <v>58</v>
      </c>
    </row>
    <row r="8" spans="1:7" x14ac:dyDescent="0.25">
      <c r="A8" s="25">
        <v>7</v>
      </c>
      <c r="B8" s="25" t="s">
        <v>59</v>
      </c>
      <c r="C8" s="26" t="s">
        <v>60</v>
      </c>
      <c r="F8" s="25" t="s">
        <v>61</v>
      </c>
    </row>
    <row r="9" spans="1:7" x14ac:dyDescent="0.25">
      <c r="A9" s="25">
        <v>8</v>
      </c>
      <c r="B9" s="25" t="s">
        <v>62</v>
      </c>
      <c r="C9" s="25" t="s">
        <v>63</v>
      </c>
      <c r="G9" s="25" t="s">
        <v>64</v>
      </c>
    </row>
    <row r="10" spans="1:7" x14ac:dyDescent="0.25">
      <c r="A10" s="25">
        <v>9</v>
      </c>
      <c r="B10" s="25" t="s">
        <v>65</v>
      </c>
    </row>
    <row r="11" spans="1:7" x14ac:dyDescent="0.25">
      <c r="A11" s="25">
        <v>10</v>
      </c>
      <c r="B11" s="25" t="s">
        <v>66</v>
      </c>
    </row>
    <row r="12" spans="1:7" x14ac:dyDescent="0.25">
      <c r="A12" s="25">
        <v>11</v>
      </c>
      <c r="B12" s="25" t="s">
        <v>67</v>
      </c>
    </row>
    <row r="13" spans="1:7" x14ac:dyDescent="0.25">
      <c r="A13" s="25">
        <v>12</v>
      </c>
      <c r="B13" s="25" t="s">
        <v>68</v>
      </c>
    </row>
    <row r="14" spans="1:7" x14ac:dyDescent="0.25">
      <c r="A14" s="25">
        <v>13</v>
      </c>
      <c r="B14" s="25" t="s">
        <v>69</v>
      </c>
    </row>
    <row r="15" spans="1:7" x14ac:dyDescent="0.25">
      <c r="A15" s="25">
        <v>14</v>
      </c>
      <c r="B15" s="25" t="s">
        <v>70</v>
      </c>
    </row>
    <row r="16" spans="1:7" x14ac:dyDescent="0.25">
      <c r="A16" s="25">
        <v>15</v>
      </c>
      <c r="B16" s="25" t="s">
        <v>71</v>
      </c>
    </row>
    <row r="17" spans="1:6" x14ac:dyDescent="0.25">
      <c r="A17" s="25">
        <v>16</v>
      </c>
      <c r="B17" s="25" t="s">
        <v>25</v>
      </c>
    </row>
    <row r="18" spans="1:6" x14ac:dyDescent="0.25">
      <c r="A18" s="25">
        <v>17</v>
      </c>
      <c r="B18" s="25" t="s">
        <v>42</v>
      </c>
    </row>
    <row r="19" spans="1:6" x14ac:dyDescent="0.25">
      <c r="A19" s="25">
        <v>18</v>
      </c>
      <c r="B19" s="27" t="s">
        <v>72</v>
      </c>
    </row>
    <row r="20" spans="1:6" x14ac:dyDescent="0.25">
      <c r="A20" s="25">
        <v>19</v>
      </c>
      <c r="B20" s="25" t="s">
        <v>73</v>
      </c>
    </row>
    <row r="21" spans="1:6" x14ac:dyDescent="0.25">
      <c r="A21" s="25">
        <v>20</v>
      </c>
      <c r="B21" s="28" t="s">
        <v>74</v>
      </c>
      <c r="C21" s="25" t="s">
        <v>75</v>
      </c>
    </row>
    <row r="22" spans="1:6" x14ac:dyDescent="0.25">
      <c r="A22" s="25">
        <v>21</v>
      </c>
      <c r="B22" s="25" t="s">
        <v>76</v>
      </c>
    </row>
    <row r="23" spans="1:6" x14ac:dyDescent="0.25">
      <c r="A23" s="25">
        <v>22</v>
      </c>
      <c r="B23" s="25" t="s">
        <v>32</v>
      </c>
    </row>
    <row r="24" spans="1:6" x14ac:dyDescent="0.25">
      <c r="A24" s="25">
        <v>23</v>
      </c>
      <c r="B24" s="25" t="s">
        <v>77</v>
      </c>
    </row>
    <row r="25" spans="1:6" x14ac:dyDescent="0.25">
      <c r="A25" s="25">
        <v>24</v>
      </c>
      <c r="B25" s="25" t="s">
        <v>78</v>
      </c>
    </row>
    <row r="26" spans="1:6" x14ac:dyDescent="0.25">
      <c r="A26" s="25">
        <v>25</v>
      </c>
      <c r="B26" s="25" t="s">
        <v>79</v>
      </c>
    </row>
    <row r="27" spans="1:6" x14ac:dyDescent="0.25">
      <c r="A27" s="25">
        <v>26</v>
      </c>
      <c r="B27" s="25" t="s">
        <v>80</v>
      </c>
    </row>
    <row r="28" spans="1:6" x14ac:dyDescent="0.25">
      <c r="A28" s="25">
        <v>27</v>
      </c>
      <c r="B28" s="25" t="s">
        <v>81</v>
      </c>
      <c r="F28" s="25" t="s">
        <v>82</v>
      </c>
    </row>
    <row r="29" spans="1:6" x14ac:dyDescent="0.25">
      <c r="A29" s="25">
        <v>28</v>
      </c>
      <c r="B29" s="25" t="s">
        <v>83</v>
      </c>
    </row>
    <row r="30" spans="1:6" x14ac:dyDescent="0.25">
      <c r="A30" s="25">
        <v>29</v>
      </c>
      <c r="B30" s="27" t="s">
        <v>84</v>
      </c>
    </row>
    <row r="31" spans="1:6" x14ac:dyDescent="0.25">
      <c r="A31" s="25">
        <v>30</v>
      </c>
      <c r="B31" s="25" t="s">
        <v>85</v>
      </c>
    </row>
    <row r="32" spans="1:6" x14ac:dyDescent="0.25">
      <c r="A32" s="25">
        <v>31</v>
      </c>
      <c r="B32" s="25" t="s">
        <v>86</v>
      </c>
    </row>
    <row r="33" spans="1:3" x14ac:dyDescent="0.25">
      <c r="A33" s="25">
        <v>32</v>
      </c>
      <c r="B33" s="25" t="s">
        <v>87</v>
      </c>
    </row>
    <row r="34" spans="1:3" x14ac:dyDescent="0.25">
      <c r="A34" s="25">
        <v>33</v>
      </c>
      <c r="B34" s="25" t="s">
        <v>88</v>
      </c>
    </row>
    <row r="35" spans="1:3" x14ac:dyDescent="0.25">
      <c r="A35" s="25">
        <v>34</v>
      </c>
      <c r="B35" s="25" t="s">
        <v>89</v>
      </c>
    </row>
    <row r="36" spans="1:3" x14ac:dyDescent="0.25">
      <c r="A36" s="25">
        <v>35</v>
      </c>
      <c r="B36" s="25" t="s">
        <v>23</v>
      </c>
    </row>
    <row r="37" spans="1:3" x14ac:dyDescent="0.25">
      <c r="A37" s="25">
        <v>36</v>
      </c>
      <c r="B37" s="25" t="s">
        <v>90</v>
      </c>
    </row>
    <row r="38" spans="1:3" x14ac:dyDescent="0.25">
      <c r="A38" s="25">
        <v>37</v>
      </c>
      <c r="B38" s="25" t="s">
        <v>91</v>
      </c>
    </row>
    <row r="39" spans="1:3" x14ac:dyDescent="0.25">
      <c r="A39" s="25">
        <v>38</v>
      </c>
      <c r="B39" s="25" t="s">
        <v>92</v>
      </c>
      <c r="C39" s="25" t="s">
        <v>93</v>
      </c>
    </row>
    <row r="40" spans="1:3" x14ac:dyDescent="0.25">
      <c r="A40" s="25">
        <v>39</v>
      </c>
      <c r="B40" s="25" t="s">
        <v>47</v>
      </c>
    </row>
    <row r="41" spans="1:3" x14ac:dyDescent="0.25">
      <c r="A41" s="25">
        <v>40</v>
      </c>
      <c r="B41" s="25" t="s">
        <v>45</v>
      </c>
    </row>
    <row r="42" spans="1:3" x14ac:dyDescent="0.25">
      <c r="A42" s="25">
        <v>41</v>
      </c>
      <c r="B42" s="25" t="s">
        <v>94</v>
      </c>
    </row>
    <row r="43" spans="1:3" x14ac:dyDescent="0.25">
      <c r="A43" s="25">
        <v>42</v>
      </c>
      <c r="B43" s="25" t="s">
        <v>95</v>
      </c>
    </row>
    <row r="44" spans="1:3" x14ac:dyDescent="0.25">
      <c r="A44" s="25">
        <v>43</v>
      </c>
      <c r="B44" s="25" t="s">
        <v>96</v>
      </c>
    </row>
    <row r="45" spans="1:3" x14ac:dyDescent="0.25">
      <c r="A45" s="25">
        <v>44</v>
      </c>
      <c r="B45" s="25" t="s">
        <v>97</v>
      </c>
    </row>
    <row r="46" spans="1:3" x14ac:dyDescent="0.25">
      <c r="A46" s="25">
        <v>45</v>
      </c>
      <c r="B46" s="25" t="s">
        <v>98</v>
      </c>
    </row>
    <row r="47" spans="1:3" x14ac:dyDescent="0.25">
      <c r="A47" s="25">
        <v>46</v>
      </c>
      <c r="B47" s="25" t="s">
        <v>99</v>
      </c>
    </row>
    <row r="48" spans="1:3" x14ac:dyDescent="0.25">
      <c r="A48" s="25">
        <v>47</v>
      </c>
      <c r="B48" s="25" t="s">
        <v>100</v>
      </c>
    </row>
    <row r="49" spans="1:6" x14ac:dyDescent="0.25">
      <c r="A49" s="25">
        <v>48</v>
      </c>
      <c r="B49" s="27" t="s">
        <v>101</v>
      </c>
      <c r="C49" s="25" t="s">
        <v>102</v>
      </c>
      <c r="D49" s="26" t="s">
        <v>103</v>
      </c>
    </row>
    <row r="50" spans="1:6" x14ac:dyDescent="0.25">
      <c r="A50" s="25">
        <v>49</v>
      </c>
      <c r="B50" s="25" t="s">
        <v>104</v>
      </c>
    </row>
    <row r="51" spans="1:6" x14ac:dyDescent="0.25">
      <c r="A51" s="25">
        <v>50</v>
      </c>
      <c r="B51" s="25" t="s">
        <v>105</v>
      </c>
    </row>
    <row r="52" spans="1:6" x14ac:dyDescent="0.25">
      <c r="A52" s="25">
        <v>51</v>
      </c>
      <c r="B52" s="25" t="s">
        <v>106</v>
      </c>
      <c r="C52" s="25" t="s">
        <v>107</v>
      </c>
    </row>
    <row r="53" spans="1:6" x14ac:dyDescent="0.25">
      <c r="A53" s="25">
        <v>52</v>
      </c>
      <c r="B53" s="25" t="s">
        <v>108</v>
      </c>
    </row>
    <row r="54" spans="1:6" x14ac:dyDescent="0.25">
      <c r="A54" s="25">
        <v>53</v>
      </c>
      <c r="B54" s="27" t="s">
        <v>109</v>
      </c>
    </row>
    <row r="55" spans="1:6" x14ac:dyDescent="0.25">
      <c r="A55" s="25">
        <v>54</v>
      </c>
      <c r="B55" s="25" t="s">
        <v>110</v>
      </c>
    </row>
    <row r="56" spans="1:6" x14ac:dyDescent="0.25">
      <c r="A56" s="25">
        <v>55</v>
      </c>
      <c r="B56" s="25" t="s">
        <v>111</v>
      </c>
    </row>
    <row r="57" spans="1:6" x14ac:dyDescent="0.25">
      <c r="A57" s="25">
        <v>56</v>
      </c>
      <c r="B57" s="25" t="s">
        <v>112</v>
      </c>
    </row>
    <row r="58" spans="1:6" ht="255" x14ac:dyDescent="0.25">
      <c r="A58" s="25">
        <v>57</v>
      </c>
      <c r="B58" s="25" t="s">
        <v>113</v>
      </c>
      <c r="C58" s="29" t="s">
        <v>114</v>
      </c>
      <c r="D58" s="26" t="s">
        <v>115</v>
      </c>
    </row>
    <row r="59" spans="1:6" x14ac:dyDescent="0.25">
      <c r="A59" s="25">
        <v>58</v>
      </c>
      <c r="B59" s="25" t="s">
        <v>116</v>
      </c>
    </row>
    <row r="60" spans="1:6" x14ac:dyDescent="0.25">
      <c r="A60" s="25">
        <v>59</v>
      </c>
      <c r="B60" s="25" t="s">
        <v>117</v>
      </c>
    </row>
    <row r="61" spans="1:6" x14ac:dyDescent="0.25">
      <c r="A61" s="25">
        <v>60</v>
      </c>
      <c r="B61" s="25" t="s">
        <v>118</v>
      </c>
      <c r="F61" s="26" t="s">
        <v>119</v>
      </c>
    </row>
    <row r="62" spans="1:6" x14ac:dyDescent="0.25">
      <c r="A62" s="25">
        <v>61</v>
      </c>
      <c r="B62" s="25" t="s">
        <v>120</v>
      </c>
    </row>
    <row r="63" spans="1:6" x14ac:dyDescent="0.25">
      <c r="A63" s="25">
        <v>62</v>
      </c>
      <c r="B63" s="27" t="s">
        <v>121</v>
      </c>
      <c r="C63" s="25" t="s">
        <v>122</v>
      </c>
      <c r="D63" s="26" t="s">
        <v>123</v>
      </c>
      <c r="E63" s="26" t="s">
        <v>124</v>
      </c>
    </row>
    <row r="64" spans="1:6" x14ac:dyDescent="0.25">
      <c r="A64" s="25">
        <v>63</v>
      </c>
      <c r="B64" s="25" t="s">
        <v>125</v>
      </c>
    </row>
    <row r="65" spans="1:6" x14ac:dyDescent="0.25">
      <c r="A65" s="25">
        <v>64</v>
      </c>
      <c r="B65" s="28" t="s">
        <v>126</v>
      </c>
      <c r="C65" s="20" t="s">
        <v>127</v>
      </c>
      <c r="D65" s="24"/>
      <c r="E65" s="24"/>
      <c r="F65" s="24"/>
    </row>
    <row r="66" spans="1:6" x14ac:dyDescent="0.25">
      <c r="A66" s="25">
        <v>65</v>
      </c>
      <c r="B66" s="25" t="s">
        <v>128</v>
      </c>
    </row>
    <row r="67" spans="1:6" x14ac:dyDescent="0.25">
      <c r="A67" s="25">
        <v>66</v>
      </c>
      <c r="B67" s="25" t="s">
        <v>18</v>
      </c>
    </row>
    <row r="68" spans="1:6" x14ac:dyDescent="0.25">
      <c r="A68" s="25">
        <v>67</v>
      </c>
      <c r="B68" s="25" t="s">
        <v>129</v>
      </c>
    </row>
    <row r="69" spans="1:6" x14ac:dyDescent="0.25">
      <c r="A69" s="25">
        <v>68</v>
      </c>
      <c r="B69" s="25" t="s">
        <v>130</v>
      </c>
    </row>
    <row r="70" spans="1:6" x14ac:dyDescent="0.25">
      <c r="A70" s="25">
        <v>69</v>
      </c>
      <c r="B70" s="25" t="s">
        <v>131</v>
      </c>
    </row>
    <row r="71" spans="1:6" x14ac:dyDescent="0.25">
      <c r="A71" s="25">
        <v>70</v>
      </c>
      <c r="B71" s="27" t="s">
        <v>132</v>
      </c>
    </row>
    <row r="72" spans="1:6" x14ac:dyDescent="0.25">
      <c r="A72" s="25">
        <v>71</v>
      </c>
      <c r="B72" s="25" t="s">
        <v>133</v>
      </c>
    </row>
    <row r="73" spans="1:6" x14ac:dyDescent="0.25">
      <c r="A73" s="25">
        <v>72</v>
      </c>
      <c r="B73" s="25" t="s">
        <v>134</v>
      </c>
    </row>
    <row r="74" spans="1:6" x14ac:dyDescent="0.25">
      <c r="A74" s="25">
        <v>73</v>
      </c>
      <c r="B74" s="25" t="s">
        <v>135</v>
      </c>
    </row>
    <row r="75" spans="1:6" x14ac:dyDescent="0.25">
      <c r="A75" s="25">
        <v>74</v>
      </c>
      <c r="B75" s="25" t="s">
        <v>136</v>
      </c>
    </row>
    <row r="76" spans="1:6" x14ac:dyDescent="0.25">
      <c r="A76" s="25">
        <v>75</v>
      </c>
      <c r="B76" s="25" t="s">
        <v>137</v>
      </c>
    </row>
    <row r="77" spans="1:6" x14ac:dyDescent="0.25">
      <c r="A77" s="25">
        <v>76</v>
      </c>
      <c r="B77" s="25" t="s">
        <v>138</v>
      </c>
    </row>
    <row r="78" spans="1:6" x14ac:dyDescent="0.25">
      <c r="A78" s="25">
        <v>77</v>
      </c>
      <c r="B78" s="25" t="s">
        <v>139</v>
      </c>
    </row>
    <row r="79" spans="1:6" x14ac:dyDescent="0.25">
      <c r="A79" s="25">
        <v>78</v>
      </c>
      <c r="B79" s="25" t="s">
        <v>140</v>
      </c>
    </row>
    <row r="80" spans="1:6" x14ac:dyDescent="0.25">
      <c r="A80" s="25">
        <v>79</v>
      </c>
      <c r="B80" s="25" t="s">
        <v>141</v>
      </c>
    </row>
    <row r="81" spans="1:3" x14ac:dyDescent="0.25">
      <c r="A81" s="25">
        <v>80</v>
      </c>
      <c r="B81" s="25" t="s">
        <v>142</v>
      </c>
    </row>
    <row r="82" spans="1:3" x14ac:dyDescent="0.25">
      <c r="A82" s="25">
        <v>81</v>
      </c>
      <c r="B82" s="25" t="s">
        <v>143</v>
      </c>
      <c r="C82" s="29"/>
    </row>
    <row r="83" spans="1:3" x14ac:dyDescent="0.25">
      <c r="A83" s="25">
        <v>82</v>
      </c>
      <c r="B83" s="25" t="s">
        <v>144</v>
      </c>
    </row>
    <row r="84" spans="1:3" x14ac:dyDescent="0.25">
      <c r="A84" s="25">
        <v>83</v>
      </c>
      <c r="B84" s="25" t="s">
        <v>145</v>
      </c>
    </row>
    <row r="85" spans="1:3" x14ac:dyDescent="0.25">
      <c r="A85" s="25">
        <v>84</v>
      </c>
      <c r="B85" s="25" t="s">
        <v>146</v>
      </c>
    </row>
    <row r="86" spans="1:3" x14ac:dyDescent="0.25">
      <c r="A86" s="25">
        <v>85</v>
      </c>
      <c r="B86" s="25" t="s">
        <v>147</v>
      </c>
    </row>
    <row r="87" spans="1:3" x14ac:dyDescent="0.25">
      <c r="A87" s="25">
        <v>86</v>
      </c>
      <c r="B87" s="25" t="s">
        <v>148</v>
      </c>
    </row>
    <row r="88" spans="1:3" x14ac:dyDescent="0.25">
      <c r="A88" s="25">
        <v>87</v>
      </c>
      <c r="B88" s="25" t="s">
        <v>149</v>
      </c>
    </row>
    <row r="89" spans="1:3" x14ac:dyDescent="0.25">
      <c r="A89" s="25">
        <v>88</v>
      </c>
      <c r="B89" s="25" t="s">
        <v>150</v>
      </c>
    </row>
    <row r="90" spans="1:3" x14ac:dyDescent="0.25">
      <c r="A90" s="25">
        <v>89</v>
      </c>
      <c r="B90" s="25" t="s">
        <v>151</v>
      </c>
    </row>
    <row r="91" spans="1:3" x14ac:dyDescent="0.25">
      <c r="A91" s="25">
        <v>90</v>
      </c>
      <c r="B91" s="28" t="s">
        <v>152</v>
      </c>
    </row>
    <row r="92" spans="1:3" x14ac:dyDescent="0.25">
      <c r="A92" s="25">
        <v>91</v>
      </c>
      <c r="B92" s="25" t="s">
        <v>39</v>
      </c>
    </row>
    <row r="93" spans="1:3" x14ac:dyDescent="0.25">
      <c r="A93" s="25">
        <v>92</v>
      </c>
      <c r="B93" s="25" t="s">
        <v>153</v>
      </c>
    </row>
    <row r="94" spans="1:3" x14ac:dyDescent="0.25">
      <c r="A94" s="25">
        <v>93</v>
      </c>
      <c r="B94" s="25" t="s">
        <v>34</v>
      </c>
    </row>
    <row r="95" spans="1:3" x14ac:dyDescent="0.25">
      <c r="A95" s="25">
        <v>94</v>
      </c>
      <c r="B95" s="25" t="s">
        <v>154</v>
      </c>
      <c r="C95" s="25" t="s">
        <v>155</v>
      </c>
    </row>
    <row r="96" spans="1:3" x14ac:dyDescent="0.25">
      <c r="A96" s="25">
        <v>95</v>
      </c>
      <c r="B96" s="25" t="s">
        <v>156</v>
      </c>
      <c r="C96" s="25" t="s">
        <v>157</v>
      </c>
    </row>
    <row r="97" spans="1:4" x14ac:dyDescent="0.25">
      <c r="A97" s="25">
        <v>96</v>
      </c>
      <c r="B97" s="25" t="s">
        <v>158</v>
      </c>
      <c r="C97" s="26" t="s">
        <v>159</v>
      </c>
    </row>
    <row r="98" spans="1:4" x14ac:dyDescent="0.25">
      <c r="A98" s="25">
        <v>97</v>
      </c>
      <c r="B98" s="25" t="s">
        <v>160</v>
      </c>
    </row>
    <row r="99" spans="1:4" x14ac:dyDescent="0.25">
      <c r="A99" s="25">
        <v>98</v>
      </c>
      <c r="B99" s="25" t="s">
        <v>161</v>
      </c>
    </row>
    <row r="100" spans="1:4" x14ac:dyDescent="0.25">
      <c r="A100" s="25">
        <v>99</v>
      </c>
      <c r="B100" s="25" t="s">
        <v>162</v>
      </c>
      <c r="C100" s="25" t="s">
        <v>163</v>
      </c>
    </row>
    <row r="101" spans="1:4" x14ac:dyDescent="0.25">
      <c r="A101" s="25">
        <v>100</v>
      </c>
      <c r="B101" s="25" t="s">
        <v>164</v>
      </c>
    </row>
    <row r="102" spans="1:4" x14ac:dyDescent="0.25">
      <c r="A102" s="25">
        <v>101</v>
      </c>
      <c r="B102" s="25" t="s">
        <v>165</v>
      </c>
      <c r="C102" s="25" t="s">
        <v>166</v>
      </c>
    </row>
    <row r="103" spans="1:4" x14ac:dyDescent="0.25">
      <c r="A103" s="25">
        <v>102</v>
      </c>
      <c r="B103" s="25" t="s">
        <v>167</v>
      </c>
      <c r="C103" s="25" t="s">
        <v>168</v>
      </c>
    </row>
    <row r="104" spans="1:4" x14ac:dyDescent="0.25">
      <c r="A104" s="25">
        <v>103</v>
      </c>
      <c r="B104" s="25" t="s">
        <v>169</v>
      </c>
    </row>
    <row r="105" spans="1:4" x14ac:dyDescent="0.25">
      <c r="A105" s="25">
        <v>104</v>
      </c>
      <c r="B105" s="25" t="s">
        <v>170</v>
      </c>
      <c r="C105" s="25" t="s">
        <v>171</v>
      </c>
      <c r="D105" s="26" t="s">
        <v>172</v>
      </c>
    </row>
    <row r="106" spans="1:4" x14ac:dyDescent="0.25">
      <c r="A106" s="25">
        <v>105</v>
      </c>
      <c r="B106" s="25" t="s">
        <v>173</v>
      </c>
    </row>
    <row r="107" spans="1:4" x14ac:dyDescent="0.25">
      <c r="A107" s="25">
        <v>106</v>
      </c>
      <c r="B107" s="25" t="s">
        <v>174</v>
      </c>
      <c r="D107" s="26" t="s">
        <v>175</v>
      </c>
    </row>
    <row r="108" spans="1:4" x14ac:dyDescent="0.25">
      <c r="A108" s="25">
        <v>107</v>
      </c>
      <c r="B108" s="25" t="s">
        <v>176</v>
      </c>
    </row>
    <row r="109" spans="1:4" x14ac:dyDescent="0.25">
      <c r="A109" s="25">
        <v>108</v>
      </c>
      <c r="B109" s="25" t="s">
        <v>177</v>
      </c>
    </row>
    <row r="110" spans="1:4" x14ac:dyDescent="0.25">
      <c r="A110" s="25">
        <v>109</v>
      </c>
      <c r="B110" s="25" t="s">
        <v>178</v>
      </c>
    </row>
    <row r="111" spans="1:4" x14ac:dyDescent="0.25">
      <c r="A111" s="25">
        <v>110</v>
      </c>
      <c r="B111" s="25" t="s">
        <v>179</v>
      </c>
    </row>
    <row r="112" spans="1:4" ht="90" x14ac:dyDescent="0.25">
      <c r="A112" s="25">
        <v>111</v>
      </c>
      <c r="B112" s="25" t="s">
        <v>180</v>
      </c>
      <c r="C112" s="29" t="s">
        <v>181</v>
      </c>
      <c r="D112" s="26"/>
    </row>
    <row r="113" spans="1:4" ht="90" x14ac:dyDescent="0.25">
      <c r="A113" s="25">
        <v>112</v>
      </c>
      <c r="B113" s="25" t="s">
        <v>182</v>
      </c>
      <c r="C113" s="29" t="s">
        <v>183</v>
      </c>
      <c r="D113" s="26" t="s">
        <v>184</v>
      </c>
    </row>
    <row r="114" spans="1:4" x14ac:dyDescent="0.25">
      <c r="A114" s="25">
        <v>113</v>
      </c>
      <c r="B114" s="25" t="s">
        <v>185</v>
      </c>
      <c r="D114" s="26"/>
    </row>
    <row r="115" spans="1:4" x14ac:dyDescent="0.25">
      <c r="A115" s="25">
        <v>114</v>
      </c>
      <c r="B115" s="25" t="s">
        <v>186</v>
      </c>
      <c r="C115" s="25" t="s">
        <v>187</v>
      </c>
      <c r="D115" s="26" t="s">
        <v>188</v>
      </c>
    </row>
    <row r="116" spans="1:4" x14ac:dyDescent="0.25">
      <c r="A116" s="25">
        <v>115</v>
      </c>
      <c r="B116" s="25" t="s">
        <v>189</v>
      </c>
      <c r="C116" s="26" t="s">
        <v>190</v>
      </c>
    </row>
    <row r="117" spans="1:4" x14ac:dyDescent="0.25">
      <c r="A117" s="25">
        <v>116</v>
      </c>
      <c r="B117" s="25" t="s">
        <v>191</v>
      </c>
    </row>
    <row r="118" spans="1:4" ht="270" x14ac:dyDescent="0.25">
      <c r="A118" s="25">
        <v>117</v>
      </c>
      <c r="B118" s="25" t="s">
        <v>192</v>
      </c>
      <c r="C118" s="29" t="s">
        <v>193</v>
      </c>
      <c r="D118" s="26" t="s">
        <v>194</v>
      </c>
    </row>
    <row r="119" spans="1:4" x14ac:dyDescent="0.25">
      <c r="A119" s="25">
        <v>118</v>
      </c>
      <c r="B119" s="25" t="s">
        <v>195</v>
      </c>
    </row>
    <row r="120" spans="1:4" x14ac:dyDescent="0.25">
      <c r="A120" s="25">
        <v>119</v>
      </c>
      <c r="B120" s="25" t="s">
        <v>196</v>
      </c>
    </row>
    <row r="121" spans="1:4" x14ac:dyDescent="0.25">
      <c r="A121" s="25">
        <v>120</v>
      </c>
      <c r="B121" s="25" t="s">
        <v>197</v>
      </c>
      <c r="D121" s="26" t="s">
        <v>198</v>
      </c>
    </row>
    <row r="122" spans="1:4" x14ac:dyDescent="0.25">
      <c r="A122" s="25">
        <v>121</v>
      </c>
      <c r="B122" s="25" t="s">
        <v>199</v>
      </c>
    </row>
    <row r="123" spans="1:4" x14ac:dyDescent="0.25">
      <c r="A123" s="25">
        <v>122</v>
      </c>
      <c r="B123" s="25" t="s">
        <v>200</v>
      </c>
    </row>
    <row r="124" spans="1:4" ht="165" x14ac:dyDescent="0.25">
      <c r="A124" s="25">
        <v>123</v>
      </c>
      <c r="B124" s="25" t="s">
        <v>201</v>
      </c>
      <c r="C124" s="29" t="s">
        <v>202</v>
      </c>
      <c r="D124" s="26" t="s">
        <v>203</v>
      </c>
    </row>
    <row r="125" spans="1:4" x14ac:dyDescent="0.25">
      <c r="A125" s="25">
        <v>124</v>
      </c>
      <c r="B125" s="25" t="s">
        <v>204</v>
      </c>
    </row>
    <row r="126" spans="1:4" x14ac:dyDescent="0.25">
      <c r="A126" s="25">
        <v>125</v>
      </c>
      <c r="B126" s="25" t="s">
        <v>205</v>
      </c>
      <c r="D126" s="26" t="s">
        <v>206</v>
      </c>
    </row>
    <row r="127" spans="1:4" x14ac:dyDescent="0.25">
      <c r="A127" s="25">
        <v>126</v>
      </c>
      <c r="B127" s="25" t="s">
        <v>207</v>
      </c>
    </row>
    <row r="128" spans="1:4" x14ac:dyDescent="0.25">
      <c r="A128" s="25">
        <v>128</v>
      </c>
      <c r="B128" s="25" t="s">
        <v>208</v>
      </c>
    </row>
    <row r="129" spans="1:4" x14ac:dyDescent="0.25">
      <c r="A129" s="25">
        <v>129</v>
      </c>
      <c r="B129" s="25" t="s">
        <v>209</v>
      </c>
    </row>
    <row r="130" spans="1:4" x14ac:dyDescent="0.25">
      <c r="A130" s="25">
        <v>130</v>
      </c>
      <c r="B130" s="25" t="s">
        <v>210</v>
      </c>
    </row>
    <row r="131" spans="1:4" x14ac:dyDescent="0.25">
      <c r="A131" s="25">
        <v>131</v>
      </c>
      <c r="B131" s="25" t="s">
        <v>211</v>
      </c>
    </row>
    <row r="132" spans="1:4" x14ac:dyDescent="0.25">
      <c r="A132" s="25">
        <v>132</v>
      </c>
      <c r="B132" s="25" t="s">
        <v>212</v>
      </c>
    </row>
    <row r="133" spans="1:4" x14ac:dyDescent="0.25">
      <c r="A133" s="25">
        <v>133</v>
      </c>
      <c r="B133" s="25" t="s">
        <v>77</v>
      </c>
    </row>
    <row r="134" spans="1:4" ht="300" x14ac:dyDescent="0.25">
      <c r="A134" s="25">
        <v>134</v>
      </c>
      <c r="B134" s="25" t="s">
        <v>213</v>
      </c>
      <c r="C134" s="29" t="s">
        <v>214</v>
      </c>
    </row>
    <row r="135" spans="1:4" x14ac:dyDescent="0.25">
      <c r="A135" s="25">
        <v>135</v>
      </c>
      <c r="B135" s="25" t="s">
        <v>215</v>
      </c>
    </row>
    <row r="136" spans="1:4" x14ac:dyDescent="0.25">
      <c r="A136" s="25">
        <v>136</v>
      </c>
      <c r="B136" s="25" t="s">
        <v>216</v>
      </c>
    </row>
    <row r="137" spans="1:4" x14ac:dyDescent="0.25">
      <c r="A137" s="25">
        <v>137</v>
      </c>
      <c r="B137" s="25" t="s">
        <v>217</v>
      </c>
      <c r="C137" s="30" t="s">
        <v>218</v>
      </c>
      <c r="D137" s="26" t="s">
        <v>219</v>
      </c>
    </row>
    <row r="138" spans="1:4" x14ac:dyDescent="0.25">
      <c r="A138" s="25">
        <v>138</v>
      </c>
      <c r="B138" s="25" t="s">
        <v>220</v>
      </c>
    </row>
    <row r="139" spans="1:4" x14ac:dyDescent="0.25">
      <c r="A139" s="25">
        <v>139</v>
      </c>
      <c r="B139" s="25" t="s">
        <v>221</v>
      </c>
    </row>
    <row r="140" spans="1:4" ht="255" x14ac:dyDescent="0.25">
      <c r="A140" s="25">
        <v>140</v>
      </c>
      <c r="B140" s="25" t="s">
        <v>222</v>
      </c>
      <c r="C140" s="29" t="s">
        <v>223</v>
      </c>
    </row>
    <row r="141" spans="1:4" x14ac:dyDescent="0.25">
      <c r="A141" s="25">
        <v>141</v>
      </c>
      <c r="B141" s="25" t="s">
        <v>224</v>
      </c>
    </row>
    <row r="142" spans="1:4" x14ac:dyDescent="0.25">
      <c r="A142" s="25">
        <v>142</v>
      </c>
      <c r="B142" s="25" t="s">
        <v>225</v>
      </c>
    </row>
    <row r="143" spans="1:4" x14ac:dyDescent="0.25">
      <c r="A143" s="25">
        <v>143</v>
      </c>
      <c r="B143" s="25" t="s">
        <v>226</v>
      </c>
      <c r="C143" s="25" t="s">
        <v>227</v>
      </c>
      <c r="D143" s="26" t="s">
        <v>228</v>
      </c>
    </row>
    <row r="144" spans="1:4" x14ac:dyDescent="0.25">
      <c r="A144" s="25">
        <v>144</v>
      </c>
      <c r="B144" s="25" t="s">
        <v>229</v>
      </c>
    </row>
    <row r="145" spans="1:7" x14ac:dyDescent="0.25">
      <c r="A145" s="25">
        <v>145</v>
      </c>
      <c r="B145" s="25" t="s">
        <v>230</v>
      </c>
      <c r="C145" s="25" t="s">
        <v>231</v>
      </c>
      <c r="D145" s="26" t="s">
        <v>232</v>
      </c>
    </row>
    <row r="146" spans="1:7" x14ac:dyDescent="0.25">
      <c r="A146" s="25">
        <v>146</v>
      </c>
      <c r="B146" s="25" t="s">
        <v>233</v>
      </c>
      <c r="C146" s="25" t="s">
        <v>234</v>
      </c>
    </row>
    <row r="147" spans="1:7" x14ac:dyDescent="0.25">
      <c r="A147" s="25">
        <v>147</v>
      </c>
      <c r="B147" s="25" t="s">
        <v>235</v>
      </c>
      <c r="C147" s="25" t="s">
        <v>236</v>
      </c>
      <c r="D147" s="26" t="s">
        <v>237</v>
      </c>
    </row>
    <row r="148" spans="1:7" x14ac:dyDescent="0.25">
      <c r="A148" s="25">
        <v>148</v>
      </c>
      <c r="B148" s="25" t="s">
        <v>238</v>
      </c>
    </row>
    <row r="149" spans="1:7" ht="39" x14ac:dyDescent="0.25">
      <c r="A149" s="25">
        <v>149</v>
      </c>
      <c r="B149" s="25" t="s">
        <v>239</v>
      </c>
      <c r="C149" s="25" t="s">
        <v>240</v>
      </c>
      <c r="D149" s="31" t="s">
        <v>241</v>
      </c>
    </row>
    <row r="150" spans="1:7" x14ac:dyDescent="0.25">
      <c r="A150" s="25">
        <v>150</v>
      </c>
      <c r="B150" s="25" t="s">
        <v>242</v>
      </c>
      <c r="C150" s="26" t="s">
        <v>243</v>
      </c>
    </row>
    <row r="151" spans="1:7" x14ac:dyDescent="0.25">
      <c r="A151" s="25">
        <v>151</v>
      </c>
      <c r="B151" s="25" t="s">
        <v>244</v>
      </c>
    </row>
    <row r="152" spans="1:7" x14ac:dyDescent="0.25">
      <c r="A152" s="25">
        <v>152</v>
      </c>
      <c r="B152" s="25" t="s">
        <v>245</v>
      </c>
    </row>
    <row r="153" spans="1:7" x14ac:dyDescent="0.25">
      <c r="A153" s="25">
        <v>153</v>
      </c>
      <c r="B153" s="25" t="s">
        <v>246</v>
      </c>
    </row>
    <row r="154" spans="1:7" x14ac:dyDescent="0.25">
      <c r="A154" s="25">
        <v>154</v>
      </c>
      <c r="B154" s="25" t="s">
        <v>247</v>
      </c>
    </row>
    <row r="155" spans="1:7" ht="75" x14ac:dyDescent="0.25">
      <c r="A155" s="25">
        <v>155</v>
      </c>
      <c r="B155" s="25" t="s">
        <v>248</v>
      </c>
      <c r="C155" s="29"/>
      <c r="D155" s="29" t="s">
        <v>249</v>
      </c>
      <c r="G155" s="25" t="s">
        <v>250</v>
      </c>
    </row>
    <row r="156" spans="1:7" x14ac:dyDescent="0.25">
      <c r="A156" s="25">
        <v>156</v>
      </c>
      <c r="B156" s="25" t="s">
        <v>251</v>
      </c>
    </row>
    <row r="157" spans="1:7" x14ac:dyDescent="0.25">
      <c r="A157" s="25">
        <v>157</v>
      </c>
      <c r="B157" s="25" t="s">
        <v>252</v>
      </c>
    </row>
    <row r="158" spans="1:7" x14ac:dyDescent="0.25">
      <c r="A158" s="25">
        <v>158</v>
      </c>
      <c r="B158" s="25" t="s">
        <v>253</v>
      </c>
    </row>
  </sheetData>
  <hyperlinks>
    <hyperlink ref="D49" r:id="rId1"/>
    <hyperlink ref="D63" r:id="rId2"/>
    <hyperlink ref="E63" r:id="rId3"/>
    <hyperlink ref="C8" r:id="rId4"/>
    <hyperlink ref="D58" r:id="rId5"/>
    <hyperlink ref="D105" r:id="rId6"/>
    <hyperlink ref="D107" r:id="rId7"/>
    <hyperlink ref="D113" r:id="rId8"/>
    <hyperlink ref="D115" r:id="rId9"/>
    <hyperlink ref="C116" r:id="rId10"/>
    <hyperlink ref="C97" r:id="rId11"/>
    <hyperlink ref="D121" r:id="rId12"/>
    <hyperlink ref="D124" r:id="rId13"/>
    <hyperlink ref="D118" r:id="rId14"/>
    <hyperlink ref="D126" r:id="rId15"/>
    <hyperlink ref="C137" r:id="rId16" display="zer86@mail.ru, Phone: +79061900002"/>
    <hyperlink ref="D137" r:id="rId17"/>
    <hyperlink ref="D143" r:id="rId18"/>
    <hyperlink ref="D145" r:id="rId19"/>
    <hyperlink ref="D147" r:id="rId20"/>
    <hyperlink ref="D149" r:id="rId21"/>
    <hyperlink ref="C150" r:id="rId22"/>
    <hyperlink ref="F61" r:id="rId23"/>
  </hyperlinks>
  <pageMargins left="0.7" right="0.7" top="0.75" bottom="0.75" header="0.3" footer="0.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Mouse</dc:creator>
  <cp:lastModifiedBy>Mouse</cp:lastModifiedBy>
  <dcterms:created xsi:type="dcterms:W3CDTF">2013-12-20T11:16:34Z</dcterms:created>
  <dcterms:modified xsi:type="dcterms:W3CDTF">2013-12-23T15:51:28Z</dcterms:modified>
</cp:coreProperties>
</file>