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mc:AlternateContent xmlns:mc="http://schemas.openxmlformats.org/markup-compatibility/2006">
    <mc:Choice Requires="x15">
      <x15ac:absPath xmlns:x15ac="http://schemas.microsoft.com/office/spreadsheetml/2010/11/ac" url="C:\Users\umroot\PycharmProjects\DSIP\"/>
    </mc:Choice>
  </mc:AlternateContent>
  <xr:revisionPtr revIDLastSave="0" documentId="13_ncr:1_{911F623B-ABBA-4D6C-A40C-0B08CA5EA497}" xr6:coauthVersionLast="36" xr6:coauthVersionMax="47" xr10:uidLastSave="{00000000-0000-0000-0000-000000000000}"/>
  <bookViews>
    <workbookView xWindow="-120" yWindow="-120" windowWidth="12120" windowHeight="7125" tabRatio="896" xr2:uid="{00000000-000D-0000-FFFF-FFFF00000000}"/>
  </bookViews>
  <sheets>
    <sheet name="Current" sheetId="8" r:id="rId1"/>
    <sheet name="With Cameron 2023" sheetId="9" r:id="rId2"/>
    <sheet name="Grade Coding" sheetId="2" r:id="rId3"/>
    <sheet name="Fall 2021" sheetId="6" r:id="rId4"/>
    <sheet name="2022" sheetId="7" r:id="rId5"/>
    <sheet name="Spring 2021" sheetId="1" r:id="rId6"/>
    <sheet name="Fall 2020" sheetId="4" r:id="rId7"/>
    <sheet name="Spring 2020" sheetId="5" r:id="rId8"/>
    <sheet name="References" sheetId="3" r:id="rId9"/>
  </sheets>
  <definedNames>
    <definedName name="_xlnm._FilterDatabase" localSheetId="4" hidden="1">'2022'!$A$1:$AB$1</definedName>
    <definedName name="_xlnm._FilterDatabase" localSheetId="0" hidden="1">Current!$A$1:$X$1</definedName>
    <definedName name="_xlnm._FilterDatabase" localSheetId="6" hidden="1">'Fall 2020'!$A$1:$AG$1</definedName>
    <definedName name="_xlnm._FilterDatabase" localSheetId="3" hidden="1">'Fall 2021'!$A$1:$AF$305</definedName>
    <definedName name="_xlnm._FilterDatabase" localSheetId="2" hidden="1">'Grade Coding'!$A$1:$AS$223</definedName>
    <definedName name="_xlnm._FilterDatabase" localSheetId="7" hidden="1">'Spring 2020'!$A$1:$AG$1</definedName>
    <definedName name="_xlnm._FilterDatabase" localSheetId="5" hidden="1">'Spring 2021'!$A$1:$AG$1</definedName>
    <definedName name="_xlnm._FilterDatabase" localSheetId="1" hidden="1">'With Cameron 2023'!$I$1:$I$175</definedName>
    <definedName name="_MailOriginal" localSheetId="4">'2022'!#REF!</definedName>
    <definedName name="_MailOriginal" localSheetId="0">Current!#REF!</definedName>
    <definedName name="SEARCH_RESULTLAST" localSheetId="4">'Fall 2020'!$B$42</definedName>
    <definedName name="SEARCH_RESULTLAST" localSheetId="0">'Fall 2020'!$B$42</definedName>
    <definedName name="SEARCH_RESULTLAST" localSheetId="3">'Fall 2020'!$B$42</definedName>
    <definedName name="SEARCH_RESULTLAST" localSheetId="5">'Fall 2020'!$B$42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N416" i="8" l="1"/>
  <c r="N520" i="8"/>
  <c r="L477" i="8"/>
  <c r="N477" i="8"/>
  <c r="N490" i="8"/>
  <c r="N493"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7" i="8"/>
  <c r="N418" i="8"/>
  <c r="N419" i="8"/>
  <c r="N420" i="8"/>
  <c r="N421" i="8"/>
  <c r="N422" i="8"/>
  <c r="N423" i="8"/>
  <c r="N424" i="8"/>
  <c r="N425" i="8"/>
  <c r="N426"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4" i="8"/>
  <c r="N455" i="8"/>
  <c r="N456" i="8"/>
  <c r="N457" i="8"/>
  <c r="N458" i="8"/>
  <c r="N459" i="8"/>
  <c r="N460" i="8"/>
  <c r="N461" i="8"/>
  <c r="N462" i="8"/>
  <c r="N463" i="8"/>
  <c r="N464" i="8"/>
  <c r="N465" i="8"/>
  <c r="N497" i="8"/>
  <c r="N508" i="8"/>
  <c r="N499" i="8"/>
  <c r="N504" i="8"/>
  <c r="N494" i="8"/>
  <c r="N510" i="8"/>
  <c r="N495" i="8"/>
  <c r="N513" i="8"/>
  <c r="N501" i="8"/>
  <c r="N505" i="8"/>
  <c r="N496" i="8"/>
  <c r="N517" i="8"/>
  <c r="N512" i="8"/>
  <c r="N500" i="8"/>
  <c r="N502" i="8"/>
  <c r="N503" i="8"/>
  <c r="N507" i="8"/>
  <c r="N486" i="8"/>
  <c r="N509" i="8"/>
  <c r="N488" i="8"/>
  <c r="N492" i="8"/>
  <c r="N484" i="8"/>
  <c r="N498" i="8"/>
  <c r="N482" i="8"/>
  <c r="N506" i="8"/>
  <c r="N511" i="8"/>
  <c r="N475" i="8"/>
  <c r="N485" i="8"/>
  <c r="N489" i="8"/>
  <c r="N487" i="8"/>
  <c r="N491" i="8"/>
  <c r="N479" i="8"/>
  <c r="N483" i="8"/>
  <c r="N481" i="8"/>
  <c r="N473" i="8"/>
  <c r="N515" i="8"/>
  <c r="N466" i="8"/>
  <c r="N471" i="8"/>
  <c r="N474" i="8"/>
  <c r="N472" i="8"/>
  <c r="N2" i="8"/>
  <c r="L434" i="8"/>
  <c r="L435" i="8"/>
  <c r="L436" i="8"/>
  <c r="L437" i="8"/>
  <c r="L438" i="8"/>
  <c r="L439" i="8"/>
  <c r="L504" i="8"/>
  <c r="L2" i="8"/>
  <c r="L4" i="8"/>
  <c r="L7" i="8"/>
  <c r="L8" i="8"/>
  <c r="L10" i="8"/>
  <c r="L11" i="8"/>
  <c r="L12" i="8"/>
  <c r="L13" i="8"/>
  <c r="L14" i="8"/>
  <c r="L15" i="8"/>
  <c r="L18" i="8"/>
  <c r="L19" i="8"/>
  <c r="L20" i="8"/>
  <c r="L21" i="8"/>
  <c r="L22" i="8"/>
  <c r="L24" i="8"/>
  <c r="L25" i="8"/>
  <c r="L26" i="8"/>
  <c r="L27" i="8"/>
  <c r="L28" i="8"/>
  <c r="L29" i="8"/>
  <c r="L31" i="8"/>
  <c r="L32" i="8"/>
  <c r="L33" i="8"/>
  <c r="L35" i="8"/>
  <c r="L36" i="8"/>
  <c r="L37" i="8"/>
  <c r="L38" i="8"/>
  <c r="L39" i="8"/>
  <c r="L40" i="8"/>
  <c r="L41" i="8"/>
  <c r="L43" i="8"/>
  <c r="L45" i="8"/>
  <c r="L46" i="8"/>
  <c r="L48" i="8"/>
  <c r="L49" i="8"/>
  <c r="L50" i="8"/>
  <c r="L52" i="8"/>
  <c r="L54" i="8"/>
  <c r="L55" i="8"/>
  <c r="L56" i="8"/>
  <c r="L57" i="8"/>
  <c r="L58" i="8"/>
  <c r="L59" i="8"/>
  <c r="L60" i="8"/>
  <c r="L61" i="8"/>
  <c r="L63" i="8"/>
  <c r="L64" i="8"/>
  <c r="L66" i="8"/>
  <c r="L68" i="8"/>
  <c r="L70" i="8"/>
  <c r="L71" i="8"/>
  <c r="L72" i="8"/>
  <c r="L74" i="8"/>
  <c r="L75" i="8"/>
  <c r="L76" i="8"/>
  <c r="L77" i="8"/>
  <c r="L78" i="8"/>
  <c r="L79" i="8"/>
  <c r="L80" i="8"/>
  <c r="L82" i="8"/>
  <c r="L83" i="8"/>
  <c r="L85" i="8"/>
  <c r="L86" i="8"/>
  <c r="L87" i="8"/>
  <c r="L88" i="8"/>
  <c r="L89" i="8"/>
  <c r="L90" i="8"/>
  <c r="L93" i="8"/>
  <c r="L94" i="8"/>
  <c r="L95" i="8"/>
  <c r="L96" i="8"/>
  <c r="L98" i="8"/>
  <c r="L99" i="8"/>
  <c r="L100" i="8"/>
  <c r="L101" i="8"/>
  <c r="L102" i="8"/>
  <c r="L103" i="8"/>
  <c r="L104" i="8"/>
  <c r="L105" i="8"/>
  <c r="L106" i="8"/>
  <c r="L107" i="8"/>
  <c r="L108" i="8"/>
  <c r="L109" i="8"/>
  <c r="L110" i="8"/>
  <c r="L111" i="8"/>
  <c r="L112" i="8"/>
  <c r="L113" i="8"/>
  <c r="L114" i="8"/>
  <c r="L115"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7" i="8"/>
  <c r="L328" i="8"/>
  <c r="L329" i="8"/>
  <c r="L330" i="8"/>
  <c r="L331" i="8"/>
  <c r="L332" i="8"/>
  <c r="L333" i="8"/>
  <c r="L334" i="8"/>
  <c r="L335" i="8"/>
  <c r="L336" i="8"/>
  <c r="L337" i="8"/>
  <c r="L338" i="8"/>
  <c r="L339" i="8"/>
  <c r="L340" i="8"/>
  <c r="L341" i="8"/>
  <c r="L343" i="8"/>
  <c r="L344" i="8"/>
  <c r="L345"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3" i="8"/>
  <c r="L374" i="8"/>
  <c r="L375" i="8"/>
  <c r="L376"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40" i="8"/>
  <c r="L441" i="8"/>
  <c r="L442" i="8"/>
  <c r="L443" i="8"/>
  <c r="L444" i="8"/>
  <c r="L445" i="8"/>
  <c r="L446" i="8"/>
  <c r="L447" i="8"/>
  <c r="L448" i="8"/>
  <c r="L449" i="8"/>
  <c r="L450" i="8"/>
  <c r="L451" i="8"/>
  <c r="L452" i="8"/>
  <c r="L454" i="8"/>
  <c r="L455" i="8"/>
  <c r="L456" i="8"/>
  <c r="L457" i="8"/>
  <c r="L458" i="8"/>
  <c r="L459" i="8"/>
  <c r="L460" i="8"/>
  <c r="L461" i="8"/>
  <c r="L462" i="8"/>
  <c r="L463" i="8"/>
  <c r="L464" i="8"/>
  <c r="L465" i="8"/>
  <c r="L497" i="8"/>
  <c r="L508" i="8"/>
  <c r="L499" i="8"/>
  <c r="L494" i="8"/>
  <c r="L493" i="8"/>
  <c r="L510" i="8"/>
  <c r="L513" i="8"/>
  <c r="L501" i="8"/>
  <c r="L505" i="8"/>
  <c r="L496" i="8"/>
  <c r="L517" i="8"/>
  <c r="L512" i="8"/>
  <c r="L502" i="8"/>
  <c r="L503" i="8"/>
  <c r="L507" i="8"/>
  <c r="L486" i="8"/>
  <c r="L476" i="8"/>
  <c r="L509" i="8"/>
  <c r="L488" i="8"/>
  <c r="L492" i="8"/>
  <c r="L484" i="8"/>
  <c r="L498" i="8"/>
  <c r="L470" i="8"/>
  <c r="L482" i="8"/>
  <c r="L506" i="8"/>
  <c r="L511" i="8"/>
  <c r="L475" i="8"/>
  <c r="L489" i="8"/>
  <c r="L478" i="8"/>
  <c r="L468" i="8"/>
  <c r="L491" i="8"/>
  <c r="L479" i="8"/>
  <c r="L473" i="8"/>
  <c r="L515" i="8"/>
  <c r="L466" i="8"/>
  <c r="L471" i="8"/>
  <c r="L480" i="8"/>
  <c r="L474" i="8"/>
  <c r="L472" i="8"/>
  <c r="L43" i="9"/>
  <c r="L109" i="9"/>
  <c r="L110" i="9"/>
  <c r="L111" i="9"/>
  <c r="L112" i="9"/>
  <c r="L113" i="9"/>
  <c r="L114" i="9"/>
  <c r="L115" i="9"/>
  <c r="L116" i="9"/>
  <c r="L117" i="9"/>
  <c r="L118" i="9"/>
  <c r="L82" i="9"/>
  <c r="L85" i="9"/>
  <c r="L149" i="9"/>
  <c r="L53" i="9"/>
  <c r="L150" i="9"/>
  <c r="L96" i="9"/>
  <c r="L49" i="9"/>
  <c r="L51" i="9"/>
  <c r="L39" i="9"/>
  <c r="L161" i="9"/>
  <c r="L160" i="9"/>
  <c r="L158" i="9"/>
  <c r="L32" i="9"/>
  <c r="L156" i="9"/>
  <c r="L155" i="9"/>
  <c r="L108" i="9"/>
  <c r="L154" i="9"/>
  <c r="L152" i="9"/>
  <c r="L151" i="9"/>
  <c r="L145" i="9"/>
  <c r="L144" i="9"/>
  <c r="L86" i="9"/>
  <c r="L141" i="9"/>
  <c r="L36" i="9"/>
  <c r="L140" i="9"/>
  <c r="L45" i="9"/>
  <c r="L135" i="9"/>
  <c r="L133" i="9"/>
  <c r="L131" i="9"/>
  <c r="L130" i="9"/>
  <c r="L127" i="9"/>
  <c r="L34" i="9"/>
  <c r="L126" i="9"/>
  <c r="L124" i="9"/>
  <c r="L121" i="9"/>
  <c r="L42" i="9"/>
  <c r="L50" i="9"/>
  <c r="L2" i="9"/>
  <c r="L21" i="9"/>
  <c r="L80" i="9"/>
  <c r="L9" i="9"/>
  <c r="L25" i="9"/>
  <c r="L79" i="9"/>
  <c r="L106" i="9"/>
  <c r="L22" i="9"/>
  <c r="L33" i="9"/>
  <c r="L95" i="9"/>
  <c r="L30" i="9"/>
  <c r="L40" i="9"/>
  <c r="L94" i="9"/>
  <c r="L103" i="9"/>
  <c r="L24" i="9"/>
  <c r="L3" i="9"/>
  <c r="L93" i="9"/>
  <c r="L48" i="9"/>
  <c r="L92" i="9"/>
  <c r="L90" i="9"/>
  <c r="L15" i="9"/>
  <c r="L65" i="9"/>
  <c r="L17" i="9"/>
  <c r="L20" i="9"/>
  <c r="L89" i="9"/>
  <c r="L78" i="9"/>
  <c r="L153" i="9"/>
  <c r="L70" i="9"/>
  <c r="L4" i="9"/>
  <c r="L38" i="9"/>
  <c r="L37" i="9"/>
  <c r="L56" i="9"/>
  <c r="L102" i="9"/>
  <c r="L16" i="9"/>
  <c r="L148" i="9"/>
  <c r="L8" i="9"/>
  <c r="L147" i="9"/>
  <c r="L63" i="9"/>
  <c r="L31" i="9"/>
  <c r="L6" i="9"/>
  <c r="L62" i="9"/>
  <c r="L19" i="9"/>
  <c r="L35" i="9"/>
  <c r="L61" i="9"/>
  <c r="L29" i="9"/>
  <c r="L41" i="9"/>
  <c r="L101" i="9"/>
  <c r="L87" i="9"/>
  <c r="L11" i="9"/>
  <c r="L100" i="9"/>
  <c r="L77" i="9"/>
  <c r="L46" i="9"/>
  <c r="L76" i="9"/>
  <c r="L139" i="9"/>
  <c r="L10" i="9"/>
  <c r="L137" i="9"/>
  <c r="L75" i="9"/>
  <c r="L71" i="9"/>
  <c r="L7" i="9"/>
  <c r="L44" i="9"/>
  <c r="L26" i="9"/>
  <c r="L84" i="9"/>
  <c r="L18" i="9"/>
  <c r="L132" i="9"/>
  <c r="L99" i="9"/>
  <c r="L28" i="9"/>
  <c r="L52" i="9"/>
  <c r="L5" i="9"/>
  <c r="L12" i="9"/>
  <c r="L74" i="9"/>
  <c r="L23" i="9"/>
  <c r="L125" i="9"/>
  <c r="L13" i="9"/>
  <c r="L73" i="9"/>
  <c r="L123" i="9"/>
  <c r="L59" i="9"/>
  <c r="L14" i="9"/>
  <c r="L81" i="9"/>
  <c r="L98" i="9"/>
  <c r="L122" i="9"/>
  <c r="L57" i="9"/>
  <c r="L97" i="9"/>
  <c r="L72" i="9"/>
  <c r="L27" i="9"/>
  <c r="L69" i="9"/>
  <c r="L54" i="9"/>
  <c r="L68" i="9"/>
  <c r="L67" i="9"/>
  <c r="L66" i="9"/>
  <c r="L91" i="9"/>
  <c r="L64" i="9"/>
  <c r="L88" i="9"/>
  <c r="L105" i="9"/>
  <c r="L55" i="9"/>
  <c r="L136" i="9"/>
  <c r="L83" i="9"/>
  <c r="L60" i="9"/>
  <c r="K314" i="2" l="1"/>
  <c r="K315" i="2"/>
  <c r="K316" i="2"/>
  <c r="K291" i="2" l="1"/>
  <c r="K292" i="2"/>
  <c r="K293" i="2"/>
  <c r="K294" i="2"/>
  <c r="K295" i="2"/>
  <c r="K296" i="2"/>
  <c r="K297" i="2"/>
  <c r="K298" i="2"/>
  <c r="K299" i="2"/>
  <c r="K300" i="2"/>
  <c r="K301" i="2"/>
  <c r="K302" i="2"/>
  <c r="K303" i="2"/>
  <c r="K304" i="2"/>
  <c r="K305" i="2"/>
  <c r="K306" i="2"/>
  <c r="K307" i="2"/>
  <c r="K308" i="2"/>
  <c r="K309" i="2"/>
  <c r="K310" i="2"/>
  <c r="K311" i="2"/>
  <c r="K312" i="2"/>
  <c r="K313" i="2"/>
  <c r="K186" i="2" l="1"/>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74" i="2" l="1"/>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73" i="2"/>
  <c r="K126" i="2"/>
  <c r="K125" i="2"/>
  <c r="K128" i="2"/>
  <c r="K129" i="2"/>
  <c r="K130" i="2"/>
  <c r="K131" i="2"/>
  <c r="K175" i="2"/>
  <c r="K133" i="2"/>
  <c r="K134" i="2"/>
  <c r="K176" i="2"/>
  <c r="K136" i="2"/>
  <c r="K127" i="2"/>
  <c r="K138" i="2"/>
  <c r="K139" i="2"/>
  <c r="K140" i="2"/>
  <c r="K141" i="2"/>
  <c r="K142" i="2"/>
  <c r="K143" i="2"/>
  <c r="K152" i="2"/>
  <c r="K153" i="2"/>
  <c r="K146" i="2"/>
  <c r="K147" i="2"/>
  <c r="K154" i="2"/>
  <c r="K144" i="2"/>
  <c r="K158" i="2"/>
  <c r="K151" i="2"/>
  <c r="K145" i="2"/>
  <c r="K159" i="2"/>
  <c r="K162" i="2"/>
  <c r="K155" i="2"/>
  <c r="K132" i="2"/>
  <c r="K157" i="2"/>
  <c r="K163" i="2"/>
  <c r="K148" i="2"/>
  <c r="K160" i="2"/>
  <c r="K161" i="2"/>
  <c r="K149" i="2"/>
  <c r="K171" i="2"/>
  <c r="K164" i="2"/>
  <c r="K135" i="2"/>
  <c r="K181" i="2"/>
  <c r="K167" i="2"/>
  <c r="K168" i="2"/>
  <c r="K137" i="2"/>
  <c r="K170" i="2"/>
  <c r="K174" i="2"/>
  <c r="K156" i="2"/>
  <c r="K165" i="2"/>
  <c r="K177" i="2"/>
  <c r="K166" i="2"/>
  <c r="K169" i="2"/>
  <c r="K178" i="2"/>
  <c r="K150" i="2"/>
  <c r="K179" i="2"/>
  <c r="K180" i="2"/>
  <c r="K172" i="2"/>
  <c r="K182" i="2"/>
  <c r="K183" i="2"/>
  <c r="K184" i="2"/>
  <c r="K185" i="2"/>
  <c r="K73" i="2"/>
  <c r="K2" i="2" l="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M446" i="7" l="1"/>
  <c r="M436" i="7"/>
  <c r="M392" i="7" l="1"/>
  <c r="M410" i="7"/>
  <c r="M386" i="7"/>
  <c r="M387" i="7"/>
  <c r="M377" i="7"/>
  <c r="M450" i="7"/>
  <c r="M453" i="7"/>
  <c r="M454" i="7"/>
  <c r="M456" i="7"/>
  <c r="M459" i="7"/>
  <c r="M460" i="7"/>
  <c r="M411" i="7"/>
  <c r="M399" i="7"/>
  <c r="M400" i="7"/>
  <c r="M413" i="7"/>
  <c r="M425" i="7"/>
  <c r="M412" i="7"/>
  <c r="M402" i="7"/>
  <c r="M419" i="7"/>
  <c r="M444" i="7"/>
  <c r="M405" i="7"/>
  <c r="M427" i="7"/>
  <c r="M431" i="7"/>
  <c r="M439" i="7"/>
  <c r="M420" i="7"/>
  <c r="M415" i="7"/>
  <c r="M426" i="7"/>
  <c r="M428" i="7"/>
  <c r="M414" i="7"/>
  <c r="M430" i="7"/>
  <c r="M433" i="7"/>
  <c r="M418" i="7"/>
  <c r="M443" i="7"/>
  <c r="M417" i="7"/>
  <c r="M421" i="7"/>
  <c r="M407" i="7"/>
  <c r="M403" i="7"/>
  <c r="M423" i="7"/>
  <c r="M429" i="7"/>
  <c r="M437" i="7"/>
  <c r="M409" i="7"/>
  <c r="M440" i="7"/>
  <c r="M438" i="7"/>
  <c r="M416" i="7"/>
  <c r="M424" i="7"/>
  <c r="M422" i="7"/>
  <c r="M432" i="7"/>
  <c r="M408" i="7"/>
  <c r="M404" i="7"/>
  <c r="M434" i="7"/>
  <c r="M442"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1002" i="7"/>
  <c r="M1003" i="7"/>
  <c r="M1004" i="7"/>
  <c r="M1005" i="7"/>
  <c r="M1006" i="7"/>
  <c r="M1007" i="7"/>
  <c r="M1008" i="7"/>
  <c r="M1009" i="7"/>
  <c r="M1010" i="7"/>
  <c r="M1011" i="7"/>
  <c r="M1012" i="7"/>
  <c r="M1013" i="7"/>
  <c r="M1014" i="7"/>
  <c r="M1015" i="7"/>
  <c r="M1016" i="7"/>
  <c r="M1017" i="7"/>
  <c r="M1018" i="7"/>
  <c r="M1019" i="7"/>
  <c r="M1020" i="7"/>
  <c r="M1021" i="7"/>
  <c r="M1022" i="7"/>
  <c r="M1023" i="7"/>
  <c r="M1024" i="7"/>
  <c r="M1025" i="7"/>
  <c r="M1026" i="7"/>
  <c r="M1027" i="7"/>
  <c r="M1028" i="7"/>
  <c r="M1029" i="7"/>
  <c r="M1030" i="7"/>
  <c r="M1031" i="7"/>
  <c r="M1032" i="7"/>
  <c r="M1033" i="7"/>
  <c r="M1034" i="7"/>
  <c r="M1035" i="7"/>
  <c r="M1036" i="7"/>
  <c r="M1037" i="7"/>
  <c r="M1038" i="7"/>
  <c r="M1039" i="7"/>
  <c r="M1040" i="7"/>
  <c r="M1041" i="7"/>
  <c r="M1042" i="7"/>
  <c r="M1043" i="7"/>
  <c r="M1044" i="7"/>
  <c r="M1045" i="7"/>
  <c r="M1046" i="7"/>
  <c r="M1047" i="7"/>
  <c r="M1048" i="7"/>
  <c r="M1049" i="7"/>
  <c r="M1050" i="7"/>
  <c r="M1051" i="7"/>
  <c r="M1052" i="7"/>
  <c r="M1053" i="7"/>
  <c r="M1054" i="7"/>
  <c r="M1055" i="7"/>
  <c r="M1056" i="7"/>
  <c r="M1057" i="7"/>
  <c r="M1058" i="7"/>
  <c r="M1059" i="7"/>
  <c r="M1060" i="7"/>
  <c r="M1061" i="7"/>
  <c r="M1062" i="7"/>
  <c r="M1063" i="7"/>
  <c r="M1064" i="7"/>
  <c r="M1065" i="7"/>
  <c r="M1066" i="7"/>
  <c r="M1067" i="7"/>
  <c r="M1068" i="7"/>
  <c r="M1069" i="7"/>
  <c r="M1070" i="7"/>
  <c r="M1071" i="7"/>
  <c r="M1072" i="7"/>
  <c r="M1073" i="7"/>
  <c r="M1074" i="7"/>
  <c r="M1075" i="7"/>
  <c r="M1076" i="7"/>
  <c r="M1077" i="7"/>
  <c r="M1078" i="7"/>
  <c r="M1079" i="7"/>
  <c r="M1080" i="7"/>
  <c r="M1081" i="7"/>
  <c r="M1082" i="7"/>
  <c r="M1083" i="7"/>
  <c r="M1084" i="7"/>
  <c r="M1085" i="7"/>
  <c r="M1086" i="7"/>
  <c r="M1087" i="7"/>
  <c r="M1088" i="7"/>
  <c r="M1089" i="7"/>
  <c r="M1090" i="7"/>
  <c r="M1091" i="7"/>
  <c r="M1092" i="7"/>
  <c r="M1093" i="7"/>
  <c r="M1094" i="7"/>
  <c r="M1095" i="7"/>
  <c r="M1096" i="7"/>
  <c r="M1097" i="7"/>
  <c r="M1098" i="7"/>
  <c r="M1099" i="7"/>
  <c r="M1100" i="7"/>
  <c r="M1101" i="7"/>
  <c r="M1102" i="7"/>
  <c r="M1103" i="7"/>
  <c r="M1104" i="7"/>
  <c r="M1105" i="7"/>
  <c r="M1106" i="7"/>
  <c r="M1107" i="7"/>
  <c r="M1108" i="7"/>
  <c r="M1109" i="7"/>
  <c r="M1110" i="7"/>
  <c r="M1111" i="7"/>
  <c r="M1112" i="7"/>
  <c r="M1113" i="7"/>
  <c r="M1114" i="7"/>
  <c r="M1115" i="7"/>
  <c r="M1116" i="7"/>
  <c r="M1117" i="7"/>
  <c r="M1118" i="7"/>
  <c r="M1119" i="7"/>
  <c r="M1120" i="7"/>
  <c r="M1121" i="7"/>
  <c r="M1122" i="7"/>
  <c r="M1123" i="7"/>
  <c r="M1124" i="7"/>
  <c r="M1125" i="7"/>
  <c r="M1126" i="7"/>
  <c r="M1127" i="7"/>
  <c r="M1128" i="7"/>
  <c r="M1129" i="7"/>
  <c r="M1130" i="7"/>
  <c r="M1131" i="7"/>
  <c r="M1132" i="7"/>
  <c r="M1133" i="7"/>
  <c r="M1134" i="7"/>
  <c r="M1135" i="7"/>
  <c r="M1136" i="7"/>
  <c r="M1137" i="7"/>
  <c r="M1138" i="7"/>
  <c r="M1139" i="7"/>
  <c r="M1140" i="7"/>
  <c r="M1141" i="7"/>
  <c r="M1142" i="7"/>
  <c r="M1143" i="7"/>
  <c r="M1144" i="7"/>
  <c r="M1145" i="7"/>
  <c r="M1146" i="7"/>
  <c r="M1147" i="7"/>
  <c r="M1148" i="7"/>
  <c r="M1149" i="7"/>
  <c r="M1150" i="7"/>
  <c r="M1151" i="7"/>
  <c r="M1152" i="7"/>
  <c r="M1153" i="7"/>
  <c r="M1154" i="7"/>
  <c r="M1155" i="7"/>
  <c r="M1156" i="7"/>
  <c r="M1157" i="7"/>
  <c r="M1158" i="7"/>
  <c r="M1159" i="7"/>
  <c r="M1160" i="7"/>
  <c r="M1161" i="7"/>
  <c r="M1162" i="7"/>
  <c r="M1163" i="7"/>
  <c r="M1164" i="7"/>
  <c r="M1165" i="7"/>
  <c r="M1166" i="7"/>
  <c r="M1167" i="7"/>
  <c r="M1168" i="7"/>
  <c r="M1169" i="7"/>
  <c r="M1170" i="7"/>
  <c r="M1171" i="7"/>
  <c r="M1172" i="7"/>
  <c r="M1173" i="7"/>
  <c r="M1174" i="7"/>
  <c r="M1175" i="7"/>
  <c r="M1176" i="7"/>
  <c r="M1177" i="7"/>
  <c r="M1178" i="7"/>
  <c r="M1179" i="7"/>
  <c r="M1180" i="7"/>
  <c r="M1181" i="7"/>
  <c r="M1182" i="7"/>
  <c r="M1183" i="7"/>
  <c r="M1184" i="7"/>
  <c r="M1185" i="7"/>
  <c r="M1186" i="7"/>
  <c r="M1187" i="7"/>
  <c r="M1188" i="7"/>
  <c r="M1189" i="7"/>
  <c r="M1190" i="7"/>
  <c r="M1191" i="7"/>
  <c r="M1192" i="7"/>
  <c r="M1193" i="7"/>
  <c r="O394" i="7" l="1"/>
  <c r="O384" i="7"/>
  <c r="O441" i="7"/>
  <c r="O397" i="7"/>
  <c r="O406" i="7"/>
  <c r="O398" i="7"/>
  <c r="O388" i="7"/>
  <c r="M394" i="7"/>
  <c r="M384" i="7"/>
  <c r="M441" i="7"/>
  <c r="M397" i="7"/>
  <c r="M406" i="7"/>
  <c r="M398" i="7"/>
  <c r="M388" i="7"/>
  <c r="M79" i="7" l="1"/>
  <c r="N234" i="6"/>
  <c r="N48" i="6"/>
  <c r="M195" i="7"/>
  <c r="M293" i="7"/>
  <c r="M447" i="7"/>
  <c r="M194" i="7"/>
  <c r="M455" i="7"/>
  <c r="M206" i="7"/>
  <c r="M149" i="7" l="1"/>
  <c r="M188" i="7"/>
  <c r="M246" i="7"/>
  <c r="M457" i="7"/>
  <c r="M322" i="7"/>
  <c r="M62" i="7"/>
  <c r="M148" i="7"/>
  <c r="M96" i="7"/>
  <c r="M334" i="7"/>
  <c r="M12" i="7"/>
  <c r="M120" i="7"/>
  <c r="M300" i="7"/>
  <c r="M158" i="7"/>
  <c r="M199" i="7"/>
  <c r="M304" i="7"/>
  <c r="M363" i="7"/>
  <c r="M346" i="7"/>
  <c r="M197" i="7"/>
  <c r="M76" i="7"/>
  <c r="M371" i="7"/>
  <c r="M153" i="7"/>
  <c r="M329" i="7"/>
  <c r="M332" i="7"/>
  <c r="M47" i="7"/>
  <c r="M123" i="7"/>
  <c r="M299" i="7"/>
  <c r="M57" i="7"/>
  <c r="M328" i="7"/>
  <c r="M205" i="7"/>
  <c r="M338" i="7"/>
  <c r="M317" i="7"/>
  <c r="M84" i="7"/>
  <c r="M381" i="7"/>
  <c r="M13" i="7"/>
  <c r="M233" i="7"/>
  <c r="M395" i="7"/>
  <c r="M264" i="7"/>
  <c r="M383" i="7"/>
  <c r="M451" i="7"/>
  <c r="M291" i="7"/>
  <c r="M390" i="7"/>
  <c r="M389" i="7"/>
  <c r="M379" i="7"/>
  <c r="M378" i="7"/>
  <c r="M393" i="7"/>
  <c r="M435" i="7"/>
  <c r="M380" i="7"/>
  <c r="M449" i="7"/>
  <c r="M452" i="7"/>
  <c r="M458" i="7"/>
  <c r="M391" i="7"/>
  <c r="M401" i="7"/>
  <c r="M396" i="7"/>
  <c r="M385" i="7"/>
  <c r="M382" i="7"/>
  <c r="M15" i="7"/>
  <c r="M38" i="7"/>
  <c r="O62" i="7"/>
  <c r="O148" i="7"/>
  <c r="O96" i="7"/>
  <c r="O455" i="7"/>
  <c r="O334" i="7"/>
  <c r="O12" i="7"/>
  <c r="O120" i="7"/>
  <c r="O300" i="7"/>
  <c r="O158" i="7"/>
  <c r="O199" i="7"/>
  <c r="O304" i="7"/>
  <c r="O363" i="7"/>
  <c r="O346" i="7"/>
  <c r="O197" i="7"/>
  <c r="O76" i="7"/>
  <c r="O371" i="7"/>
  <c r="O153" i="7"/>
  <c r="O329" i="7"/>
  <c r="O332" i="7"/>
  <c r="O47" i="7"/>
  <c r="O123" i="7"/>
  <c r="O299" i="7"/>
  <c r="O57" i="7"/>
  <c r="O328" i="7"/>
  <c r="O205" i="7"/>
  <c r="O338" i="7"/>
  <c r="O317" i="7"/>
  <c r="O84" i="7"/>
  <c r="O381" i="7"/>
  <c r="O13" i="7"/>
  <c r="O195" i="7"/>
  <c r="O293" i="7"/>
  <c r="O447" i="7"/>
  <c r="O194" i="7"/>
  <c r="O233" i="7"/>
  <c r="O395" i="7"/>
  <c r="O264" i="7"/>
  <c r="O383" i="7"/>
  <c r="O451" i="7"/>
  <c r="O291" i="7"/>
  <c r="O390" i="7"/>
  <c r="O389" i="7"/>
  <c r="O379" i="7"/>
  <c r="O378" i="7"/>
  <c r="O393" i="7"/>
  <c r="O435" i="7"/>
  <c r="O380" i="7"/>
  <c r="O449" i="7"/>
  <c r="O452" i="7"/>
  <c r="O458" i="7"/>
  <c r="O391" i="7"/>
  <c r="O401" i="7"/>
  <c r="O396" i="7"/>
  <c r="O385" i="7"/>
  <c r="O446" i="7"/>
  <c r="O382" i="7"/>
  <c r="O392" i="7"/>
  <c r="O410" i="7"/>
  <c r="O386" i="7"/>
  <c r="O387" i="7"/>
  <c r="O377" i="7"/>
  <c r="O450" i="7"/>
  <c r="O453" i="7"/>
  <c r="O454" i="7"/>
  <c r="O456" i="7"/>
  <c r="O459" i="7"/>
  <c r="O460" i="7"/>
  <c r="O411" i="7"/>
  <c r="O399" i="7"/>
  <c r="O400" i="7"/>
  <c r="O413" i="7"/>
  <c r="O425" i="7"/>
  <c r="O412" i="7"/>
  <c r="O402" i="7"/>
  <c r="O419" i="7"/>
  <c r="O444" i="7"/>
  <c r="O405" i="7"/>
  <c r="O427" i="7"/>
  <c r="O431" i="7"/>
  <c r="O439" i="7"/>
  <c r="O420" i="7"/>
  <c r="O415" i="7"/>
  <c r="O426" i="7"/>
  <c r="O428" i="7"/>
  <c r="O414" i="7"/>
  <c r="O430" i="7"/>
  <c r="O433" i="7"/>
  <c r="O418" i="7"/>
  <c r="O443" i="7"/>
  <c r="O417" i="7"/>
  <c r="O436" i="7"/>
  <c r="O421" i="7"/>
  <c r="O407" i="7"/>
  <c r="O403" i="7"/>
  <c r="O423" i="7"/>
  <c r="O429" i="7"/>
  <c r="O437" i="7"/>
  <c r="O409" i="7"/>
  <c r="O440" i="7"/>
  <c r="O438" i="7"/>
  <c r="O416" i="7"/>
  <c r="O424" i="7"/>
  <c r="O422" i="7"/>
  <c r="O432" i="7"/>
  <c r="O408" i="7"/>
  <c r="O404" i="7"/>
  <c r="O434" i="7"/>
  <c r="O442" i="7"/>
  <c r="O461" i="7"/>
  <c r="O462" i="7"/>
  <c r="O463" i="7"/>
  <c r="O464" i="7"/>
  <c r="O465" i="7"/>
  <c r="O466" i="7"/>
  <c r="O467" i="7"/>
  <c r="O468" i="7"/>
  <c r="O469" i="7"/>
  <c r="O470" i="7"/>
  <c r="O471" i="7"/>
  <c r="O472" i="7"/>
  <c r="O473" i="7"/>
  <c r="O474" i="7"/>
  <c r="O475" i="7"/>
  <c r="O476" i="7"/>
  <c r="O477" i="7"/>
  <c r="O478" i="7"/>
  <c r="O479" i="7"/>
  <c r="O480" i="7"/>
  <c r="O481" i="7"/>
  <c r="O482" i="7"/>
  <c r="O483" i="7"/>
  <c r="O484" i="7"/>
  <c r="O485" i="7"/>
  <c r="O486" i="7"/>
  <c r="O487" i="7"/>
  <c r="O488" i="7"/>
  <c r="O489" i="7"/>
  <c r="O490" i="7"/>
  <c r="O491" i="7"/>
  <c r="O492" i="7"/>
  <c r="O493" i="7"/>
  <c r="O494" i="7"/>
  <c r="O495" i="7"/>
  <c r="O496" i="7"/>
  <c r="O497" i="7"/>
  <c r="O498" i="7"/>
  <c r="O499" i="7"/>
  <c r="O500" i="7"/>
  <c r="O501" i="7"/>
  <c r="O502" i="7"/>
  <c r="O503" i="7"/>
  <c r="O504" i="7"/>
  <c r="O505" i="7"/>
  <c r="O506" i="7"/>
  <c r="O507" i="7"/>
  <c r="O508" i="7"/>
  <c r="O509" i="7"/>
  <c r="O510" i="7"/>
  <c r="O511" i="7"/>
  <c r="O512" i="7"/>
  <c r="O513" i="7"/>
  <c r="O514" i="7"/>
  <c r="O515" i="7"/>
  <c r="O516" i="7"/>
  <c r="O517" i="7"/>
  <c r="O518" i="7"/>
  <c r="O519" i="7"/>
  <c r="O520" i="7"/>
  <c r="O521" i="7"/>
  <c r="O522" i="7"/>
  <c r="O523" i="7"/>
  <c r="O524" i="7"/>
  <c r="O525" i="7"/>
  <c r="O526" i="7"/>
  <c r="O527" i="7"/>
  <c r="O528" i="7"/>
  <c r="O529" i="7"/>
  <c r="O530" i="7"/>
  <c r="O531" i="7"/>
  <c r="O532" i="7"/>
  <c r="O533" i="7"/>
  <c r="O534" i="7"/>
  <c r="O535" i="7"/>
  <c r="O536" i="7"/>
  <c r="O537" i="7"/>
  <c r="O538" i="7"/>
  <c r="O539" i="7"/>
  <c r="O540" i="7"/>
  <c r="O541" i="7"/>
  <c r="O542" i="7"/>
  <c r="O543" i="7"/>
  <c r="O544" i="7"/>
  <c r="O545" i="7"/>
  <c r="O546" i="7"/>
  <c r="O547" i="7"/>
  <c r="O548" i="7"/>
  <c r="O549" i="7"/>
  <c r="O550" i="7"/>
  <c r="O551" i="7"/>
  <c r="O552" i="7"/>
  <c r="O553" i="7"/>
  <c r="O554" i="7"/>
  <c r="O555" i="7"/>
  <c r="O556" i="7"/>
  <c r="O557" i="7"/>
  <c r="O558" i="7"/>
  <c r="O559" i="7"/>
  <c r="O560" i="7"/>
  <c r="O561" i="7"/>
  <c r="O562" i="7"/>
  <c r="O563" i="7"/>
  <c r="O564" i="7"/>
  <c r="O565" i="7"/>
  <c r="O566" i="7"/>
  <c r="O567" i="7"/>
  <c r="O568" i="7"/>
  <c r="O569" i="7"/>
  <c r="O570" i="7"/>
  <c r="O571" i="7"/>
  <c r="O572" i="7"/>
  <c r="O573" i="7"/>
  <c r="O574" i="7"/>
  <c r="O575" i="7"/>
  <c r="O576" i="7"/>
  <c r="O577" i="7"/>
  <c r="O578" i="7"/>
  <c r="O579" i="7"/>
  <c r="O580" i="7"/>
  <c r="O581" i="7"/>
  <c r="O582" i="7"/>
  <c r="O583" i="7"/>
  <c r="O584" i="7"/>
  <c r="O585" i="7"/>
  <c r="O586" i="7"/>
  <c r="O587" i="7"/>
  <c r="O588" i="7"/>
  <c r="O589" i="7"/>
  <c r="O590" i="7"/>
  <c r="O591" i="7"/>
  <c r="O592" i="7"/>
  <c r="O593" i="7"/>
  <c r="O594" i="7"/>
  <c r="O595" i="7"/>
  <c r="O596" i="7"/>
  <c r="O597" i="7"/>
  <c r="O598" i="7"/>
  <c r="O599" i="7"/>
  <c r="O600" i="7"/>
  <c r="O601" i="7"/>
  <c r="O602" i="7"/>
  <c r="O603" i="7"/>
  <c r="O604" i="7"/>
  <c r="O605" i="7"/>
  <c r="O606" i="7"/>
  <c r="O607" i="7"/>
  <c r="O608" i="7"/>
  <c r="O609" i="7"/>
  <c r="O610" i="7"/>
  <c r="O611" i="7"/>
  <c r="O612" i="7"/>
  <c r="O613" i="7"/>
  <c r="O614" i="7"/>
  <c r="O615" i="7"/>
  <c r="O616" i="7"/>
  <c r="O617" i="7"/>
  <c r="O618" i="7"/>
  <c r="O619" i="7"/>
  <c r="O620" i="7"/>
  <c r="O621" i="7"/>
  <c r="O622" i="7"/>
  <c r="O623" i="7"/>
  <c r="O624" i="7"/>
  <c r="O625" i="7"/>
  <c r="O626" i="7"/>
  <c r="O627" i="7"/>
  <c r="O628" i="7"/>
  <c r="O629" i="7"/>
  <c r="O630" i="7"/>
  <c r="O631" i="7"/>
  <c r="O632" i="7"/>
  <c r="O633" i="7"/>
  <c r="O634" i="7"/>
  <c r="O635" i="7"/>
  <c r="O636" i="7"/>
  <c r="O637" i="7"/>
  <c r="O638" i="7"/>
  <c r="O639" i="7"/>
  <c r="O640" i="7"/>
  <c r="O641" i="7"/>
  <c r="O642" i="7"/>
  <c r="O643" i="7"/>
  <c r="O644" i="7"/>
  <c r="O645" i="7"/>
  <c r="O646" i="7"/>
  <c r="O647" i="7"/>
  <c r="O648" i="7"/>
  <c r="O649" i="7"/>
  <c r="O650" i="7"/>
  <c r="O651" i="7"/>
  <c r="O652" i="7"/>
  <c r="O653" i="7"/>
  <c r="O654" i="7"/>
  <c r="O655" i="7"/>
  <c r="O656" i="7"/>
  <c r="O657" i="7"/>
  <c r="O658" i="7"/>
  <c r="O659" i="7"/>
  <c r="O660" i="7"/>
  <c r="O661" i="7"/>
  <c r="O662" i="7"/>
  <c r="O663" i="7"/>
  <c r="O664" i="7"/>
  <c r="O665" i="7"/>
  <c r="O666" i="7"/>
  <c r="O667" i="7"/>
  <c r="O668" i="7"/>
  <c r="O669" i="7"/>
  <c r="O670" i="7"/>
  <c r="O671" i="7"/>
  <c r="O672" i="7"/>
  <c r="O673" i="7"/>
  <c r="O674" i="7"/>
  <c r="O675" i="7"/>
  <c r="O676" i="7"/>
  <c r="O677" i="7"/>
  <c r="O678" i="7"/>
  <c r="O679" i="7"/>
  <c r="O680" i="7"/>
  <c r="O681" i="7"/>
  <c r="O682" i="7"/>
  <c r="O683" i="7"/>
  <c r="O684" i="7"/>
  <c r="O685" i="7"/>
  <c r="O686" i="7"/>
  <c r="O687" i="7"/>
  <c r="O688" i="7"/>
  <c r="O689" i="7"/>
  <c r="O690" i="7"/>
  <c r="O691" i="7"/>
  <c r="O692" i="7"/>
  <c r="O693" i="7"/>
  <c r="O694" i="7"/>
  <c r="O695" i="7"/>
  <c r="O696" i="7"/>
  <c r="O697" i="7"/>
  <c r="O698" i="7"/>
  <c r="O699" i="7"/>
  <c r="O700" i="7"/>
  <c r="O701" i="7"/>
  <c r="O702" i="7"/>
  <c r="O703" i="7"/>
  <c r="O704" i="7"/>
  <c r="O705" i="7"/>
  <c r="O706" i="7"/>
  <c r="O707" i="7"/>
  <c r="O708" i="7"/>
  <c r="O709" i="7"/>
  <c r="O710" i="7"/>
  <c r="O711" i="7"/>
  <c r="O712" i="7"/>
  <c r="O713" i="7"/>
  <c r="O714" i="7"/>
  <c r="O715" i="7"/>
  <c r="O716" i="7"/>
  <c r="O717" i="7"/>
  <c r="O718" i="7"/>
  <c r="O719" i="7"/>
  <c r="O720" i="7"/>
  <c r="O721" i="7"/>
  <c r="O722" i="7"/>
  <c r="O723" i="7"/>
  <c r="O724" i="7"/>
  <c r="O725" i="7"/>
  <c r="O726" i="7"/>
  <c r="O727" i="7"/>
  <c r="O728" i="7"/>
  <c r="O729" i="7"/>
  <c r="O730" i="7"/>
  <c r="O731" i="7"/>
  <c r="O732" i="7"/>
  <c r="O733" i="7"/>
  <c r="O734" i="7"/>
  <c r="O735" i="7"/>
  <c r="O736" i="7"/>
  <c r="O737" i="7"/>
  <c r="O738" i="7"/>
  <c r="O739" i="7"/>
  <c r="O740" i="7"/>
  <c r="O741" i="7"/>
  <c r="O742" i="7"/>
  <c r="O743" i="7"/>
  <c r="O744" i="7"/>
  <c r="O745" i="7"/>
  <c r="O746" i="7"/>
  <c r="O747" i="7"/>
  <c r="O748" i="7"/>
  <c r="O749" i="7"/>
  <c r="O750" i="7"/>
  <c r="O751" i="7"/>
  <c r="O752" i="7"/>
  <c r="O753" i="7"/>
  <c r="O754" i="7"/>
  <c r="O755" i="7"/>
  <c r="O756" i="7"/>
  <c r="O757" i="7"/>
  <c r="O758" i="7"/>
  <c r="O759" i="7"/>
  <c r="O760" i="7"/>
  <c r="O761" i="7"/>
  <c r="O762" i="7"/>
  <c r="O763" i="7"/>
  <c r="O764" i="7"/>
  <c r="O765" i="7"/>
  <c r="O766" i="7"/>
  <c r="O767" i="7"/>
  <c r="O768" i="7"/>
  <c r="O769" i="7"/>
  <c r="O770" i="7"/>
  <c r="O771" i="7"/>
  <c r="O772" i="7"/>
  <c r="O773" i="7"/>
  <c r="O774" i="7"/>
  <c r="O775" i="7"/>
  <c r="O776" i="7"/>
  <c r="O777" i="7"/>
  <c r="O778" i="7"/>
  <c r="O779" i="7"/>
  <c r="O780" i="7"/>
  <c r="O781" i="7"/>
  <c r="O782" i="7"/>
  <c r="O783" i="7"/>
  <c r="O784" i="7"/>
  <c r="O785" i="7"/>
  <c r="O786" i="7"/>
  <c r="O787" i="7"/>
  <c r="O788" i="7"/>
  <c r="O789" i="7"/>
  <c r="O790" i="7"/>
  <c r="O791" i="7"/>
  <c r="O792" i="7"/>
  <c r="O793" i="7"/>
  <c r="O794" i="7"/>
  <c r="O795" i="7"/>
  <c r="O796" i="7"/>
  <c r="O797" i="7"/>
  <c r="O798" i="7"/>
  <c r="O799" i="7"/>
  <c r="O800" i="7"/>
  <c r="O801" i="7"/>
  <c r="O802" i="7"/>
  <c r="O803" i="7"/>
  <c r="O804" i="7"/>
  <c r="O805" i="7"/>
  <c r="O806" i="7"/>
  <c r="O807" i="7"/>
  <c r="O808" i="7"/>
  <c r="O809" i="7"/>
  <c r="O810" i="7"/>
  <c r="O811" i="7"/>
  <c r="O812" i="7"/>
  <c r="O813" i="7"/>
  <c r="O814" i="7"/>
  <c r="O815" i="7"/>
  <c r="O816" i="7"/>
  <c r="O817" i="7"/>
  <c r="O818" i="7"/>
  <c r="O819" i="7"/>
  <c r="O820" i="7"/>
  <c r="O821" i="7"/>
  <c r="O822" i="7"/>
  <c r="O823" i="7"/>
  <c r="O824" i="7"/>
  <c r="O825" i="7"/>
  <c r="O826" i="7"/>
  <c r="O827" i="7"/>
  <c r="O828" i="7"/>
  <c r="O829" i="7"/>
  <c r="O830" i="7"/>
  <c r="O831" i="7"/>
  <c r="O832" i="7"/>
  <c r="O833" i="7"/>
  <c r="O834" i="7"/>
  <c r="O835" i="7"/>
  <c r="O836" i="7"/>
  <c r="O837" i="7"/>
  <c r="O838" i="7"/>
  <c r="O839" i="7"/>
  <c r="O840" i="7"/>
  <c r="O841" i="7"/>
  <c r="O842" i="7"/>
  <c r="O843" i="7"/>
  <c r="O844" i="7"/>
  <c r="O845" i="7"/>
  <c r="O846" i="7"/>
  <c r="O847" i="7"/>
  <c r="O848" i="7"/>
  <c r="O849" i="7"/>
  <c r="O850" i="7"/>
  <c r="O851" i="7"/>
  <c r="O852" i="7"/>
  <c r="O853" i="7"/>
  <c r="O854" i="7"/>
  <c r="O855" i="7"/>
  <c r="O856" i="7"/>
  <c r="O857" i="7"/>
  <c r="O858" i="7"/>
  <c r="O859" i="7"/>
  <c r="O860" i="7"/>
  <c r="O861" i="7"/>
  <c r="O862" i="7"/>
  <c r="O863" i="7"/>
  <c r="O864" i="7"/>
  <c r="O865" i="7"/>
  <c r="O866" i="7"/>
  <c r="O867" i="7"/>
  <c r="O868" i="7"/>
  <c r="O869" i="7"/>
  <c r="O870" i="7"/>
  <c r="O871" i="7"/>
  <c r="O872" i="7"/>
  <c r="O873" i="7"/>
  <c r="O874" i="7"/>
  <c r="O875" i="7"/>
  <c r="O876" i="7"/>
  <c r="O877" i="7"/>
  <c r="O878" i="7"/>
  <c r="O879" i="7"/>
  <c r="O880" i="7"/>
  <c r="O881" i="7"/>
  <c r="O882" i="7"/>
  <c r="O883" i="7"/>
  <c r="O884" i="7"/>
  <c r="O885" i="7"/>
  <c r="O886" i="7"/>
  <c r="O887" i="7"/>
  <c r="O888" i="7"/>
  <c r="O889" i="7"/>
  <c r="O890" i="7"/>
  <c r="O891" i="7"/>
  <c r="O892" i="7"/>
  <c r="O893" i="7"/>
  <c r="O894" i="7"/>
  <c r="O895" i="7"/>
  <c r="O896" i="7"/>
  <c r="O897" i="7"/>
  <c r="O898" i="7"/>
  <c r="O899" i="7"/>
  <c r="O900" i="7"/>
  <c r="O901" i="7"/>
  <c r="O902" i="7"/>
  <c r="O903" i="7"/>
  <c r="O904" i="7"/>
  <c r="O905" i="7"/>
  <c r="O906" i="7"/>
  <c r="O907" i="7"/>
  <c r="O908" i="7"/>
  <c r="O909" i="7"/>
  <c r="O910" i="7"/>
  <c r="O911" i="7"/>
  <c r="O912" i="7"/>
  <c r="O913" i="7"/>
  <c r="O914" i="7"/>
  <c r="O915" i="7"/>
  <c r="O916" i="7"/>
  <c r="O917" i="7"/>
  <c r="O918" i="7"/>
  <c r="O919" i="7"/>
  <c r="O920" i="7"/>
  <c r="O921" i="7"/>
  <c r="O922" i="7"/>
  <c r="O923" i="7"/>
  <c r="O924" i="7"/>
  <c r="O925" i="7"/>
  <c r="O926" i="7"/>
  <c r="O927" i="7"/>
  <c r="O928" i="7"/>
  <c r="O929" i="7"/>
  <c r="O930" i="7"/>
  <c r="O931" i="7"/>
  <c r="O932" i="7"/>
  <c r="O933" i="7"/>
  <c r="O934" i="7"/>
  <c r="O935" i="7"/>
  <c r="O936" i="7"/>
  <c r="O937" i="7"/>
  <c r="O938" i="7"/>
  <c r="O939" i="7"/>
  <c r="O940" i="7"/>
  <c r="O941" i="7"/>
  <c r="O942" i="7"/>
  <c r="O943" i="7"/>
  <c r="O944" i="7"/>
  <c r="O945" i="7"/>
  <c r="O946" i="7"/>
  <c r="O947" i="7"/>
  <c r="O948" i="7"/>
  <c r="O949" i="7"/>
  <c r="O950" i="7"/>
  <c r="O951" i="7"/>
  <c r="O952" i="7"/>
  <c r="O953" i="7"/>
  <c r="O954" i="7"/>
  <c r="O955" i="7"/>
  <c r="O956" i="7"/>
  <c r="O957" i="7"/>
  <c r="O958" i="7"/>
  <c r="O959" i="7"/>
  <c r="O960" i="7"/>
  <c r="O961" i="7"/>
  <c r="O962" i="7"/>
  <c r="O963" i="7"/>
  <c r="O964" i="7"/>
  <c r="O965" i="7"/>
  <c r="O966" i="7"/>
  <c r="O967" i="7"/>
  <c r="O968" i="7"/>
  <c r="O969" i="7"/>
  <c r="O970" i="7"/>
  <c r="O971" i="7"/>
  <c r="O972" i="7"/>
  <c r="O973" i="7"/>
  <c r="O974" i="7"/>
  <c r="O975" i="7"/>
  <c r="O976" i="7"/>
  <c r="O977" i="7"/>
  <c r="O978" i="7"/>
  <c r="O979" i="7"/>
  <c r="O980" i="7"/>
  <c r="O981" i="7"/>
  <c r="O982" i="7"/>
  <c r="O983" i="7"/>
  <c r="O984" i="7"/>
  <c r="O985" i="7"/>
  <c r="O986" i="7"/>
  <c r="O987" i="7"/>
  <c r="O988" i="7"/>
  <c r="O989" i="7"/>
  <c r="O990" i="7"/>
  <c r="O991" i="7"/>
  <c r="O992" i="7"/>
  <c r="O993" i="7"/>
  <c r="O994" i="7"/>
  <c r="O995" i="7"/>
  <c r="O996" i="7"/>
  <c r="O997" i="7"/>
  <c r="O998" i="7"/>
  <c r="O999" i="7"/>
  <c r="O1000" i="7"/>
  <c r="O1001" i="7"/>
  <c r="O1002" i="7"/>
  <c r="O1003" i="7"/>
  <c r="O1004" i="7"/>
  <c r="O1005" i="7"/>
  <c r="O1006" i="7"/>
  <c r="O1007" i="7"/>
  <c r="O1008" i="7"/>
  <c r="O1009" i="7"/>
  <c r="O1010" i="7"/>
  <c r="O1011" i="7"/>
  <c r="O1012" i="7"/>
  <c r="O1013" i="7"/>
  <c r="O1014" i="7"/>
  <c r="O1015" i="7"/>
  <c r="O1016" i="7"/>
  <c r="O1017" i="7"/>
  <c r="O1018" i="7"/>
  <c r="O1019" i="7"/>
  <c r="O1020" i="7"/>
  <c r="O1021" i="7"/>
  <c r="O1022" i="7"/>
  <c r="O1023" i="7"/>
  <c r="O1024" i="7"/>
  <c r="O1025" i="7"/>
  <c r="O1026" i="7"/>
  <c r="O1027" i="7"/>
  <c r="O1028" i="7"/>
  <c r="O1029" i="7"/>
  <c r="O1030" i="7"/>
  <c r="O1031" i="7"/>
  <c r="O1032" i="7"/>
  <c r="O1033" i="7"/>
  <c r="O1034" i="7"/>
  <c r="O1035" i="7"/>
  <c r="O1036" i="7"/>
  <c r="O1037" i="7"/>
  <c r="O1038" i="7"/>
  <c r="O1039" i="7"/>
  <c r="O1040" i="7"/>
  <c r="O1041" i="7"/>
  <c r="O1042" i="7"/>
  <c r="O1043" i="7"/>
  <c r="O1044" i="7"/>
  <c r="O1045" i="7"/>
  <c r="O1046" i="7"/>
  <c r="O1047" i="7"/>
  <c r="O1048" i="7"/>
  <c r="O1049" i="7"/>
  <c r="O1050" i="7"/>
  <c r="O1051" i="7"/>
  <c r="O1052" i="7"/>
  <c r="O1053" i="7"/>
  <c r="O1054" i="7"/>
  <c r="O1055" i="7"/>
  <c r="O1056" i="7"/>
  <c r="O1057" i="7"/>
  <c r="O1058" i="7"/>
  <c r="O1059" i="7"/>
  <c r="O1060" i="7"/>
  <c r="O1061" i="7"/>
  <c r="O1062" i="7"/>
  <c r="O1063" i="7"/>
  <c r="O1064" i="7"/>
  <c r="O1065" i="7"/>
  <c r="O1066" i="7"/>
  <c r="O1067" i="7"/>
  <c r="O1068" i="7"/>
  <c r="O1069" i="7"/>
  <c r="O1070" i="7"/>
  <c r="O1071" i="7"/>
  <c r="O1072" i="7"/>
  <c r="O1073" i="7"/>
  <c r="O1074" i="7"/>
  <c r="O1075" i="7"/>
  <c r="O1076" i="7"/>
  <c r="O1077" i="7"/>
  <c r="O1078" i="7"/>
  <c r="O1079" i="7"/>
  <c r="O1080" i="7"/>
  <c r="O1081" i="7"/>
  <c r="O1082" i="7"/>
  <c r="O1083" i="7"/>
  <c r="O1084" i="7"/>
  <c r="O1085" i="7"/>
  <c r="O1086" i="7"/>
  <c r="O1087" i="7"/>
  <c r="O1088" i="7"/>
  <c r="O1089" i="7"/>
  <c r="O1090" i="7"/>
  <c r="O1091" i="7"/>
  <c r="O1092" i="7"/>
  <c r="O1093" i="7"/>
  <c r="O1094" i="7"/>
  <c r="O1095" i="7"/>
  <c r="O1096" i="7"/>
  <c r="O1097" i="7"/>
  <c r="O1098" i="7"/>
  <c r="O1099" i="7"/>
  <c r="O1100" i="7"/>
  <c r="O1101" i="7"/>
  <c r="O1102" i="7"/>
  <c r="O1103" i="7"/>
  <c r="O1104" i="7"/>
  <c r="O1105" i="7"/>
  <c r="O1106" i="7"/>
  <c r="O1107" i="7"/>
  <c r="O1108" i="7"/>
  <c r="O1109" i="7"/>
  <c r="O1110" i="7"/>
  <c r="O1111" i="7"/>
  <c r="O1112" i="7"/>
  <c r="O1113" i="7"/>
  <c r="O1114" i="7"/>
  <c r="O1115" i="7"/>
  <c r="O1116" i="7"/>
  <c r="O1117" i="7"/>
  <c r="O1118" i="7"/>
  <c r="O1119" i="7"/>
  <c r="O1120" i="7"/>
  <c r="O1121" i="7"/>
  <c r="O1122" i="7"/>
  <c r="O1123" i="7"/>
  <c r="O1124" i="7"/>
  <c r="O1125" i="7"/>
  <c r="O1126" i="7"/>
  <c r="O1127" i="7"/>
  <c r="O1128" i="7"/>
  <c r="O1129" i="7"/>
  <c r="O1130" i="7"/>
  <c r="O1131" i="7"/>
  <c r="O1132" i="7"/>
  <c r="O1133" i="7"/>
  <c r="O1134" i="7"/>
  <c r="O1135" i="7"/>
  <c r="O1136" i="7"/>
  <c r="O1137" i="7"/>
  <c r="O1138" i="7"/>
  <c r="O1139" i="7"/>
  <c r="O1140" i="7"/>
  <c r="O1141" i="7"/>
  <c r="O1142" i="7"/>
  <c r="O1143" i="7"/>
  <c r="O1144" i="7"/>
  <c r="O1145" i="7"/>
  <c r="O1146" i="7"/>
  <c r="O1147" i="7"/>
  <c r="O1148" i="7"/>
  <c r="O1149" i="7"/>
  <c r="O1150" i="7"/>
  <c r="O1151" i="7"/>
  <c r="O1152" i="7"/>
  <c r="O1153" i="7"/>
  <c r="O1154" i="7"/>
  <c r="O1155" i="7"/>
  <c r="O1156" i="7"/>
  <c r="O1157" i="7"/>
  <c r="O1158" i="7"/>
  <c r="O1159" i="7"/>
  <c r="O1160" i="7"/>
  <c r="O1161" i="7"/>
  <c r="O1162" i="7"/>
  <c r="O1163" i="7"/>
  <c r="O1164" i="7"/>
  <c r="O1165" i="7"/>
  <c r="O1166" i="7"/>
  <c r="O1167" i="7"/>
  <c r="O1168" i="7"/>
  <c r="O1169" i="7"/>
  <c r="O1170" i="7"/>
  <c r="O1171" i="7"/>
  <c r="O1172" i="7"/>
  <c r="O1173" i="7"/>
  <c r="O1174" i="7"/>
  <c r="O1175" i="7"/>
  <c r="O1176" i="7"/>
  <c r="O1177" i="7"/>
  <c r="O1178" i="7"/>
  <c r="O1179" i="7"/>
  <c r="O1180" i="7"/>
  <c r="O1181" i="7"/>
  <c r="O1182" i="7"/>
  <c r="O1183" i="7"/>
  <c r="O1184" i="7"/>
  <c r="O1185" i="7"/>
  <c r="O1186" i="7"/>
  <c r="O1187" i="7"/>
  <c r="O1188" i="7"/>
  <c r="O1189" i="7"/>
  <c r="O1190" i="7"/>
  <c r="O1191" i="7"/>
  <c r="O1192" i="7"/>
  <c r="O1193" i="7"/>
  <c r="O188" i="7"/>
  <c r="O58" i="7"/>
  <c r="O59" i="7"/>
  <c r="O60" i="7"/>
  <c r="O61" i="7"/>
  <c r="O37" i="7"/>
  <c r="O40" i="7"/>
  <c r="O44" i="7"/>
  <c r="O48" i="7"/>
  <c r="O50" i="7"/>
  <c r="O53" i="7"/>
  <c r="O66" i="7"/>
  <c r="O74" i="7"/>
  <c r="O80" i="7"/>
  <c r="O93" i="7"/>
  <c r="O97" i="7"/>
  <c r="O101" i="7"/>
  <c r="O109" i="7"/>
  <c r="O113" i="7"/>
  <c r="O114" i="7"/>
  <c r="O118" i="7"/>
  <c r="O122" i="7"/>
  <c r="O142" i="7"/>
  <c r="O147" i="7"/>
  <c r="O156" i="7"/>
  <c r="O159" i="7"/>
  <c r="O160" i="7"/>
  <c r="O174" i="7"/>
  <c r="O185" i="7"/>
  <c r="O190" i="7"/>
  <c r="O191" i="7"/>
  <c r="O198" i="7"/>
  <c r="O200" i="7"/>
  <c r="O201" i="7"/>
  <c r="O206" i="7"/>
  <c r="O263" i="7"/>
  <c r="O269" i="7"/>
  <c r="O276" i="7"/>
  <c r="O279" i="7"/>
  <c r="O286" i="7"/>
  <c r="O292" i="7"/>
  <c r="O303" i="7"/>
  <c r="O308" i="7"/>
  <c r="O445" i="7"/>
  <c r="O319" i="7"/>
  <c r="O327" i="7"/>
  <c r="O339" i="7"/>
  <c r="O340" i="7"/>
  <c r="O348" i="7"/>
  <c r="O353" i="7"/>
  <c r="O357" i="7"/>
  <c r="O361" i="7"/>
  <c r="O368" i="7"/>
  <c r="O448" i="7"/>
  <c r="O15" i="7"/>
  <c r="O38" i="7"/>
  <c r="O70" i="7"/>
  <c r="O149" i="7"/>
  <c r="O246" i="7"/>
  <c r="O457" i="7"/>
  <c r="O322" i="7"/>
  <c r="O16" i="7"/>
  <c r="O71" i="7"/>
  <c r="O107" i="7"/>
  <c r="O121" i="7"/>
  <c r="O133" i="7"/>
  <c r="O135" i="7"/>
  <c r="O281" i="7"/>
  <c r="O306" i="7"/>
  <c r="O333" i="7"/>
  <c r="O365" i="7"/>
  <c r="M71" i="7"/>
  <c r="M80" i="7"/>
  <c r="M97" i="7"/>
  <c r="M107" i="7"/>
  <c r="M113" i="7"/>
  <c r="M121" i="7"/>
  <c r="M133" i="7"/>
  <c r="M135" i="7"/>
  <c r="M142" i="7"/>
  <c r="M281" i="7"/>
  <c r="M306" i="7"/>
  <c r="M308" i="7"/>
  <c r="M319" i="7"/>
  <c r="M333" i="7"/>
  <c r="M340" i="7"/>
  <c r="M365" i="7"/>
  <c r="O262" i="7" l="1"/>
  <c r="M70" i="7"/>
  <c r="M262" i="7"/>
  <c r="M44" i="7"/>
  <c r="O103" i="7"/>
  <c r="O170" i="7"/>
  <c r="O11" i="7"/>
  <c r="M59" i="7"/>
  <c r="M103" i="7"/>
  <c r="M170" i="7"/>
  <c r="M11" i="7"/>
  <c r="M361" i="7"/>
  <c r="M93" i="7"/>
  <c r="O320" i="7" l="1"/>
  <c r="O139" i="7"/>
  <c r="O254" i="7"/>
  <c r="O63" i="7"/>
  <c r="O19" i="7"/>
  <c r="M19" i="7"/>
  <c r="M16" i="7"/>
  <c r="M74" i="7"/>
  <c r="M320" i="7"/>
  <c r="M50" i="7"/>
  <c r="M63" i="7"/>
  <c r="M66" i="7"/>
  <c r="M139" i="7"/>
  <c r="M254" i="7"/>
  <c r="M185" i="7"/>
  <c r="M166" i="7" l="1"/>
  <c r="O102" i="7" l="1"/>
  <c r="M105" i="7" l="1"/>
  <c r="O105" i="7"/>
  <c r="M33" i="7"/>
  <c r="O33" i="7"/>
  <c r="M275" i="7"/>
  <c r="O275" i="7"/>
  <c r="M256" i="7"/>
  <c r="O256" i="7"/>
  <c r="M181" i="7"/>
  <c r="O181" i="7"/>
  <c r="M177" i="7"/>
  <c r="O177" i="7"/>
  <c r="M18" i="7"/>
  <c r="O18" i="7"/>
  <c r="M224" i="7"/>
  <c r="O224" i="7"/>
  <c r="M251" i="7"/>
  <c r="O251" i="7"/>
  <c r="M273" i="7"/>
  <c r="O273" i="7"/>
  <c r="M313" i="7"/>
  <c r="O313" i="7"/>
  <c r="M290" i="7"/>
  <c r="O290" i="7"/>
  <c r="M7" i="7"/>
  <c r="O7" i="7"/>
  <c r="M220" i="7"/>
  <c r="O220" i="7"/>
  <c r="M343" i="7"/>
  <c r="O343" i="7"/>
  <c r="M161" i="7"/>
  <c r="O161" i="7"/>
  <c r="M184" i="7"/>
  <c r="O184" i="7"/>
  <c r="M372" i="7"/>
  <c r="O372" i="7"/>
  <c r="M17" i="7"/>
  <c r="M20" i="7"/>
  <c r="M21" i="7"/>
  <c r="M26" i="7"/>
  <c r="M28" i="7"/>
  <c r="M29" i="7"/>
  <c r="M30" i="7"/>
  <c r="M45" i="7"/>
  <c r="M54" i="7"/>
  <c r="M64" i="7"/>
  <c r="M72" i="7"/>
  <c r="M73" i="7"/>
  <c r="M75" i="7"/>
  <c r="M82" i="7"/>
  <c r="M83" i="7"/>
  <c r="M91" i="7"/>
  <c r="M98" i="7"/>
  <c r="M108" i="7"/>
  <c r="M115" i="7"/>
  <c r="M119" i="7"/>
  <c r="M124" i="7"/>
  <c r="M130" i="7"/>
  <c r="M131" i="7"/>
  <c r="M134" i="7"/>
  <c r="M138" i="7"/>
  <c r="M144" i="7"/>
  <c r="M155" i="7"/>
  <c r="M163" i="7"/>
  <c r="M164" i="7"/>
  <c r="M165" i="7"/>
  <c r="M167" i="7"/>
  <c r="M176" i="7"/>
  <c r="M179" i="7"/>
  <c r="M180" i="7"/>
  <c r="M182" i="7"/>
  <c r="M183" i="7"/>
  <c r="M193" i="7"/>
  <c r="M196" i="7"/>
  <c r="M209" i="7"/>
  <c r="M212" i="7"/>
  <c r="M215" i="7"/>
  <c r="M216" i="7"/>
  <c r="M221" i="7"/>
  <c r="M223" i="7"/>
  <c r="M225" i="7"/>
  <c r="M227" i="7"/>
  <c r="M228" i="7"/>
  <c r="M230" i="7"/>
  <c r="M231" i="7"/>
  <c r="M232" i="7"/>
  <c r="M236" i="7"/>
  <c r="M237" i="7"/>
  <c r="M238" i="7"/>
  <c r="M239" i="7"/>
  <c r="M241" i="7"/>
  <c r="M245" i="7"/>
  <c r="M257" i="7"/>
  <c r="M258" i="7"/>
  <c r="M261" i="7"/>
  <c r="M265" i="7"/>
  <c r="M270" i="7"/>
  <c r="M272" i="7"/>
  <c r="M277" i="7"/>
  <c r="M278" i="7"/>
  <c r="M282" i="7"/>
  <c r="M284" i="7"/>
  <c r="M285" i="7"/>
  <c r="M296" i="7"/>
  <c r="M297" i="7"/>
  <c r="M301" i="7"/>
  <c r="M311" i="7"/>
  <c r="M315" i="7"/>
  <c r="M316" i="7"/>
  <c r="M323" i="7"/>
  <c r="M324" i="7"/>
  <c r="M335" i="7"/>
  <c r="M336" i="7"/>
  <c r="M344" i="7"/>
  <c r="M354" i="7"/>
  <c r="M356" i="7"/>
  <c r="M358" i="7"/>
  <c r="M359" i="7"/>
  <c r="M362" i="7"/>
  <c r="M366" i="7"/>
  <c r="M376" i="7"/>
  <c r="M10" i="7"/>
  <c r="M77" i="7"/>
  <c r="M146" i="7"/>
  <c r="M157" i="7"/>
  <c r="M222" i="7"/>
  <c r="M259" i="7"/>
  <c r="M330" i="7"/>
  <c r="M345" i="7"/>
  <c r="M364" i="7"/>
  <c r="M370" i="7"/>
  <c r="M187" i="7"/>
  <c r="M298" i="7"/>
  <c r="M244" i="7"/>
  <c r="M248" i="7"/>
  <c r="M305" i="7"/>
  <c r="M42" i="7"/>
  <c r="M67" i="7"/>
  <c r="M81" i="7"/>
  <c r="M178" i="7"/>
  <c r="M287" i="7"/>
  <c r="M337" i="7"/>
  <c r="M347" i="7"/>
  <c r="M32" i="7"/>
  <c r="M41" i="7"/>
  <c r="M58" i="7"/>
  <c r="M61" i="7"/>
  <c r="M90" i="7"/>
  <c r="M117" i="7"/>
  <c r="M132" i="7"/>
  <c r="M143" i="7"/>
  <c r="M152" i="7"/>
  <c r="M171" i="7"/>
  <c r="M207" i="7"/>
  <c r="M268" i="7"/>
  <c r="M310" i="7"/>
  <c r="M445" i="7"/>
  <c r="M312" i="7"/>
  <c r="M448" i="7"/>
  <c r="M22" i="7"/>
  <c r="M31" i="7"/>
  <c r="M88" i="7"/>
  <c r="M99" i="7"/>
  <c r="M111" i="7"/>
  <c r="M175" i="7"/>
  <c r="M186" i="7"/>
  <c r="M235" i="7"/>
  <c r="M247" i="7"/>
  <c r="M266" i="7"/>
  <c r="M271" i="7"/>
  <c r="M295" i="7"/>
  <c r="M6" i="7"/>
  <c r="M106" i="7"/>
  <c r="M39" i="7"/>
  <c r="M249" i="7"/>
  <c r="M242" i="7"/>
  <c r="M234" i="7"/>
  <c r="M27" i="7"/>
  <c r="M213" i="7"/>
  <c r="M204" i="7"/>
  <c r="M60" i="7"/>
  <c r="M168" i="7"/>
  <c r="M294" i="7"/>
  <c r="M87" i="7"/>
  <c r="M141" i="7"/>
  <c r="M43" i="7"/>
  <c r="M189" i="7"/>
  <c r="M25" i="7"/>
  <c r="M214" i="7"/>
  <c r="M23" i="7"/>
  <c r="M342" i="7"/>
  <c r="M314" i="7"/>
  <c r="M217" i="7"/>
  <c r="M127" i="7"/>
  <c r="M341" i="7"/>
  <c r="M65" i="7"/>
  <c r="M126" i="7"/>
  <c r="M128" i="7"/>
  <c r="M5" i="7"/>
  <c r="M154" i="7"/>
  <c r="M250" i="7"/>
  <c r="M51" i="7"/>
  <c r="M35" i="7"/>
  <c r="M102" i="7"/>
  <c r="M9" i="7"/>
  <c r="M208" i="7"/>
  <c r="M353" i="7"/>
  <c r="M69" i="7"/>
  <c r="M86" i="7"/>
  <c r="M373" i="7"/>
  <c r="M34" i="7"/>
  <c r="M172" i="7"/>
  <c r="M318" i="7"/>
  <c r="M140" i="7"/>
  <c r="M302" i="7"/>
  <c r="M255" i="7"/>
  <c r="M307" i="7"/>
  <c r="M369" i="7"/>
  <c r="M203" i="7"/>
  <c r="M325" i="7"/>
  <c r="M309" i="7"/>
  <c r="M253" i="7"/>
  <c r="M89" i="7"/>
  <c r="M85" i="7"/>
  <c r="M100" i="7"/>
  <c r="M260" i="7"/>
  <c r="M145" i="7"/>
  <c r="M125" i="7"/>
  <c r="M95" i="7"/>
  <c r="M2" i="7"/>
  <c r="M218" i="7"/>
  <c r="M229" i="7"/>
  <c r="M173" i="7"/>
  <c r="M104" i="7"/>
  <c r="M200" i="7"/>
  <c r="M151" i="7"/>
  <c r="M201" i="7"/>
  <c r="M52" i="7"/>
  <c r="M321" i="7"/>
  <c r="M367" i="7"/>
  <c r="M55" i="7"/>
  <c r="M374" i="7"/>
  <c r="M136" i="7"/>
  <c r="M219" i="7"/>
  <c r="M226" i="7"/>
  <c r="M243" i="7"/>
  <c r="M269" i="7"/>
  <c r="M351" i="7"/>
  <c r="M280" i="7"/>
  <c r="M352" i="7"/>
  <c r="M116" i="7"/>
  <c r="M40" i="7"/>
  <c r="M48" i="7"/>
  <c r="M150" i="7"/>
  <c r="M122" i="7"/>
  <c r="M191" i="7"/>
  <c r="M92" i="7"/>
  <c r="M114" i="7"/>
  <c r="M159" i="7"/>
  <c r="M49" i="7"/>
  <c r="M162" i="7"/>
  <c r="M14" i="7"/>
  <c r="M263" i="7"/>
  <c r="M210" i="7"/>
  <c r="M349" i="7"/>
  <c r="M375" i="7"/>
  <c r="M279" i="7"/>
  <c r="M24" i="7"/>
  <c r="M289" i="7"/>
  <c r="M326" i="7"/>
  <c r="M169" i="7"/>
  <c r="M36" i="7"/>
  <c r="M348" i="7"/>
  <c r="M8" i="7"/>
  <c r="M211" i="7"/>
  <c r="M56" i="7"/>
  <c r="M46" i="7"/>
  <c r="M198" i="7"/>
  <c r="M174" i="7"/>
  <c r="M240" i="7"/>
  <c r="M339" i="7"/>
  <c r="M283" i="7"/>
  <c r="M112" i="7"/>
  <c r="M357" i="7"/>
  <c r="M202" i="7"/>
  <c r="M286" i="7"/>
  <c r="M303" i="7"/>
  <c r="M110" i="7"/>
  <c r="M156" i="7"/>
  <c r="M118" i="7"/>
  <c r="M3" i="7"/>
  <c r="M53" i="7"/>
  <c r="M292" i="7"/>
  <c r="M78" i="7"/>
  <c r="M331" i="7"/>
  <c r="M288" i="7"/>
  <c r="M137" i="7"/>
  <c r="M368" i="7"/>
  <c r="M4" i="7"/>
  <c r="M276" i="7"/>
  <c r="M355" i="7"/>
  <c r="M129" i="7"/>
  <c r="M350" i="7"/>
  <c r="M267" i="7"/>
  <c r="M101" i="7"/>
  <c r="M192" i="7"/>
  <c r="M274" i="7"/>
  <c r="M360" i="7"/>
  <c r="M160" i="7"/>
  <c r="M37" i="7"/>
  <c r="M190" i="7"/>
  <c r="M109" i="7"/>
  <c r="M327" i="7"/>
  <c r="M252" i="7"/>
  <c r="M68" i="7"/>
  <c r="M147" i="7"/>
  <c r="M94" i="7"/>
  <c r="O20" i="7"/>
  <c r="O21" i="7"/>
  <c r="O26" i="7"/>
  <c r="O28" i="7"/>
  <c r="O29" i="7"/>
  <c r="O30" i="7"/>
  <c r="O45" i="7"/>
  <c r="O54" i="7"/>
  <c r="O64" i="7"/>
  <c r="O72" i="7"/>
  <c r="O73" i="7"/>
  <c r="O75" i="7"/>
  <c r="O79" i="7"/>
  <c r="O82" i="7"/>
  <c r="O83" i="7"/>
  <c r="O91" i="7"/>
  <c r="O98" i="7"/>
  <c r="O108" i="7"/>
  <c r="O115" i="7"/>
  <c r="O119" i="7"/>
  <c r="O124" i="7"/>
  <c r="O130" i="7"/>
  <c r="O131" i="7"/>
  <c r="O134" i="7"/>
  <c r="O138" i="7"/>
  <c r="O144" i="7"/>
  <c r="O155" i="7"/>
  <c r="O163" i="7"/>
  <c r="O164" i="7"/>
  <c r="O165" i="7"/>
  <c r="O167" i="7"/>
  <c r="O176" i="7"/>
  <c r="O179" i="7"/>
  <c r="O180" i="7"/>
  <c r="O182" i="7"/>
  <c r="O183" i="7"/>
  <c r="O193" i="7"/>
  <c r="O196" i="7"/>
  <c r="O209" i="7"/>
  <c r="O212" i="7"/>
  <c r="O215" i="7"/>
  <c r="O216" i="7"/>
  <c r="O221" i="7"/>
  <c r="O223" i="7"/>
  <c r="O225" i="7"/>
  <c r="O227" i="7"/>
  <c r="O228" i="7"/>
  <c r="O230" i="7"/>
  <c r="O231" i="7"/>
  <c r="O232" i="7"/>
  <c r="O236" i="7"/>
  <c r="O237" i="7"/>
  <c r="O238" i="7"/>
  <c r="O239" i="7"/>
  <c r="O241" i="7"/>
  <c r="O245" i="7"/>
  <c r="O257" i="7"/>
  <c r="O258" i="7"/>
  <c r="O261" i="7"/>
  <c r="O265" i="7"/>
  <c r="O270" i="7"/>
  <c r="O272" i="7"/>
  <c r="O277" i="7"/>
  <c r="O278" i="7"/>
  <c r="O282" i="7"/>
  <c r="O284" i="7"/>
  <c r="O285" i="7"/>
  <c r="O296" i="7"/>
  <c r="O297" i="7"/>
  <c r="O301" i="7"/>
  <c r="O311" i="7"/>
  <c r="O315" i="7"/>
  <c r="O316" i="7"/>
  <c r="O323" i="7"/>
  <c r="O324" i="7"/>
  <c r="O335" i="7"/>
  <c r="O336" i="7"/>
  <c r="O344" i="7"/>
  <c r="O354" i="7"/>
  <c r="O356" i="7"/>
  <c r="O358" i="7"/>
  <c r="O359" i="7"/>
  <c r="O362" i="7"/>
  <c r="O366" i="7"/>
  <c r="O376" i="7"/>
  <c r="O10" i="7"/>
  <c r="O77" i="7"/>
  <c r="O146" i="7"/>
  <c r="O157" i="7"/>
  <c r="O222" i="7"/>
  <c r="O259" i="7"/>
  <c r="O330" i="7"/>
  <c r="O345" i="7"/>
  <c r="O364" i="7"/>
  <c r="O370" i="7"/>
  <c r="O187" i="7"/>
  <c r="O298" i="7"/>
  <c r="O244" i="7"/>
  <c r="O248" i="7"/>
  <c r="O305" i="7"/>
  <c r="O42" i="7"/>
  <c r="O67" i="7"/>
  <c r="O81" i="7"/>
  <c r="O178" i="7"/>
  <c r="O287" i="7"/>
  <c r="O337" i="7"/>
  <c r="O347" i="7"/>
  <c r="O32" i="7"/>
  <c r="O41" i="7"/>
  <c r="O90" i="7"/>
  <c r="O117" i="7"/>
  <c r="O132" i="7"/>
  <c r="O143" i="7"/>
  <c r="O152" i="7"/>
  <c r="O171" i="7"/>
  <c r="O207" i="7"/>
  <c r="O268" i="7"/>
  <c r="O310" i="7"/>
  <c r="O312" i="7"/>
  <c r="O22" i="7"/>
  <c r="O31" i="7"/>
  <c r="O88" i="7"/>
  <c r="O99" i="7"/>
  <c r="O111" i="7"/>
  <c r="O175" i="7"/>
  <c r="O186" i="7"/>
  <c r="O235" i="7"/>
  <c r="O247" i="7"/>
  <c r="O266" i="7"/>
  <c r="O271" i="7"/>
  <c r="O295" i="7"/>
  <c r="O6" i="7"/>
  <c r="O106" i="7"/>
  <c r="O39" i="7"/>
  <c r="O249" i="7"/>
  <c r="O242" i="7"/>
  <c r="O234" i="7"/>
  <c r="O27" i="7"/>
  <c r="O213" i="7"/>
  <c r="O204" i="7"/>
  <c r="O168" i="7"/>
  <c r="O294" i="7"/>
  <c r="O87" i="7"/>
  <c r="O141" i="7"/>
  <c r="O43" i="7"/>
  <c r="O189" i="7"/>
  <c r="O25" i="7"/>
  <c r="O214" i="7"/>
  <c r="O23" i="7"/>
  <c r="O342" i="7"/>
  <c r="O314" i="7"/>
  <c r="O217" i="7"/>
  <c r="O127" i="7"/>
  <c r="O341" i="7"/>
  <c r="O65" i="7"/>
  <c r="O126" i="7"/>
  <c r="O128" i="7"/>
  <c r="O5" i="7"/>
  <c r="O154" i="7"/>
  <c r="O250" i="7"/>
  <c r="O51" i="7"/>
  <c r="O35" i="7"/>
  <c r="O9" i="7"/>
  <c r="O208" i="7"/>
  <c r="O69" i="7"/>
  <c r="O86" i="7"/>
  <c r="O373" i="7"/>
  <c r="O34" i="7"/>
  <c r="O172" i="7"/>
  <c r="O318" i="7"/>
  <c r="O140" i="7"/>
  <c r="O302" i="7"/>
  <c r="O255" i="7"/>
  <c r="O307" i="7"/>
  <c r="O369" i="7"/>
  <c r="O203" i="7"/>
  <c r="O325" i="7"/>
  <c r="O309" i="7"/>
  <c r="O253" i="7"/>
  <c r="O89" i="7"/>
  <c r="O85" i="7"/>
  <c r="O100" i="7"/>
  <c r="O260" i="7"/>
  <c r="O145" i="7"/>
  <c r="O125" i="7"/>
  <c r="O95" i="7"/>
  <c r="O2" i="7"/>
  <c r="O218" i="7"/>
  <c r="O229" i="7"/>
  <c r="O173" i="7"/>
  <c r="O104" i="7"/>
  <c r="O151" i="7"/>
  <c r="O52" i="7"/>
  <c r="O321" i="7"/>
  <c r="O367" i="7"/>
  <c r="O55" i="7"/>
  <c r="O374" i="7"/>
  <c r="O136" i="7"/>
  <c r="O219" i="7"/>
  <c r="O226" i="7"/>
  <c r="O243" i="7"/>
  <c r="O351" i="7"/>
  <c r="O280" i="7"/>
  <c r="O166" i="7"/>
  <c r="O352" i="7"/>
  <c r="O116" i="7"/>
  <c r="O150" i="7"/>
  <c r="O92" i="7"/>
  <c r="O49" i="7"/>
  <c r="O162" i="7"/>
  <c r="O14" i="7"/>
  <c r="O210" i="7"/>
  <c r="O349" i="7"/>
  <c r="O375" i="7"/>
  <c r="O24" i="7"/>
  <c r="O289" i="7"/>
  <c r="O326" i="7"/>
  <c r="O169" i="7"/>
  <c r="O36" i="7"/>
  <c r="O8" i="7"/>
  <c r="O211" i="7"/>
  <c r="O56" i="7"/>
  <c r="O46" i="7"/>
  <c r="O240" i="7"/>
  <c r="O283" i="7"/>
  <c r="O112" i="7"/>
  <c r="O202" i="7"/>
  <c r="O110" i="7"/>
  <c r="O3" i="7"/>
  <c r="O78" i="7"/>
  <c r="O331" i="7"/>
  <c r="O288" i="7"/>
  <c r="O137" i="7"/>
  <c r="O4" i="7"/>
  <c r="O355" i="7"/>
  <c r="O129" i="7"/>
  <c r="O350" i="7"/>
  <c r="O267" i="7"/>
  <c r="O192" i="7"/>
  <c r="O274" i="7"/>
  <c r="O360" i="7"/>
  <c r="O252" i="7"/>
  <c r="O68" i="7"/>
  <c r="O94" i="7"/>
  <c r="O17" i="7"/>
  <c r="N286" i="6" l="1"/>
  <c r="N287" i="6"/>
  <c r="N288" i="6"/>
  <c r="N289" i="6"/>
  <c r="N107" i="6"/>
  <c r="N290" i="6"/>
  <c r="N291" i="6"/>
  <c r="N292" i="6"/>
  <c r="N293" i="6"/>
  <c r="N294" i="6"/>
  <c r="N295" i="6"/>
  <c r="N296" i="6"/>
  <c r="N297" i="6"/>
  <c r="N298" i="6"/>
  <c r="N299" i="6"/>
  <c r="N300" i="6"/>
  <c r="N301" i="6"/>
  <c r="N302" i="6"/>
  <c r="N303" i="6"/>
  <c r="N304" i="6"/>
  <c r="N305" i="6"/>
  <c r="Q305" i="6" l="1"/>
  <c r="Q303" i="6"/>
  <c r="Q304" i="6"/>
  <c r="Q291" i="6"/>
  <c r="Q292" i="6"/>
  <c r="Q293" i="6"/>
  <c r="Q294" i="6"/>
  <c r="Q295" i="6"/>
  <c r="Q296" i="6"/>
  <c r="Q297" i="6"/>
  <c r="Q298" i="6"/>
  <c r="Q299" i="6"/>
  <c r="Q300" i="6"/>
  <c r="Q301" i="6"/>
  <c r="Q302" i="6"/>
  <c r="Q286" i="6"/>
  <c r="Q287" i="6"/>
  <c r="Q288" i="6"/>
  <c r="Q289" i="6"/>
  <c r="Q107" i="6"/>
  <c r="Q290" i="6"/>
  <c r="Q221" i="6"/>
  <c r="N221" i="6"/>
  <c r="N282" i="6"/>
  <c r="N114" i="6"/>
  <c r="N283" i="6"/>
  <c r="N220" i="6"/>
  <c r="N284" i="6"/>
  <c r="N73" i="6" l="1"/>
  <c r="N80" i="6"/>
  <c r="N95" i="6"/>
  <c r="N126" i="6"/>
  <c r="N142" i="6"/>
  <c r="N157" i="6"/>
  <c r="N172" i="6"/>
  <c r="N202" i="6"/>
  <c r="N264" i="6"/>
  <c r="N266" i="6"/>
  <c r="Q73" i="6"/>
  <c r="Q266" i="6"/>
  <c r="Q114" i="6" l="1"/>
  <c r="Q283" i="6"/>
  <c r="N285" i="6" l="1"/>
  <c r="Q126" i="6"/>
  <c r="Q80" i="6"/>
  <c r="Q264" i="6"/>
  <c r="Q172" i="6"/>
  <c r="Q202" i="6"/>
  <c r="Q183" i="6"/>
  <c r="Q48" i="6"/>
  <c r="Q44" i="6"/>
  <c r="Q234" i="6"/>
  <c r="Q19" i="6"/>
  <c r="Q257" i="6"/>
  <c r="Q142" i="6"/>
  <c r="Q27" i="6"/>
  <c r="Q157" i="6"/>
  <c r="Q251" i="6"/>
  <c r="N19" i="6"/>
  <c r="N257" i="6"/>
  <c r="N27" i="6"/>
  <c r="Q275" i="6"/>
  <c r="N275" i="6"/>
  <c r="Q282" i="6"/>
  <c r="Q95" i="6"/>
  <c r="Q220" i="6"/>
  <c r="Q233" i="6"/>
  <c r="Q278" i="6"/>
  <c r="N233" i="6"/>
  <c r="N278" i="6"/>
  <c r="Q43" i="6"/>
  <c r="Q20" i="6"/>
  <c r="Q265" i="6"/>
  <c r="N43" i="6"/>
  <c r="N20" i="6"/>
  <c r="N265" i="6"/>
  <c r="Q10" i="6"/>
  <c r="N10" i="6"/>
  <c r="Q170" i="6"/>
  <c r="Q74" i="6"/>
  <c r="Q209" i="6"/>
  <c r="Q60" i="6"/>
  <c r="Q232" i="6"/>
  <c r="Q104" i="6"/>
  <c r="Q37" i="6"/>
  <c r="Q33" i="6"/>
  <c r="Q250" i="6"/>
  <c r="Q144" i="6"/>
  <c r="Q149" i="6"/>
  <c r="Q269" i="6"/>
  <c r="Q77" i="6"/>
  <c r="Q196" i="6"/>
  <c r="Q271" i="6"/>
  <c r="Q205" i="6"/>
  <c r="Q281" i="6"/>
  <c r="Q252" i="6"/>
  <c r="Q211" i="6"/>
  <c r="Q71" i="6"/>
  <c r="Q237" i="6"/>
  <c r="Q93" i="6"/>
  <c r="Q102" i="6"/>
  <c r="Q50" i="6"/>
  <c r="Q24" i="6"/>
  <c r="Q208" i="6"/>
  <c r="Q206" i="6"/>
  <c r="Q35" i="6"/>
  <c r="Q100" i="6"/>
  <c r="Q23" i="6"/>
  <c r="Q154" i="6"/>
  <c r="Q12" i="6"/>
  <c r="Q89" i="6"/>
  <c r="Q171" i="6"/>
  <c r="Q167" i="6"/>
  <c r="Q152" i="6"/>
  <c r="Q15" i="6"/>
  <c r="Q190" i="6"/>
  <c r="Q129" i="6"/>
  <c r="Q32" i="6"/>
  <c r="Q123" i="6"/>
  <c r="Q128" i="6"/>
  <c r="Q168" i="6"/>
  <c r="Q29" i="6"/>
  <c r="Q246" i="6"/>
  <c r="Q235" i="6"/>
  <c r="Q153" i="6"/>
  <c r="Q68" i="6"/>
  <c r="Q186" i="6"/>
  <c r="Q179" i="6"/>
  <c r="Q217" i="6"/>
  <c r="Q106" i="6"/>
  <c r="Q113" i="6"/>
  <c r="Q78" i="6"/>
  <c r="Q31" i="6"/>
  <c r="Q56" i="6"/>
  <c r="Q65" i="6"/>
  <c r="Q207" i="6"/>
  <c r="Q253" i="6"/>
  <c r="Q199" i="6"/>
  <c r="Q132" i="6"/>
  <c r="Q70" i="6"/>
  <c r="Q164" i="6"/>
  <c r="Q137" i="6"/>
  <c r="Q261" i="6"/>
  <c r="Q110" i="6"/>
  <c r="Q131" i="6"/>
  <c r="Q57" i="6"/>
  <c r="Q213" i="6"/>
  <c r="Q193" i="6"/>
  <c r="Q54" i="6"/>
  <c r="Q158" i="6"/>
  <c r="Q276" i="6"/>
  <c r="Q3" i="6"/>
  <c r="Q8" i="6"/>
  <c r="Q14" i="6"/>
  <c r="Q16" i="6"/>
  <c r="Q21" i="6"/>
  <c r="Q22" i="6"/>
  <c r="Q34" i="6"/>
  <c r="Q36" i="6"/>
  <c r="Q51" i="6"/>
  <c r="Q53" i="6"/>
  <c r="Q55" i="6"/>
  <c r="Q97" i="6"/>
  <c r="Q98" i="6"/>
  <c r="Q111" i="6"/>
  <c r="Q121" i="6"/>
  <c r="Q124" i="6"/>
  <c r="Q125" i="6"/>
  <c r="Q127" i="6"/>
  <c r="Q146" i="6"/>
  <c r="Q161" i="6"/>
  <c r="Q166" i="6"/>
  <c r="Q173" i="6"/>
  <c r="Q187" i="6"/>
  <c r="Q203" i="6"/>
  <c r="Q239" i="6"/>
  <c r="Q241" i="6"/>
  <c r="Q244" i="6"/>
  <c r="Q279" i="6"/>
  <c r="Q280" i="6"/>
  <c r="Q4" i="6"/>
  <c r="Q18" i="6"/>
  <c r="Q30" i="6"/>
  <c r="Q58" i="6"/>
  <c r="Q62" i="6"/>
  <c r="Q75" i="6"/>
  <c r="Q82" i="6"/>
  <c r="Q91" i="6"/>
  <c r="Q105" i="6"/>
  <c r="Q135" i="6"/>
  <c r="Q159" i="6"/>
  <c r="Q160" i="6"/>
  <c r="Q182" i="6"/>
  <c r="Q184" i="6"/>
  <c r="Q185" i="6"/>
  <c r="Q194" i="6"/>
  <c r="Q215" i="6"/>
  <c r="Q225" i="6"/>
  <c r="Q226" i="6"/>
  <c r="Q242" i="6"/>
  <c r="Q249" i="6"/>
  <c r="Q259" i="6"/>
  <c r="Q270" i="6"/>
  <c r="Q285" i="6"/>
  <c r="Q88" i="6"/>
  <c r="Q210" i="6"/>
  <c r="Q243" i="6"/>
  <c r="Q85" i="6"/>
  <c r="Q177" i="6"/>
  <c r="Q103" i="6"/>
  <c r="Q117" i="6"/>
  <c r="Q163" i="6"/>
  <c r="Q263" i="6"/>
  <c r="Q277" i="6"/>
  <c r="Q40" i="6"/>
  <c r="Q284" i="6"/>
  <c r="Q145" i="6"/>
  <c r="Q169" i="6"/>
  <c r="Q218" i="6"/>
  <c r="Q6" i="6"/>
  <c r="Q236" i="6"/>
  <c r="Q84" i="6"/>
  <c r="Q214" i="6"/>
  <c r="Q99" i="6"/>
  <c r="Q115" i="6"/>
  <c r="Q76" i="6" l="1"/>
  <c r="N76" i="6"/>
  <c r="Q136" i="6" l="1"/>
  <c r="Q274" i="6"/>
  <c r="Q256" i="6"/>
  <c r="Q63" i="6"/>
  <c r="N136" i="6"/>
  <c r="N274" i="6"/>
  <c r="N256" i="6"/>
  <c r="N63" i="6"/>
  <c r="N276" i="6"/>
  <c r="Q47" i="6"/>
  <c r="Q240" i="6"/>
  <c r="Q52" i="6"/>
  <c r="Q101" i="6"/>
  <c r="Q109" i="6"/>
  <c r="Q229" i="6"/>
  <c r="N47" i="6"/>
  <c r="N240" i="6"/>
  <c r="N52" i="6"/>
  <c r="N101" i="6"/>
  <c r="N109" i="6"/>
  <c r="N229" i="6"/>
  <c r="Q272" i="6"/>
  <c r="Q87" i="6"/>
  <c r="Q255" i="6"/>
  <c r="Q28" i="6"/>
  <c r="Q248" i="6"/>
  <c r="Q188" i="6"/>
  <c r="N188" i="6"/>
  <c r="N272" i="6"/>
  <c r="N87" i="6"/>
  <c r="N255" i="6"/>
  <c r="N28" i="6"/>
  <c r="N248" i="6"/>
  <c r="Q49" i="6" l="1"/>
  <c r="Q238" i="6"/>
  <c r="Q148" i="6"/>
  <c r="Q61" i="6"/>
  <c r="Q119" i="6"/>
  <c r="Q227" i="6"/>
  <c r="N227" i="6"/>
  <c r="N119" i="6"/>
  <c r="N61" i="6"/>
  <c r="N148" i="6"/>
  <c r="N238" i="6"/>
  <c r="N49" i="6"/>
  <c r="Q143" i="6" l="1"/>
  <c r="Q200" i="6"/>
  <c r="Q133" i="6"/>
  <c r="Q262" i="6"/>
  <c r="Q67" i="6"/>
  <c r="N143" i="6"/>
  <c r="N200" i="6"/>
  <c r="N133" i="6"/>
  <c r="N262" i="6"/>
  <c r="N67" i="6"/>
  <c r="Q134" i="6" l="1"/>
  <c r="Q212" i="6"/>
  <c r="Q230" i="6"/>
  <c r="Q189" i="6"/>
  <c r="Q198" i="6"/>
  <c r="Q162" i="6"/>
  <c r="Q2" i="6"/>
  <c r="N134" i="6"/>
  <c r="N212" i="6"/>
  <c r="N230" i="6"/>
  <c r="N189" i="6"/>
  <c r="N198" i="6"/>
  <c r="N162" i="6"/>
  <c r="N2" i="6"/>
  <c r="Q150" i="6"/>
  <c r="Q116" i="6"/>
  <c r="N150" i="6"/>
  <c r="N116" i="6"/>
  <c r="Q260" i="6"/>
  <c r="Q17" i="6"/>
  <c r="Q138" i="6"/>
  <c r="Q59" i="6"/>
  <c r="Q118" i="6"/>
  <c r="Q81" i="6"/>
  <c r="Q5" i="6"/>
  <c r="Q45" i="6"/>
  <c r="Q258" i="6"/>
  <c r="Q25" i="6"/>
  <c r="N17" i="6"/>
  <c r="N138" i="6"/>
  <c r="N59" i="6"/>
  <c r="N260" i="6"/>
  <c r="N81" i="6"/>
  <c r="N5" i="6"/>
  <c r="N45" i="6"/>
  <c r="N258" i="6"/>
  <c r="N25" i="6"/>
  <c r="Q228" i="6"/>
  <c r="Q267" i="6"/>
  <c r="N228" i="6"/>
  <c r="N267" i="6"/>
  <c r="Q195" i="6" l="1"/>
  <c r="Q222" i="6"/>
  <c r="Q79" i="6"/>
  <c r="N195" i="6"/>
  <c r="N222" i="6"/>
  <c r="N79" i="6"/>
  <c r="Q219" i="6" l="1"/>
  <c r="N96" i="6"/>
  <c r="N219" i="6"/>
  <c r="Q202" i="1"/>
  <c r="N202" i="1"/>
  <c r="Q139" i="6"/>
  <c r="Q64" i="6"/>
  <c r="N90" i="6"/>
  <c r="N112" i="6"/>
  <c r="N141" i="6"/>
  <c r="N151" i="6"/>
  <c r="N156" i="6"/>
  <c r="N175" i="6"/>
  <c r="N176" i="6"/>
  <c r="N231" i="6"/>
  <c r="N245" i="6"/>
  <c r="N247" i="6"/>
  <c r="N273" i="6"/>
  <c r="N139" i="6"/>
  <c r="N268" i="6"/>
  <c r="N64" i="6"/>
  <c r="Q268" i="6"/>
  <c r="Q217" i="1"/>
  <c r="N217" i="1"/>
  <c r="N42" i="6"/>
  <c r="Q42" i="6"/>
  <c r="Q86" i="6"/>
  <c r="N86" i="6"/>
  <c r="Q220" i="1"/>
  <c r="N220" i="1"/>
  <c r="Q143" i="1"/>
  <c r="N143" i="1"/>
  <c r="N81" i="1" l="1"/>
  <c r="Q81" i="1"/>
  <c r="Q82" i="1"/>
  <c r="Q33" i="1"/>
  <c r="Q41" i="1"/>
  <c r="Q22" i="1"/>
  <c r="Q157" i="1"/>
  <c r="Q93" i="1"/>
  <c r="Q53" i="1"/>
  <c r="Q118" i="1"/>
  <c r="N82" i="1"/>
  <c r="N33" i="1"/>
  <c r="N41" i="1"/>
  <c r="N22" i="1"/>
  <c r="N157" i="1"/>
  <c r="N93" i="1"/>
  <c r="N53" i="1"/>
  <c r="N118" i="1"/>
  <c r="Q89" i="1" l="1"/>
  <c r="N89" i="1"/>
  <c r="Q96" i="1" l="1"/>
  <c r="N96" i="1"/>
  <c r="Q7" i="1"/>
  <c r="N7" i="1"/>
  <c r="Q105" i="1"/>
  <c r="Q80" i="1"/>
  <c r="Q138" i="1"/>
  <c r="Q61" i="1"/>
  <c r="Q56" i="1"/>
  <c r="N105" i="1"/>
  <c r="N80" i="1"/>
  <c r="N138" i="1"/>
  <c r="N61" i="1"/>
  <c r="N56" i="1"/>
  <c r="N159" i="1" l="1"/>
  <c r="N147" i="1"/>
  <c r="Q159" i="1"/>
  <c r="Q147" i="1"/>
  <c r="Q26" i="1"/>
  <c r="Q214" i="1"/>
  <c r="N26" i="1"/>
  <c r="N214" i="1"/>
  <c r="Q87" i="1"/>
  <c r="Q75" i="1"/>
  <c r="Q169" i="1"/>
  <c r="Q127" i="1"/>
  <c r="N127" i="1"/>
  <c r="N87" i="1"/>
  <c r="N75" i="1"/>
  <c r="N169" i="1"/>
  <c r="Q18" i="1" l="1"/>
  <c r="Q19" i="1"/>
  <c r="Q20" i="1"/>
  <c r="Q23" i="1"/>
  <c r="Q24" i="1"/>
  <c r="Q25" i="1"/>
  <c r="Q28" i="1"/>
  <c r="Q30" i="1"/>
  <c r="Q31" i="1"/>
  <c r="Q32" i="1"/>
  <c r="Q34" i="1"/>
  <c r="Q35" i="1"/>
  <c r="Q36" i="1"/>
  <c r="Q37" i="1"/>
  <c r="Q38" i="1"/>
  <c r="Q39" i="1"/>
  <c r="Q42" i="1"/>
  <c r="Q43" i="1"/>
  <c r="Q44" i="1"/>
  <c r="Q46" i="1"/>
  <c r="Q47" i="1"/>
  <c r="Q49" i="1"/>
  <c r="Q50" i="1"/>
  <c r="Q51" i="1"/>
  <c r="Q52" i="1"/>
  <c r="Q54" i="1"/>
  <c r="Q57" i="1"/>
  <c r="Q59" i="1"/>
  <c r="Q60" i="1"/>
  <c r="Q63" i="1"/>
  <c r="Q64" i="1"/>
  <c r="Q65" i="1"/>
  <c r="Q66" i="1"/>
  <c r="Q67" i="1"/>
  <c r="Q69" i="1"/>
  <c r="Q70" i="1"/>
  <c r="Q71" i="1"/>
  <c r="Q72" i="1"/>
  <c r="Q73" i="1"/>
  <c r="Q74" i="1"/>
  <c r="Q76" i="1"/>
  <c r="Q77" i="1"/>
  <c r="Q78" i="1"/>
  <c r="Q79" i="1"/>
  <c r="Q83" i="1"/>
  <c r="Q84" i="1"/>
  <c r="Q86" i="1"/>
  <c r="Q88" i="1"/>
  <c r="Q91" i="1"/>
  <c r="Q92" i="1"/>
  <c r="Q94" i="1"/>
  <c r="Q95" i="1"/>
  <c r="Q97" i="1"/>
  <c r="Q98" i="1"/>
  <c r="Q99" i="1"/>
  <c r="Q100" i="1"/>
  <c r="Q101" i="1"/>
  <c r="Q103" i="1"/>
  <c r="Q104" i="1"/>
  <c r="Q106" i="1"/>
  <c r="Q107" i="1"/>
  <c r="Q108" i="1"/>
  <c r="Q109" i="1"/>
  <c r="Q110" i="1"/>
  <c r="Q111" i="1"/>
  <c r="Q112" i="1"/>
  <c r="Q113" i="1"/>
  <c r="Q114" i="1"/>
  <c r="Q115" i="1"/>
  <c r="Q116" i="1"/>
  <c r="Q117" i="1"/>
  <c r="Q119" i="1"/>
  <c r="Q121" i="1"/>
  <c r="Q122" i="1"/>
  <c r="Q124" i="1"/>
  <c r="Q125" i="1"/>
  <c r="Q126" i="1"/>
  <c r="Q129" i="1"/>
  <c r="Q130" i="1"/>
  <c r="Q131" i="1"/>
  <c r="Q132" i="1"/>
  <c r="Q133" i="1"/>
  <c r="Q134" i="1"/>
  <c r="Q135" i="1"/>
  <c r="Q136" i="1"/>
  <c r="Q137" i="1"/>
  <c r="Q139" i="1"/>
  <c r="Q140" i="1"/>
  <c r="Q141" i="1"/>
  <c r="Q142" i="1"/>
  <c r="Q144" i="1"/>
  <c r="Q145" i="1"/>
  <c r="Q146" i="1"/>
  <c r="Q148" i="1"/>
  <c r="Q150" i="1"/>
  <c r="Q151" i="1"/>
  <c r="Q152" i="1"/>
  <c r="Q153" i="1"/>
  <c r="Q154" i="1"/>
  <c r="Q158" i="1"/>
  <c r="Q162" i="1"/>
  <c r="Q163" i="1"/>
  <c r="Q164" i="1"/>
  <c r="Q165" i="1"/>
  <c r="Q166" i="1"/>
  <c r="Q167" i="1"/>
  <c r="Q168" i="1"/>
  <c r="Q170" i="1"/>
  <c r="Q171" i="1"/>
  <c r="Q172" i="1"/>
  <c r="Q173" i="1"/>
  <c r="Q174" i="1"/>
  <c r="Q175" i="1"/>
  <c r="Q176" i="1"/>
  <c r="Q177" i="1"/>
  <c r="Q178" i="1"/>
  <c r="Q180" i="1"/>
  <c r="Q181" i="1"/>
  <c r="Q182" i="1"/>
  <c r="Q183" i="1"/>
  <c r="Q184" i="1"/>
  <c r="Q185" i="1"/>
  <c r="Q187" i="1"/>
  <c r="Q189" i="1"/>
  <c r="Q190" i="1"/>
  <c r="Q191" i="1"/>
  <c r="Q192" i="1"/>
  <c r="Q193" i="1"/>
  <c r="Q194" i="1"/>
  <c r="Q195" i="1"/>
  <c r="Q197" i="1"/>
  <c r="Q198" i="1"/>
  <c r="Q201" i="1"/>
  <c r="Q203" i="1"/>
  <c r="Q204" i="1"/>
  <c r="Q205" i="1"/>
  <c r="Q208" i="1"/>
  <c r="Q209" i="1"/>
  <c r="Q210" i="1"/>
  <c r="Q211" i="1"/>
  <c r="Q212" i="1"/>
  <c r="Q213" i="1"/>
  <c r="Q215" i="1"/>
  <c r="Q216" i="1"/>
  <c r="Q15" i="1"/>
  <c r="Q4" i="1"/>
  <c r="Q21" i="1"/>
  <c r="Q27" i="1"/>
  <c r="Q29" i="1"/>
  <c r="Q40" i="1"/>
  <c r="Q45" i="1"/>
  <c r="Q48" i="1"/>
  <c r="Q55" i="1"/>
  <c r="Q58" i="1"/>
  <c r="Q62" i="1"/>
  <c r="Q68" i="1"/>
  <c r="Q85" i="1"/>
  <c r="Q218" i="1"/>
  <c r="Q90" i="1"/>
  <c r="Q219" i="1"/>
  <c r="Q102" i="1"/>
  <c r="Q120" i="1"/>
  <c r="Q123" i="1"/>
  <c r="Q128" i="1"/>
  <c r="Q149" i="1"/>
  <c r="Q155" i="1"/>
  <c r="Q156" i="1"/>
  <c r="Q160" i="1"/>
  <c r="Q161" i="1"/>
  <c r="Q179" i="1"/>
  <c r="Q221" i="1"/>
  <c r="Q186" i="1"/>
  <c r="Q188" i="1"/>
  <c r="Q196" i="1"/>
  <c r="Q199" i="1"/>
  <c r="Q200" i="1"/>
  <c r="Q206" i="1"/>
  <c r="Q207" i="1"/>
  <c r="Q5" i="1"/>
  <c r="Q6" i="1"/>
  <c r="Q8" i="1"/>
  <c r="Q9" i="1"/>
  <c r="Q10" i="1"/>
  <c r="Q11" i="1"/>
  <c r="Q12" i="1"/>
  <c r="Q13" i="1"/>
  <c r="Q14" i="1"/>
  <c r="Q16" i="1"/>
  <c r="Q17" i="1"/>
  <c r="Q2" i="1"/>
  <c r="Q3" i="1"/>
  <c r="N2" i="1"/>
  <c r="N206" i="1" l="1"/>
  <c r="N199" i="1"/>
  <c r="N188" i="1"/>
  <c r="N156" i="1"/>
  <c r="N216" i="1"/>
  <c r="N160" i="1"/>
  <c r="N173" i="1" l="1"/>
  <c r="N18" i="1"/>
  <c r="N39" i="1"/>
  <c r="N170" i="1"/>
  <c r="N29" i="1"/>
  <c r="N23" i="1"/>
  <c r="N153" i="1" l="1"/>
  <c r="N155" i="1"/>
  <c r="N45" i="1"/>
  <c r="N215" i="1"/>
  <c r="N69" i="1"/>
  <c r="N128" i="1"/>
  <c r="N58" i="1"/>
  <c r="N182" i="1"/>
  <c r="N196" i="1" l="1"/>
  <c r="N44" i="1"/>
  <c r="N17" i="1"/>
  <c r="N200" i="1"/>
  <c r="N15" i="1"/>
  <c r="N48" i="1"/>
  <c r="N117" i="1"/>
  <c r="N55" i="1"/>
  <c r="N9" i="1"/>
  <c r="N120" i="1"/>
  <c r="N149" i="1"/>
  <c r="N12" i="1"/>
  <c r="N208" i="1"/>
  <c r="N27" i="1"/>
  <c r="N161" i="1"/>
  <c r="N189" i="1"/>
  <c r="N165" i="1"/>
  <c r="N130" i="1"/>
  <c r="N207" i="1"/>
  <c r="N102" i="1"/>
  <c r="N97" i="1"/>
  <c r="N47" i="1" l="1"/>
  <c r="N213" i="1"/>
  <c r="N148" i="1"/>
  <c r="N111" i="1"/>
  <c r="N38" i="1"/>
  <c r="N218" i="1"/>
  <c r="N3" i="1"/>
  <c r="N219" i="1"/>
  <c r="N103" i="1"/>
  <c r="N90" i="1"/>
  <c r="N146" i="1"/>
  <c r="N95" i="1"/>
  <c r="N85" i="1"/>
  <c r="N19" i="1"/>
  <c r="N49" i="1"/>
  <c r="N116" i="1"/>
  <c r="N62" i="1"/>
  <c r="N78" i="1"/>
  <c r="N108" i="1"/>
  <c r="N36" i="1"/>
  <c r="N171" i="1"/>
  <c r="N179" i="1"/>
  <c r="N52" i="1"/>
  <c r="N46" i="1"/>
  <c r="N201" i="1"/>
  <c r="N50" i="1" l="1"/>
  <c r="N167" i="1"/>
  <c r="N110" i="1"/>
  <c r="N71" i="1"/>
  <c r="N65" i="1" l="1"/>
  <c r="N98" i="1"/>
  <c r="N42" i="1"/>
  <c r="N16" i="1"/>
  <c r="N37" i="1"/>
  <c r="N68" i="1" l="1"/>
  <c r="N51" i="1"/>
  <c r="N114" i="1"/>
  <c r="N121" i="1"/>
  <c r="N194" i="1"/>
  <c r="N91" i="1"/>
  <c r="N66" i="1" l="1"/>
  <c r="N174" i="1"/>
  <c r="N86" i="1"/>
  <c r="N186" i="1" l="1"/>
  <c r="N106" i="1"/>
  <c r="N150" i="1" l="1"/>
  <c r="N135" i="1"/>
  <c r="N192" i="1"/>
  <c r="N88" i="1" l="1"/>
  <c r="N144" i="1"/>
  <c r="N184" i="1" l="1"/>
  <c r="N30" i="1"/>
  <c r="N122" i="1"/>
  <c r="N40" i="1" l="1"/>
  <c r="N21" i="1"/>
  <c r="N32" i="1"/>
  <c r="N191" i="1" l="1"/>
  <c r="N79" i="1"/>
  <c r="N163" i="1"/>
  <c r="N141" i="1"/>
  <c r="N123" i="1"/>
  <c r="N73" i="1" l="1"/>
  <c r="M56" i="5" l="1"/>
  <c r="E56" i="5"/>
  <c r="M71" i="5"/>
  <c r="E71" i="5"/>
  <c r="M118" i="5"/>
  <c r="E118" i="5"/>
  <c r="M59" i="5"/>
  <c r="M18" i="5"/>
  <c r="E18" i="5"/>
  <c r="M112" i="5"/>
  <c r="E112" i="5"/>
  <c r="M92" i="5"/>
  <c r="M89" i="5"/>
  <c r="M85" i="5"/>
  <c r="E85" i="5"/>
  <c r="M83" i="5"/>
  <c r="E83" i="5"/>
  <c r="M79" i="5"/>
  <c r="E79" i="5"/>
  <c r="M61" i="5"/>
  <c r="M49" i="5"/>
  <c r="E49" i="5"/>
  <c r="M36" i="5"/>
  <c r="E36" i="5"/>
  <c r="M13" i="5"/>
  <c r="E13" i="5"/>
  <c r="M106" i="5"/>
  <c r="M96" i="5"/>
  <c r="E96" i="5"/>
  <c r="M51" i="5"/>
  <c r="E51" i="5"/>
  <c r="M9" i="5"/>
  <c r="M116" i="5"/>
  <c r="M114" i="5"/>
  <c r="E114" i="5"/>
  <c r="M104" i="5"/>
  <c r="E104" i="5"/>
  <c r="M98" i="5"/>
  <c r="E98" i="5"/>
  <c r="M91" i="5"/>
  <c r="E91" i="5"/>
  <c r="M86" i="5"/>
  <c r="M72" i="5"/>
  <c r="E72" i="5"/>
  <c r="M70" i="5"/>
  <c r="M48" i="5"/>
  <c r="E48" i="5"/>
  <c r="M34" i="5"/>
  <c r="M29" i="5"/>
  <c r="E29" i="5"/>
  <c r="M26" i="5"/>
  <c r="E26" i="5"/>
  <c r="M24" i="5"/>
  <c r="M20" i="5"/>
  <c r="E20" i="5"/>
  <c r="M12" i="5"/>
  <c r="E12" i="5"/>
  <c r="M8" i="5"/>
  <c r="E8" i="5"/>
  <c r="M103" i="5"/>
  <c r="E103" i="5"/>
  <c r="M102" i="5"/>
  <c r="E102" i="5"/>
  <c r="M78" i="5"/>
  <c r="E78" i="5"/>
  <c r="M73" i="5"/>
  <c r="E73" i="5"/>
  <c r="M31" i="5"/>
  <c r="E31" i="5"/>
  <c r="M27" i="5"/>
  <c r="E27" i="5"/>
  <c r="M4" i="5"/>
  <c r="E4" i="5"/>
  <c r="M97" i="5"/>
  <c r="E97" i="5"/>
  <c r="M87" i="5"/>
  <c r="E87" i="5"/>
  <c r="M64" i="5"/>
  <c r="E64" i="5"/>
  <c r="M40" i="5"/>
  <c r="E40" i="5"/>
  <c r="M117" i="5"/>
  <c r="E117" i="5"/>
  <c r="M109" i="5"/>
  <c r="E109" i="5"/>
  <c r="M101" i="5"/>
  <c r="E101" i="5"/>
  <c r="M94" i="5"/>
  <c r="E94" i="5"/>
  <c r="M37" i="5"/>
  <c r="M115" i="5"/>
  <c r="E115" i="5"/>
  <c r="M108" i="5"/>
  <c r="E108" i="5"/>
  <c r="M99" i="5"/>
  <c r="E99" i="5"/>
  <c r="M95" i="5"/>
  <c r="E95" i="5"/>
  <c r="M90" i="5"/>
  <c r="E90" i="5"/>
  <c r="M88" i="5"/>
  <c r="E88" i="5"/>
  <c r="M81" i="5"/>
  <c r="M76" i="5"/>
  <c r="E76" i="5"/>
  <c r="M74" i="5"/>
  <c r="E74" i="5"/>
  <c r="M69" i="5"/>
  <c r="E69" i="5"/>
  <c r="M68" i="5"/>
  <c r="E68" i="5"/>
  <c r="M66" i="5"/>
  <c r="M65" i="5"/>
  <c r="E65" i="5"/>
  <c r="M53" i="5"/>
  <c r="E53" i="5"/>
  <c r="M11" i="5"/>
  <c r="E11" i="5"/>
  <c r="M2" i="5"/>
  <c r="E2" i="5"/>
  <c r="M50" i="5"/>
  <c r="E50" i="5"/>
  <c r="M46" i="5"/>
  <c r="E46" i="5"/>
  <c r="M45" i="5"/>
  <c r="E45" i="5"/>
  <c r="M42" i="5"/>
  <c r="E42" i="5"/>
  <c r="M39" i="5"/>
  <c r="E39" i="5"/>
  <c r="M35" i="5"/>
  <c r="E35" i="5"/>
  <c r="M32" i="5"/>
  <c r="E32" i="5"/>
  <c r="M28" i="5"/>
  <c r="E28" i="5"/>
  <c r="M25" i="5"/>
  <c r="E25" i="5"/>
  <c r="M23" i="5"/>
  <c r="E23" i="5"/>
  <c r="M22" i="5"/>
  <c r="E22" i="5"/>
  <c r="M21" i="5"/>
  <c r="E21" i="5"/>
  <c r="M3" i="5"/>
  <c r="M19" i="5"/>
  <c r="E19" i="5"/>
  <c r="M16" i="5"/>
  <c r="M77" i="5"/>
  <c r="E77" i="5"/>
  <c r="M75" i="5"/>
  <c r="E75" i="5"/>
  <c r="M62" i="5"/>
  <c r="E62" i="5"/>
  <c r="M60" i="5"/>
  <c r="M17" i="5"/>
  <c r="M113" i="5"/>
  <c r="E113" i="5"/>
  <c r="M105" i="5"/>
  <c r="E105" i="5"/>
  <c r="M82" i="5"/>
  <c r="M80" i="5"/>
  <c r="E80" i="5"/>
  <c r="M57" i="5"/>
  <c r="E57" i="5"/>
  <c r="M54" i="5"/>
  <c r="E54" i="5"/>
  <c r="M33" i="5"/>
  <c r="E33" i="5"/>
  <c r="M6" i="5"/>
  <c r="E6" i="5"/>
  <c r="M47" i="5"/>
  <c r="E47" i="5"/>
  <c r="M44" i="5"/>
  <c r="E44" i="5"/>
  <c r="M30" i="5"/>
  <c r="E30" i="5"/>
  <c r="M67" i="5"/>
  <c r="M110" i="5"/>
  <c r="M52" i="5"/>
  <c r="M41" i="5"/>
  <c r="M84" i="5"/>
  <c r="M14" i="5"/>
  <c r="M7" i="5"/>
  <c r="M107" i="5"/>
  <c r="M100" i="5"/>
  <c r="M93" i="5"/>
  <c r="M58" i="5"/>
  <c r="M55" i="5"/>
  <c r="M43" i="5"/>
  <c r="M15" i="5"/>
  <c r="M10" i="5"/>
  <c r="M5" i="5"/>
  <c r="M111" i="5"/>
  <c r="M38" i="5"/>
  <c r="E38" i="5"/>
  <c r="M63" i="5"/>
  <c r="E63" i="5"/>
  <c r="M2" i="4"/>
  <c r="E3" i="4"/>
  <c r="M3" i="4"/>
  <c r="M4" i="4"/>
  <c r="M5" i="4"/>
  <c r="E6" i="4"/>
  <c r="M6" i="4"/>
  <c r="M7" i="4"/>
  <c r="M8" i="4"/>
  <c r="M10" i="4"/>
  <c r="M11" i="4"/>
  <c r="M12" i="4"/>
  <c r="M13" i="4"/>
  <c r="M14" i="4"/>
  <c r="E15" i="4"/>
  <c r="M15" i="4"/>
  <c r="M16" i="4"/>
  <c r="M17" i="4"/>
  <c r="M18" i="4"/>
  <c r="M19" i="4"/>
  <c r="M22" i="4"/>
  <c r="M23" i="4"/>
  <c r="M24" i="4"/>
  <c r="M25" i="4"/>
  <c r="M26" i="4"/>
  <c r="E27" i="4"/>
  <c r="M27" i="4"/>
  <c r="E28" i="4"/>
  <c r="M28" i="4"/>
  <c r="E29" i="4"/>
  <c r="M29" i="4"/>
  <c r="M30" i="4"/>
  <c r="M31" i="4"/>
  <c r="M32" i="4"/>
  <c r="M33" i="4"/>
  <c r="M35" i="4"/>
  <c r="M36" i="4"/>
  <c r="M38" i="4"/>
  <c r="M39" i="4"/>
  <c r="M40" i="4"/>
  <c r="M41" i="4"/>
  <c r="M43" i="4"/>
  <c r="M44" i="4"/>
  <c r="M45" i="4"/>
  <c r="M46" i="4"/>
  <c r="M47" i="4"/>
  <c r="M48" i="4"/>
  <c r="M49" i="4"/>
  <c r="M50" i="4"/>
  <c r="M51" i="4"/>
  <c r="E52" i="4"/>
  <c r="M52" i="4"/>
  <c r="M53" i="4"/>
  <c r="M55" i="4"/>
  <c r="M56" i="4"/>
  <c r="M57" i="4"/>
  <c r="M58" i="4"/>
  <c r="M60" i="4"/>
  <c r="M61" i="4"/>
  <c r="M62" i="4"/>
  <c r="E63" i="4"/>
  <c r="M63" i="4"/>
  <c r="M64" i="4"/>
  <c r="M65" i="4"/>
  <c r="M66" i="4"/>
  <c r="M67" i="4"/>
  <c r="E69" i="4"/>
  <c r="M69" i="4"/>
  <c r="M70" i="4"/>
  <c r="M71" i="4"/>
  <c r="M72" i="4"/>
  <c r="M73" i="4"/>
  <c r="M74" i="4"/>
  <c r="M75" i="4"/>
  <c r="M76" i="4"/>
  <c r="M77" i="4"/>
  <c r="M78" i="4"/>
  <c r="M79" i="4"/>
  <c r="M80" i="4"/>
  <c r="E81" i="4"/>
  <c r="M81" i="4"/>
  <c r="M82" i="4"/>
  <c r="M83" i="4"/>
  <c r="M84" i="4"/>
  <c r="M85" i="4"/>
  <c r="M86" i="4"/>
  <c r="M87" i="4"/>
  <c r="M88" i="4"/>
  <c r="M89" i="4"/>
  <c r="M90" i="4"/>
  <c r="E91" i="4"/>
  <c r="M91" i="4"/>
  <c r="M92" i="4"/>
  <c r="M93" i="4"/>
  <c r="E94" i="4"/>
  <c r="M94" i="4"/>
  <c r="M95" i="4"/>
  <c r="M96" i="4"/>
  <c r="M97" i="4"/>
  <c r="M98" i="4"/>
  <c r="M99" i="4"/>
  <c r="M100" i="4"/>
  <c r="M102" i="4"/>
  <c r="M103" i="4"/>
  <c r="M104" i="4"/>
  <c r="M105" i="4"/>
  <c r="M106" i="4"/>
  <c r="M107" i="4"/>
  <c r="M108" i="4"/>
  <c r="M109" i="4"/>
  <c r="M110" i="4"/>
  <c r="M111" i="4"/>
  <c r="M112" i="4"/>
  <c r="M113" i="4"/>
  <c r="M114" i="4"/>
  <c r="E115" i="4"/>
  <c r="M115" i="4"/>
  <c r="E116" i="4"/>
  <c r="M116" i="4"/>
  <c r="M117" i="4"/>
  <c r="M118" i="4"/>
  <c r="M119" i="4"/>
  <c r="M120" i="4"/>
  <c r="M121" i="4"/>
  <c r="M122" i="4"/>
  <c r="M123" i="4"/>
  <c r="M124" i="4"/>
  <c r="M125" i="4"/>
  <c r="M126" i="4"/>
  <c r="M127" i="4"/>
  <c r="M128" i="4"/>
  <c r="M129" i="4"/>
  <c r="M130" i="4"/>
  <c r="E131" i="4"/>
  <c r="M131" i="4"/>
  <c r="M134" i="4"/>
  <c r="E135" i="4"/>
  <c r="M135" i="4"/>
  <c r="M136" i="4"/>
  <c r="M137" i="4"/>
  <c r="E138" i="4"/>
  <c r="M138" i="4"/>
  <c r="M139" i="4"/>
  <c r="M140" i="4"/>
  <c r="M141" i="4"/>
  <c r="M142" i="4"/>
  <c r="M143" i="4"/>
  <c r="M144" i="4"/>
  <c r="M145" i="4"/>
  <c r="E146" i="4"/>
  <c r="M146" i="4"/>
  <c r="M147" i="4"/>
  <c r="E148" i="4"/>
  <c r="M148" i="4"/>
  <c r="M149" i="4"/>
  <c r="E150" i="4"/>
  <c r="M150" i="4"/>
  <c r="M151" i="4"/>
  <c r="M152" i="4"/>
  <c r="E153" i="4"/>
  <c r="M153" i="4"/>
  <c r="M154" i="4"/>
  <c r="M155" i="4"/>
  <c r="M156" i="4"/>
  <c r="M157" i="4"/>
  <c r="M159" i="4"/>
  <c r="E160" i="4"/>
  <c r="M160" i="4"/>
  <c r="M161" i="4"/>
  <c r="M162" i="4"/>
  <c r="M163" i="4"/>
  <c r="M164" i="4"/>
  <c r="M165" i="4"/>
  <c r="M167" i="4"/>
  <c r="E169" i="4"/>
  <c r="M169" i="4"/>
  <c r="M170" i="4"/>
  <c r="M171" i="4"/>
  <c r="M172" i="4"/>
  <c r="M173" i="4"/>
  <c r="E175" i="4"/>
  <c r="M175" i="4"/>
  <c r="M176" i="4"/>
  <c r="M177" i="4"/>
  <c r="E178" i="4"/>
  <c r="M178" i="4"/>
  <c r="M179" i="4"/>
  <c r="M180" i="4"/>
  <c r="M181" i="4"/>
  <c r="M183" i="4"/>
  <c r="M184" i="4"/>
  <c r="M185" i="4"/>
  <c r="E186" i="4"/>
  <c r="M186" i="4"/>
  <c r="M187" i="4"/>
  <c r="M188" i="4"/>
  <c r="M189" i="4"/>
  <c r="M190" i="4"/>
  <c r="M191" i="4"/>
  <c r="M192" i="4"/>
  <c r="M193" i="4"/>
  <c r="M195" i="4"/>
  <c r="M196" i="4"/>
  <c r="M197" i="4"/>
  <c r="M198" i="4"/>
  <c r="M199" i="4"/>
  <c r="M200" i="4"/>
  <c r="M201" i="4"/>
  <c r="M202" i="4"/>
  <c r="M203" i="4"/>
  <c r="E204" i="4"/>
  <c r="M204" i="4"/>
  <c r="M205" i="4"/>
  <c r="M206" i="4"/>
  <c r="E207" i="4"/>
  <c r="M207" i="4"/>
  <c r="M209" i="4"/>
  <c r="M210" i="4"/>
  <c r="M211" i="4"/>
  <c r="M212" i="4"/>
  <c r="M213" i="4"/>
  <c r="E214" i="4"/>
  <c r="M214" i="4"/>
  <c r="M215" i="4"/>
  <c r="E216" i="4"/>
  <c r="M216" i="4"/>
  <c r="M217" i="4"/>
  <c r="E218" i="4"/>
  <c r="M218" i="4"/>
  <c r="M219" i="4"/>
  <c r="E220" i="4"/>
  <c r="M220" i="4"/>
  <c r="M221" i="4"/>
  <c r="M222" i="4"/>
  <c r="M223" i="4"/>
  <c r="E224" i="4"/>
  <c r="M224" i="4"/>
  <c r="M225" i="4"/>
  <c r="M226" i="4"/>
  <c r="M227" i="4"/>
  <c r="M228" i="4"/>
  <c r="M229" i="4"/>
  <c r="M231" i="4"/>
  <c r="E232" i="4"/>
  <c r="M232" i="4"/>
  <c r="M233" i="4"/>
  <c r="E234" i="4"/>
  <c r="M234" i="4"/>
  <c r="M235" i="4"/>
  <c r="M236" i="4"/>
  <c r="M237" i="4"/>
  <c r="M238" i="4"/>
  <c r="M239" i="4"/>
  <c r="M240" i="4"/>
  <c r="E241" i="4"/>
  <c r="M241" i="4"/>
  <c r="M242" i="4"/>
  <c r="M243" i="4"/>
  <c r="M244" i="4"/>
  <c r="E246" i="4"/>
  <c r="M246" i="4"/>
  <c r="M248" i="4"/>
  <c r="M249" i="4"/>
  <c r="M250" i="4"/>
  <c r="M251" i="4"/>
  <c r="M252" i="4"/>
  <c r="M253" i="4"/>
  <c r="E254" i="4"/>
  <c r="M254" i="4"/>
  <c r="M255" i="4"/>
  <c r="M256" i="4"/>
  <c r="M257" i="4"/>
  <c r="E258" i="4"/>
  <c r="M258" i="4"/>
  <c r="M259" i="4"/>
  <c r="M260" i="4"/>
  <c r="M261" i="4"/>
  <c r="M262" i="4"/>
  <c r="M263" i="4"/>
  <c r="M264" i="4"/>
  <c r="M265" i="4"/>
  <c r="M266" i="4"/>
  <c r="E267" i="4"/>
  <c r="M267" i="4"/>
  <c r="M268" i="4"/>
  <c r="M269" i="4"/>
  <c r="M270" i="4"/>
  <c r="E271" i="4"/>
  <c r="M271" i="4"/>
  <c r="M272" i="4"/>
  <c r="M273" i="4"/>
  <c r="M275" i="4"/>
  <c r="M276" i="4"/>
  <c r="M277" i="4"/>
  <c r="M278" i="4"/>
  <c r="M279" i="4"/>
  <c r="M280" i="4"/>
  <c r="N212" i="1"/>
  <c r="N211" i="1"/>
  <c r="N198" i="1"/>
  <c r="N195" i="1"/>
  <c r="N193" i="1"/>
  <c r="N190" i="1"/>
  <c r="N187" i="1"/>
  <c r="N183" i="1"/>
  <c r="N180" i="1"/>
  <c r="N178" i="1"/>
  <c r="N168" i="1"/>
  <c r="N164" i="1"/>
  <c r="N158" i="1"/>
  <c r="N154" i="1"/>
  <c r="N152" i="1"/>
  <c r="N151" i="1"/>
  <c r="N142" i="1"/>
  <c r="N140" i="1"/>
  <c r="N139" i="1"/>
  <c r="N137" i="1"/>
  <c r="N136" i="1"/>
  <c r="N134" i="1"/>
  <c r="N133" i="1"/>
  <c r="N132" i="1"/>
  <c r="N131" i="1"/>
  <c r="N129" i="1"/>
  <c r="N126" i="1"/>
  <c r="N125" i="1"/>
  <c r="N124" i="1"/>
  <c r="N119" i="1"/>
  <c r="N112" i="1"/>
  <c r="N107" i="1"/>
  <c r="N104" i="1"/>
  <c r="N101" i="1"/>
  <c r="N100" i="1"/>
  <c r="N99" i="1"/>
  <c r="N92" i="1"/>
  <c r="N84" i="1"/>
  <c r="N77" i="1"/>
  <c r="N76" i="1"/>
  <c r="N74" i="1"/>
  <c r="N72" i="1"/>
  <c r="N70" i="1"/>
  <c r="N63" i="1"/>
  <c r="N60" i="1"/>
  <c r="N59" i="1"/>
  <c r="N57" i="1"/>
  <c r="N54" i="1"/>
  <c r="N43" i="1"/>
  <c r="N35" i="1"/>
  <c r="N34" i="1"/>
  <c r="N31" i="1"/>
  <c r="N25" i="1"/>
  <c r="N24" i="1"/>
  <c r="N20" i="1"/>
  <c r="N14" i="1"/>
  <c r="N11" i="1"/>
  <c r="N10" i="1"/>
  <c r="N8" i="1"/>
  <c r="N6" i="1"/>
  <c r="N5" i="1"/>
  <c r="N109" i="1" l="1"/>
  <c r="N162" i="1"/>
  <c r="N166" i="1" l="1"/>
  <c r="N172" i="1"/>
  <c r="N83" i="1" l="1"/>
  <c r="N94" i="1"/>
  <c r="N175" i="1"/>
  <c r="N28" i="1" l="1"/>
  <c r="N203" i="1"/>
  <c r="N113" i="1"/>
  <c r="N67" i="1" l="1"/>
  <c r="N13" i="1" l="1"/>
  <c r="N64" i="1"/>
  <c r="N115" i="1"/>
  <c r="N221" i="1"/>
  <c r="N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tc={2395A1B6-885D-470A-BC9A-F3BA95769096}</author>
  </authors>
  <commentList>
    <comment ref="H640" authorId="0" shapeId="0" xr:uid="{2395A1B6-885D-470A-BC9A-F3BA957690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Confirmation of date in thesis office inbox
</t>
        </r>
      </text>
    </comment>
  </commentList>
</comments>
</file>

<file path=xl/sharedStrings.xml><?xml version="1.0" encoding="utf-8"?>
<sst xmlns="http://schemas.openxmlformats.org/spreadsheetml/2006/main" count="27958" uniqueCount="14179">
  <si>
    <t>ID</t>
  </si>
  <si>
    <t>First Name</t>
  </si>
  <si>
    <t>Family Name</t>
  </si>
  <si>
    <t>Thesis Title</t>
  </si>
  <si>
    <t>Program</t>
  </si>
  <si>
    <t>TH05</t>
  </si>
  <si>
    <t>Defence Date</t>
  </si>
  <si>
    <t>Coded on SIS</t>
  </si>
  <si>
    <t>Embargo Date</t>
  </si>
  <si>
    <t>Supervisor</t>
  </si>
  <si>
    <t>Supervisor ID</t>
  </si>
  <si>
    <t xml:space="preserve">Master's Grade </t>
  </si>
  <si>
    <t>Status</t>
  </si>
  <si>
    <t>aadhithyarajasekaran@outlook.com</t>
  </si>
  <si>
    <t>Aadhithya</t>
  </si>
  <si>
    <t>Rajasekaran</t>
  </si>
  <si>
    <t>Steering of Thermoplastic Composite Tapes using Hot Gas Torch-assisted Automated Fiber Placement</t>
  </si>
  <si>
    <t>Mechanical Engineering</t>
  </si>
  <si>
    <t>None</t>
  </si>
  <si>
    <t>Shadmehri, Farjad</t>
  </si>
  <si>
    <t>ACCEPTMN E</t>
  </si>
  <si>
    <t>aobedkoff@gmail.com</t>
  </si>
  <si>
    <t>Aaron</t>
  </si>
  <si>
    <t>Obedkoff</t>
  </si>
  <si>
    <t>Relentless Geography": Yamashita, DeLillo, and the Space of Globalization</t>
  </si>
  <si>
    <t>English</t>
  </si>
  <si>
    <t>N/A</t>
  </si>
  <si>
    <t>Esteve, Mary</t>
  </si>
  <si>
    <t>ACCEPTED</t>
  </si>
  <si>
    <t>ab_farh@live.concordia.ca</t>
  </si>
  <si>
    <t>Abdallah</t>
  </si>
  <si>
    <t>Farhat</t>
  </si>
  <si>
    <t>Evaluation of Citation Graph Thematic Dataset Construction and Paper Filtering Methods for Research Literature Recommendation</t>
  </si>
  <si>
    <t>Quality Systems Engineering</t>
  </si>
  <si>
    <t>Wang, Chun</t>
  </si>
  <si>
    <t>ACCEPTED E</t>
  </si>
  <si>
    <t>apywowarczuk@gmail.com</t>
  </si>
  <si>
    <t>Adam</t>
  </si>
  <si>
    <t>Pywowarczuk</t>
  </si>
  <si>
    <t>Modelling of Passive Mode Locking in Semiconductor Quantum Dot Lasers</t>
  </si>
  <si>
    <t>Electrical and Computer Engineering</t>
  </si>
  <si>
    <t>Zhang, John X.</t>
  </si>
  <si>
    <t>ACCEPTMN S</t>
  </si>
  <si>
    <t>adeetyapatel12@gmail.com</t>
  </si>
  <si>
    <t>Adeetya</t>
  </si>
  <si>
    <t>Patel</t>
  </si>
  <si>
    <t>Scaling Local Learning for Supervised and Self-supervised Learning</t>
  </si>
  <si>
    <t>Computer Science</t>
  </si>
  <si>
    <t>Belilovsky, Eugene</t>
  </si>
  <si>
    <t>a_cler@live.concordia.ca</t>
  </si>
  <si>
    <t>Adryanne</t>
  </si>
  <si>
    <t>Paquette</t>
  </si>
  <si>
    <t>A Promising New Optical Nanoprobe for Cellular Imaging: Amine Passivated Fluorescent Carbon Dots</t>
  </si>
  <si>
    <t>Biology</t>
  </si>
  <si>
    <t>piekny, alisa</t>
  </si>
  <si>
    <t>ACCEPTMN O</t>
  </si>
  <si>
    <t>ahmed.rebei@concordia.ca</t>
  </si>
  <si>
    <t>Ahmed</t>
  </si>
  <si>
    <t>Rebei</t>
  </si>
  <si>
    <t>Investigating hybrid methods and transfer learning for accurate load forecasting</t>
  </si>
  <si>
    <t>Bouguila, Nizar and Amayri, Manar</t>
  </si>
  <si>
    <t>ACCEPTED O</t>
  </si>
  <si>
    <t>lvlsajaykumar@gmail.com</t>
  </si>
  <si>
    <t>Ajay</t>
  </si>
  <si>
    <t>Vijaykumar</t>
  </si>
  <si>
    <t>On Neuromorphic Computing: A Case Study on Radio Resource Allocation with LAVA Software Framework</t>
  </si>
  <si>
    <t>Roch, Glitho</t>
  </si>
  <si>
    <t>alec.mathewson@gmail.com</t>
  </si>
  <si>
    <t>Alec</t>
  </si>
  <si>
    <t>Mathewson</t>
  </si>
  <si>
    <t>Design for the Art of Learning: Defining Challenges for Maker-Driven Design Activities and Design Education in Secondary Schools</t>
  </si>
  <si>
    <t>Design</t>
  </si>
  <si>
    <t>Racine, Martin</t>
  </si>
  <si>
    <t>alexandra.sweny@concordia.ca</t>
  </si>
  <si>
    <t>Alexandra</t>
  </si>
  <si>
    <t>Sweny</t>
  </si>
  <si>
    <t>Picturing Canadian Modernism Through the Poetics of Eldon Grier</t>
  </si>
  <si>
    <t>Camlot, Jason</t>
  </si>
  <si>
    <t>Spectrum approved</t>
  </si>
  <si>
    <t>Ali</t>
  </si>
  <si>
    <t>Garmroodi</t>
  </si>
  <si>
    <t>A Novel Safe Deep Reinforcement Learning Approach for Optimal Dispatch of Energy Hubs with Compressed Air Energy Storage</t>
  </si>
  <si>
    <t>Building Engineering</t>
  </si>
  <si>
    <t>Haghighat, Fariborz</t>
  </si>
  <si>
    <t>al_yue@live.concordia.ca</t>
  </si>
  <si>
    <t>Alice</t>
  </si>
  <si>
    <t>Yue</t>
  </si>
  <si>
    <t>Climate Change Adaptation and Housing in Canada: A Policy Integration Analysis at Multiple Levels</t>
  </si>
  <si>
    <t>Geography, Urban &amp; Environmental Studies</t>
  </si>
  <si>
    <t>Lesnikowski, Alexandra</t>
  </si>
  <si>
    <t>alirezasaboukhi@gmail.com</t>
  </si>
  <si>
    <t>Alireza</t>
  </si>
  <si>
    <t>Saboukhi</t>
  </si>
  <si>
    <t>Designing and implementing a small-size Automated Fiber Placement (AFP) head capable of depositing thermoset layers on V-shape structures</t>
  </si>
  <si>
    <t>Xie, Wen-Fang and Suong Van, Hoa</t>
  </si>
  <si>
    <t>alisha.fernandes@mail.concordia.ca</t>
  </si>
  <si>
    <t>Alisha</t>
  </si>
  <si>
    <t>Fernandes</t>
  </si>
  <si>
    <t>Corporate Resilience During Crises: Evidence from the COVID-19 Pandemic</t>
  </si>
  <si>
    <t>Finance</t>
  </si>
  <si>
    <t>Walker, Thomas</t>
  </si>
  <si>
    <t>alisonjcw@gmail.com</t>
  </si>
  <si>
    <t>Alison</t>
  </si>
  <si>
    <t>Wong</t>
  </si>
  <si>
    <t>The relationship between inflation and small-cap premiums and evaluating small-cap stocks as a hedge to inflation for G7 countries</t>
  </si>
  <si>
    <t>Switzer, Lorne N.</t>
  </si>
  <si>
    <t>amanbajaj3760@gmail.com</t>
  </si>
  <si>
    <t>Aman</t>
  </si>
  <si>
    <t>Bajaj</t>
  </si>
  <si>
    <t>The USMCA: A Bad Deal for Most</t>
  </si>
  <si>
    <t>Administration (Finance option)</t>
  </si>
  <si>
    <t>aminerahj@gmail.com</t>
  </si>
  <si>
    <t>Amine</t>
  </si>
  <si>
    <t>Rahj</t>
  </si>
  <si>
    <t>EFSM-based Test Suite Generation for MC/DC Compliant Systems: Tool Design</t>
  </si>
  <si>
    <t>Dssouli, Rachida</t>
  </si>
  <si>
    <t>a.m.sarfi@gmail.com</t>
  </si>
  <si>
    <t>Amirmohammad</t>
  </si>
  <si>
    <t>Sarfi</t>
  </si>
  <si>
    <t>On Using Simulated Annealing in Training Deep Neural Networks</t>
  </si>
  <si>
    <t>Mudur, Sudhir and Belilovsky, Eugene</t>
  </si>
  <si>
    <t>amna.muhammad@mail.Concordia.ca</t>
  </si>
  <si>
    <t>Amna</t>
  </si>
  <si>
    <t>Muhammad</t>
  </si>
  <si>
    <t>Improving the Sustainability of Synthetic Methods for Accessing d- and f-Block Metal–Organic Frameworks</t>
  </si>
  <si>
    <t>Chemistry</t>
  </si>
  <si>
    <t>Howarth, Ashlee</t>
  </si>
  <si>
    <t>ACCEPTMN VG</t>
  </si>
  <si>
    <t>andrea.el-khoury@mail.concordia.ca</t>
  </si>
  <si>
    <t>Andréa</t>
  </si>
  <si>
    <t>Khoury</t>
  </si>
  <si>
    <t>Design and Validation of an Experimental Heart Model for the Evaluation of Cardiopulmonary Resuscitation Procedure Performance</t>
  </si>
  <si>
    <t>Kadem, Lyes and Di Labbio, Giuseppe</t>
  </si>
  <si>
    <t>andreas.bancheri@hotmail.com</t>
  </si>
  <si>
    <t>Andreas</t>
  </si>
  <si>
    <t>Bancheri</t>
  </si>
  <si>
    <t>Exploration of Throw-Ins in Soccer Using Machine Learning Algorithms</t>
  </si>
  <si>
    <t>Mathematics</t>
  </si>
  <si>
    <t>Godin, Frédéric</t>
  </si>
  <si>
    <t>duende3000@gmail.com</t>
  </si>
  <si>
    <t>Andrew</t>
  </si>
  <si>
    <t>Whiteman</t>
  </si>
  <si>
    <t>The Creaking of the World: Ontological Substitution in Nathaniel Mackey’s Fiction</t>
  </si>
  <si>
    <t>Ross, Stephen</t>
  </si>
  <si>
    <t>5ft15ft@gmail.com</t>
  </si>
  <si>
    <t>Anthony</t>
  </si>
  <si>
    <t>Mclachlan</t>
  </si>
  <si>
    <t>Policing hip hop: Police and Other Agents of Control in Montreal Night Clubs</t>
  </si>
  <si>
    <t>Rutland, Ted</t>
  </si>
  <si>
    <t>antoine.beauchesne@outlook.com</t>
  </si>
  <si>
    <t>Antoine</t>
  </si>
  <si>
    <t>Beauchesne</t>
  </si>
  <si>
    <t>The Self-Writing Encyclopedia UI Design for Emergent Story Discovery</t>
  </si>
  <si>
    <t>Lessard, Jonathan</t>
  </si>
  <si>
    <t>arezoo.movahed@gmail.com</t>
  </si>
  <si>
    <t>Arezoo</t>
  </si>
  <si>
    <t>Movahhed</t>
  </si>
  <si>
    <t>Design and Testing of a Complete Heart Soft Robotic Compression Device</t>
  </si>
  <si>
    <t>Kadem, Lyes</t>
  </si>
  <si>
    <t>arezoo.setayesh93@gmail.com</t>
  </si>
  <si>
    <t>Setayesh</t>
  </si>
  <si>
    <t>One-Pot Synthesis and Design of Chiral Carbon Dots Using Response Surface Methodology</t>
  </si>
  <si>
    <t>Naccache, Rafik</t>
  </si>
  <si>
    <t>fotouhiarian@gmail.com</t>
  </si>
  <si>
    <t>Arian</t>
  </si>
  <si>
    <t>Fotouhi</t>
  </si>
  <si>
    <t>Development of a Trust-enhanced Data Sharing System</t>
  </si>
  <si>
    <t>Cai, Jun</t>
  </si>
  <si>
    <t>ashkanarab95@gmail.com</t>
  </si>
  <si>
    <t>Ashkan</t>
  </si>
  <si>
    <t>Arab</t>
  </si>
  <si>
    <t>analysis of the hydrogen embrittlement susceptibility of industrial zn-ni brush plating process</t>
  </si>
  <si>
    <t>medraj, mamoun</t>
  </si>
  <si>
    <t>atefehdelnaz@gmail.com</t>
  </si>
  <si>
    <t>Atefeh</t>
  </si>
  <si>
    <t>Delnaz</t>
  </si>
  <si>
    <t>An Integrated Data-Driven Failure Prediction and Risk Management Approach for Water Mains</t>
  </si>
  <si>
    <t>Civil Engineering</t>
  </si>
  <si>
    <t>Li, S. Samuel</t>
  </si>
  <si>
    <t>aya.sharabati96@gmail.com</t>
  </si>
  <si>
    <t>Aya</t>
  </si>
  <si>
    <t>Charabati</t>
  </si>
  <si>
    <t>Let's Do Lunch: Work-related Outcomes of a Food Event</t>
  </si>
  <si>
    <t>Management</t>
  </si>
  <si>
    <t>Dyer, Linda</t>
  </si>
  <si>
    <t>b_rimi@live.concordia.ca</t>
  </si>
  <si>
    <t>Bahar</t>
  </si>
  <si>
    <t>Karimi</t>
  </si>
  <si>
    <t>Autonomous Virtual Cognitive Assessment through Conversational Agents Leveraging Natural Language Processing Techniques</t>
  </si>
  <si>
    <t>Information Systems Security</t>
  </si>
  <si>
    <t>Mohammadi, Arash</t>
  </si>
  <si>
    <t>bahareh.badiei@gmail.com</t>
  </si>
  <si>
    <t>Bahareh</t>
  </si>
  <si>
    <t>Badiei</t>
  </si>
  <si>
    <t>On Parallelization of Categorical Data Clustering</t>
  </si>
  <si>
    <t>Goswami, Dhrubajyoti</t>
  </si>
  <si>
    <t>bakrnoor1@outlook.com</t>
  </si>
  <si>
    <t>Bakr</t>
  </si>
  <si>
    <t>Noor</t>
  </si>
  <si>
    <t>reduction responsive superparamagnetic iron oxide nanoparticle clusters for t2-t1 magnetic resonance imaging</t>
  </si>
  <si>
    <t>Oh, John</t>
  </si>
  <si>
    <t>batool.alkaddah@concordia.com</t>
  </si>
  <si>
    <t>Batool</t>
  </si>
  <si>
    <t>Alkaddah</t>
  </si>
  <si>
    <t>Evaluating Amazon EC2 Spot Price Prediction Models Using Regression Error Characteristic Curve</t>
  </si>
  <si>
    <t>Agarwal, Anjali</t>
  </si>
  <si>
    <t>b_tejasw@ciise.concordia.ca</t>
  </si>
  <si>
    <t>Bhaskar</t>
  </si>
  <si>
    <t>Tejaswi</t>
  </si>
  <si>
    <t>Security Weaknesses in IoT Management Platforms</t>
  </si>
  <si>
    <t>Mannan, Mohammad</t>
  </si>
  <si>
    <t>bita_afshar70@yahoo.com</t>
  </si>
  <si>
    <t>Bita</t>
  </si>
  <si>
    <t>Mehio</t>
  </si>
  <si>
    <t>Detection and Isolation of Faults and Cyberattacks in Nonlinear Cyber-Physical Systems using Neural Networks</t>
  </si>
  <si>
    <t>Khorasani, Khashayar</t>
  </si>
  <si>
    <t>brendacleary@gmail.com</t>
  </si>
  <si>
    <t>Brenda</t>
  </si>
  <si>
    <t>Cleary</t>
  </si>
  <si>
    <t>Applied Clinical Humanities: Exploration of Childhood Osteogenesis Imperfecta Bioethics</t>
  </si>
  <si>
    <t>Individualized Program</t>
  </si>
  <si>
    <t>Linds, Warren</t>
  </si>
  <si>
    <t>brenna.santacroce@gmail.com</t>
  </si>
  <si>
    <t>Brenna</t>
  </si>
  <si>
    <t>Santacroce</t>
  </si>
  <si>
    <t>Screen-free learning for success in the digital age: A case study of developmentally appropriate technology use at</t>
  </si>
  <si>
    <t>Educational Technology</t>
  </si>
  <si>
    <t>Cucinelli, Giuliana</t>
  </si>
  <si>
    <t>cam.gallinger@gmail.com</t>
  </si>
  <si>
    <t>Cameron</t>
  </si>
  <si>
    <t>Gallinger</t>
  </si>
  <si>
    <t>Stationary Distributions for Asymmetrical Autocatalytic Reaction Networks with Discreteness-induced Transitions (DITs)</t>
  </si>
  <si>
    <t>Popovic, Lea</t>
  </si>
  <si>
    <t>cpittella@gmail.com</t>
  </si>
  <si>
    <t>Carlos</t>
  </si>
  <si>
    <t>Leite</t>
  </si>
  <si>
    <t>borderself</t>
  </si>
  <si>
    <t xml:space="preserve">Camlot, Jason	</t>
  </si>
  <si>
    <t>c.illiam@live.concordia.ca</t>
  </si>
  <si>
    <t>Casey</t>
  </si>
  <si>
    <t>Williams</t>
  </si>
  <si>
    <t>The Theological Aesthetics of the English Reformation: The Development of English National Heritage and Cultural Identity</t>
  </si>
  <si>
    <t>Theological Studies</t>
  </si>
  <si>
    <t>Roessli, Jean-Michel</t>
  </si>
  <si>
    <t>cassandre.gratton@concordia.ca</t>
  </si>
  <si>
    <t>Cassandre</t>
  </si>
  <si>
    <t>Gratton</t>
  </si>
  <si>
    <t>The CAQ and immigration: a new frontier for Quebec politics?</t>
  </si>
  <si>
    <t>Political Science</t>
  </si>
  <si>
    <t>Paquet, Mireille</t>
  </si>
  <si>
    <t>zhuchao1203@hotmail.com</t>
  </si>
  <si>
    <t>Chao</t>
  </si>
  <si>
    <t>Zhu</t>
  </si>
  <si>
    <t>Whether Bitcoin Has Same Properties as Gold in The Aspect of Hedging and Safe Haven against Stock Markets</t>
  </si>
  <si>
    <t>Denis, Schweizer</t>
  </si>
  <si>
    <t>chelsey.hvingelby@gmail.com</t>
  </si>
  <si>
    <t>Chelsey</t>
  </si>
  <si>
    <t>Hvingelby</t>
  </si>
  <si>
    <t>Effects of Processing Time Distributions and Rescheduling Policies on Efficiency and Instability for Single Machine Settings</t>
  </si>
  <si>
    <t>Industrial Engineering</t>
  </si>
  <si>
    <t>Terekhov, Daria</t>
  </si>
  <si>
    <t>c_zei@live.concordia.ca</t>
  </si>
  <si>
    <t>Christina</t>
  </si>
  <si>
    <t>Zaidan</t>
  </si>
  <si>
    <t>Peak-nic Electronik: Following the Formation &amp; Culmination of Social Atmospheres Through Temporally and Spatially Spread Group Consumption Settings</t>
  </si>
  <si>
    <t>Marketing</t>
  </si>
  <si>
    <t>Arsel, Zeynep</t>
  </si>
  <si>
    <t>chelljohnson5@gmail.com</t>
  </si>
  <si>
    <t>Clara</t>
  </si>
  <si>
    <t>Gibson</t>
  </si>
  <si>
    <t>Empty Spaces: The Concept Album and the Neoliberal Turn</t>
  </si>
  <si>
    <t xml:space="preserve">Brown, Nathan	</t>
  </si>
  <si>
    <t>colleenrebeccamcnamara@gmail.com</t>
  </si>
  <si>
    <t>Colleen</t>
  </si>
  <si>
    <t>Mcnamara</t>
  </si>
  <si>
    <t>What They Really Think: A Qualitative Analysis of Graduate-Level Science Students’ Views on Science Journalism</t>
  </si>
  <si>
    <t>Journalism Studies</t>
  </si>
  <si>
    <t>Secko, David</t>
  </si>
  <si>
    <t>cristinevista_iloveJEDVESH@yahoo.com</t>
  </si>
  <si>
    <t>Cristine</t>
  </si>
  <si>
    <t>Vista</t>
  </si>
  <si>
    <t>It Starts and Ends with Globalization: Understanding the Philippines’ Nationalistic Art Education</t>
  </si>
  <si>
    <t>Art Education</t>
  </si>
  <si>
    <t>Blair, Lorrie</t>
  </si>
  <si>
    <t>curtislogan@hotmail.ca</t>
  </si>
  <si>
    <t>Curtis</t>
  </si>
  <si>
    <t>Logan</t>
  </si>
  <si>
    <t>Humanization of Yeast Exosome Protein Selection Machinery to Investigate Functional Evolutionary Conservation</t>
  </si>
  <si>
    <t>Brett, Christopher, L</t>
  </si>
  <si>
    <t>cyrusbidmeshki@gmail.com</t>
  </si>
  <si>
    <t>Cyrus</t>
  </si>
  <si>
    <t>Bidmeshki</t>
  </si>
  <si>
    <t>Microstructural, mechanical, and tribological evaluation of thermally sprayed wear-resistant coatings for aerospace applications</t>
  </si>
  <si>
    <t>Stoyanov, Pantcho</t>
  </si>
  <si>
    <t>d_neh@live.concordia.ca</t>
  </si>
  <si>
    <t>Dania</t>
  </si>
  <si>
    <t>Kyle</t>
  </si>
  <si>
    <t>The Marketing of Comic Books: The Power Behind Visual Narratives</t>
  </si>
  <si>
    <t>Arsel, Zeynep and Paulin, Michèle</t>
  </si>
  <si>
    <t>daniellembmacrae@gmail.com</t>
  </si>
  <si>
    <t>Danielle</t>
  </si>
  <si>
    <t>Rae</t>
  </si>
  <si>
    <t>Applications of Dispersal Diversity on Food Web Stability Through a Synthesis of Current Literature and Observational Study</t>
  </si>
  <si>
    <t>Pedersen, Eric</t>
  </si>
  <si>
    <t>darya.forouzanfar@gmail.com</t>
  </si>
  <si>
    <t>Darya</t>
  </si>
  <si>
    <t>Forouzanfar</t>
  </si>
  <si>
    <t>Unsupervised Learning with Feature Selection Based on Multivariate McDonald’s Beta Mixture Model for Medical Data Analysis</t>
  </si>
  <si>
    <t>Bouguila, Nizar</t>
  </si>
  <si>
    <t>davina@davies-designs.com</t>
  </si>
  <si>
    <t>Davina</t>
  </si>
  <si>
    <t>Davies</t>
  </si>
  <si>
    <t>A Grounded Theory Exploration of the Ambiguous Career Transition from Instructional Systems Design to Performance Improvement</t>
  </si>
  <si>
    <t>Schmid, Richard</t>
  </si>
  <si>
    <t>deanjoseph902@gmail.com</t>
  </si>
  <si>
    <t>Dean</t>
  </si>
  <si>
    <t>Joseph</t>
  </si>
  <si>
    <t>Nonabsolutism and Social Change</t>
  </si>
  <si>
    <t>Philosophy</t>
  </si>
  <si>
    <t>Gilabert, Pablo</t>
  </si>
  <si>
    <t>ACCEPTMN</t>
  </si>
  <si>
    <t>denis.caovantruong@concordia.ca</t>
  </si>
  <si>
    <t>Denis</t>
  </si>
  <si>
    <t>Truong</t>
  </si>
  <si>
    <t>Effects of physical activity on the production of disturbance cues in Trinidadian guppies (Poecilia reticulata)</t>
  </si>
  <si>
    <t>Brown, Grant</t>
  </si>
  <si>
    <t>devinasingh30@gmail.com</t>
  </si>
  <si>
    <t>Devina</t>
  </si>
  <si>
    <t>Singh</t>
  </si>
  <si>
    <t>A toolkit for automated high-throughput cloning and manipulation of DNA in fission and budding yeast</t>
  </si>
  <si>
    <t>Kachroo, Aashiq</t>
  </si>
  <si>
    <t>d_endoz@live.concordia.ca</t>
  </si>
  <si>
    <t>Diego</t>
  </si>
  <si>
    <t>Angeles</t>
  </si>
  <si>
    <t>Development of Multimodal Imaging Probes Using Carbon Dots</t>
  </si>
  <si>
    <t>diego.bravopacheco@mail.concordia.ca</t>
  </si>
  <si>
    <t>Pacheco</t>
  </si>
  <si>
    <t>Pisuktie ᐱᓱᒃᑎ: The walker: A co-creative documentary</t>
  </si>
  <si>
    <t>Media Studies</t>
  </si>
  <si>
    <t>Miller, Elizabeth</t>
  </si>
  <si>
    <t>diptodam@gmail.com</t>
  </si>
  <si>
    <t>Diptopol</t>
  </si>
  <si>
    <t>Dam</t>
  </si>
  <si>
    <t>API Finder: Accurate Extraction of Method Binding Information from Call Sites without Building the Code</t>
  </si>
  <si>
    <t>Software Engineering</t>
  </si>
  <si>
    <t>Tsantalis, Nikolaos</t>
  </si>
  <si>
    <t>divyang.kapadia@yahoo.com</t>
  </si>
  <si>
    <t>Divyang</t>
  </si>
  <si>
    <t>Kapadia</t>
  </si>
  <si>
    <t>Detection of COVID-19 using Deep Learning Techniques and Extraction of the Infected Region using Lung Image Segmentation</t>
  </si>
  <si>
    <t>Swamy, M.N.S.</t>
  </si>
  <si>
    <t>dominic.lachance.royer@gmail.com</t>
  </si>
  <si>
    <t>Dominic</t>
  </si>
  <si>
    <t>Royer</t>
  </si>
  <si>
    <t>La construction de l’enjeu des migrations climatiques dans les médias canadiens de 2010 à 2021.</t>
  </si>
  <si>
    <t>ACCEPTED VG</t>
  </si>
  <si>
    <t>eden.shiveck@gmail.com</t>
  </si>
  <si>
    <t>Eden</t>
  </si>
  <si>
    <t>Shiveck</t>
  </si>
  <si>
    <t>Disorientation as Pedagogy in the High School Classroom: Or, What I Learned about Teaching from Thomas</t>
  </si>
  <si>
    <t xml:space="preserve">Bobker, Danielle	</t>
  </si>
  <si>
    <t>Stathi.fokas@gmail.com</t>
  </si>
  <si>
    <t>Efstathios</t>
  </si>
  <si>
    <t>Fokas</t>
  </si>
  <si>
    <t>Crisis in Christendom? Heresy, Dissent, and Crusade in 12th and 13th century Languedoc</t>
  </si>
  <si>
    <t>elissa.mariani@hotmail.com</t>
  </si>
  <si>
    <t>Elissa</t>
  </si>
  <si>
    <t>Mariani</t>
  </si>
  <si>
    <t>LC-HRMS characterization of phase II sulphate and glutathione metabolites of mycotoxins</t>
  </si>
  <si>
    <t>Vuckovic, Dajana</t>
  </si>
  <si>
    <t>emad.farahani@concordia.ca</t>
  </si>
  <si>
    <t>Emad</t>
  </si>
  <si>
    <t>Farahani</t>
  </si>
  <si>
    <t>Development of self-lubricating icephobic coatings</t>
  </si>
  <si>
    <t>Emilia.lew@mail.concordia.ca</t>
  </si>
  <si>
    <t>Emilia</t>
  </si>
  <si>
    <t>Lew</t>
  </si>
  <si>
    <t>Navigating the bilingual cocktail party: Interference from background speakers in listeners with varying L1/L2 proficiency</t>
  </si>
  <si>
    <t>Psychology</t>
  </si>
  <si>
    <t>Deroche, Mickael</t>
  </si>
  <si>
    <t>emilie.lafleur@outlook.com</t>
  </si>
  <si>
    <t>Emilie</t>
  </si>
  <si>
    <t>Lafleur</t>
  </si>
  <si>
    <t>Midtribulation</t>
  </si>
  <si>
    <t>Queyras, Sina</t>
  </si>
  <si>
    <t>a_emilios_a@hotmail.com</t>
  </si>
  <si>
    <t>Emilios</t>
  </si>
  <si>
    <t>Athienitis</t>
  </si>
  <si>
    <t>Investigation of Thermal Comfort in Multi-Occupant Office Spaces</t>
  </si>
  <si>
    <t>Ouf, Mohamed</t>
  </si>
  <si>
    <t>emilyharveycollins@gmail.com</t>
  </si>
  <si>
    <t>Emily</t>
  </si>
  <si>
    <t>Collins</t>
  </si>
  <si>
    <t>Occupancy and activity of sympatric central chimpanzee (Pan troglodytes troglodytes) and western lowland gorilla (Gorilla gorilla gorilla) in a multi-use landscape, Campo Ma’an Conservation Area, Southern Cameroon</t>
  </si>
  <si>
    <t>Weladji, Robert</t>
  </si>
  <si>
    <t>em.follettcampbell@gmail.com</t>
  </si>
  <si>
    <t>Campbell</t>
  </si>
  <si>
    <t>Mitigating Distrust in Digital News Media: A Qualitative Research-Creation Study of a Proposed Fact-Checking Decentralized Application</t>
  </si>
  <si>
    <t>Digital Innovation in Journalism Studies</t>
  </si>
  <si>
    <t>emily.zuberec@gmail.com</t>
  </si>
  <si>
    <t>Zuberec</t>
  </si>
  <si>
    <t>Cerning</t>
  </si>
  <si>
    <t xml:space="preserve">Queyras, Sina	</t>
  </si>
  <si>
    <t>en.morakabati@gmail.com</t>
  </si>
  <si>
    <t>Ensiyeh</t>
  </si>
  <si>
    <t>Morakabati</t>
  </si>
  <si>
    <t>The COVID-19 Experience for the Family and Children: A Study of Iranian Immigrant Families in Montreal, Canada</t>
  </si>
  <si>
    <t>Child Studies</t>
  </si>
  <si>
    <t>Howe, Nina</t>
  </si>
  <si>
    <t>faezeh.sohrabi96@gmail.com</t>
  </si>
  <si>
    <t>Faezeh</t>
  </si>
  <si>
    <t>Sohrabi</t>
  </si>
  <si>
    <t>Brain and plasmatic lactate and glucose metabolism during exercise: Experimental protocols and data analysis framework</t>
  </si>
  <si>
    <t>Benali, Habib</t>
  </si>
  <si>
    <t>faraharmouch98@gmail.com</t>
  </si>
  <si>
    <t>Farah</t>
  </si>
  <si>
    <t>Armouch</t>
  </si>
  <si>
    <t>What drives the young generation to swap clothes? The moderating role of culture</t>
  </si>
  <si>
    <t>Laroche, Michel</t>
  </si>
  <si>
    <t>farhad.tahmasebi@mail.concordia.ca</t>
  </si>
  <si>
    <t>Farhad</t>
  </si>
  <si>
    <t>Tahmasebi</t>
  </si>
  <si>
    <t>Corporate resilience and financial performance following climate-induced events: Evidence from the US</t>
  </si>
  <si>
    <t>faridehsani75@gmail.com</t>
  </si>
  <si>
    <t>Farid</t>
  </si>
  <si>
    <t>Ehsani</t>
  </si>
  <si>
    <t>Automated Dry Fiber Placement and Resin Infusion for Fabrication of Composite Aerostructures</t>
  </si>
  <si>
    <t>fatemeh.rezapournikroo@gmail.com</t>
  </si>
  <si>
    <t>Fatemeh</t>
  </si>
  <si>
    <t>Nikroo</t>
  </si>
  <si>
    <t>Recursive Parameter Estimation of Non-Gaussian Hidden Markov Models for Occupancy Estimation in Smart Buildings</t>
  </si>
  <si>
    <t>floriane.puppy@gmail.com</t>
  </si>
  <si>
    <t>Floriane</t>
  </si>
  <si>
    <t>Westphal</t>
  </si>
  <si>
    <t>Polymer Nanocomposite Platforms for Electromagnetic Shielding</t>
  </si>
  <si>
    <t>Packirisamy, Muthukumran</t>
  </si>
  <si>
    <t>freesiavettier@gmail.com</t>
  </si>
  <si>
    <t>Freesia</t>
  </si>
  <si>
    <t>Vettier</t>
  </si>
  <si>
    <t>A Lanthanide-Doped Nanoparticle System for Dual Photodynamic Therapy of Lung Cancer</t>
  </si>
  <si>
    <t>Capobianco, John</t>
  </si>
  <si>
    <t>g_erge@live.concordia.ca</t>
  </si>
  <si>
    <t>Gabrielle</t>
  </si>
  <si>
    <t>Bergeron</t>
  </si>
  <si>
    <t>Do Countries that Show Better Preparedness for Natural Disasters Exhibit Reduced Exchange Rate Volatility?</t>
  </si>
  <si>
    <t>gabryellasondergaard@gmail.com</t>
  </si>
  <si>
    <t>Gabryella</t>
  </si>
  <si>
    <t>Sondergaard</t>
  </si>
  <si>
    <t>Does Motivating Language Matter? The Effect of Leader Communication and Characteristics on Employee Motivation and Commitment</t>
  </si>
  <si>
    <t>Panaccio, Alexandra</t>
  </si>
  <si>
    <t>tshamalagael@gmail.com</t>
  </si>
  <si>
    <t>Gael</t>
  </si>
  <si>
    <t>Tshamala</t>
  </si>
  <si>
    <t>Power Hardware-In-The-Loop Emulation of a Brushless DC Motor</t>
  </si>
  <si>
    <t>Pragasen, Pillay</t>
  </si>
  <si>
    <t>ge_bibea@live.concordia.ca</t>
  </si>
  <si>
    <t>Genevieve</t>
  </si>
  <si>
    <t>Bibeau</t>
  </si>
  <si>
    <t>Enseignement de la prononciation dans le cadre du Programme d’intégration linguistique des immigrants : la perspective des immigrants adultes quant à leurs besoins et leur autonomie</t>
  </si>
  <si>
    <t>Education</t>
  </si>
  <si>
    <t>Cardoso, Walcir</t>
  </si>
  <si>
    <t>ghazaleh.boroomand@gmail.com</t>
  </si>
  <si>
    <t>Ghazaleh</t>
  </si>
  <si>
    <t>Boroomand</t>
  </si>
  <si>
    <t>Effective Provisioning in Multi-Interface Multi-Channel Wireless Mesh Networks</t>
  </si>
  <si>
    <t>Jaumard, Brigitte</t>
  </si>
  <si>
    <t>gilliany.baxter@mail.concordia.ca</t>
  </si>
  <si>
    <t>Gillian</t>
  </si>
  <si>
    <t>Baxter</t>
  </si>
  <si>
    <t>Source-Based Writing of the High- and Low-Proficiency Adolescent L2 Writer</t>
  </si>
  <si>
    <t>Neumann, Heike</t>
  </si>
  <si>
    <t>prescott.gregory@gmail.com</t>
  </si>
  <si>
    <t>Gregory</t>
  </si>
  <si>
    <t>Prescott</t>
  </si>
  <si>
    <t>Collaborative repair as dealienation: an exploration of degrowth technology practice</t>
  </si>
  <si>
    <t>Akbulut, Bengi</t>
  </si>
  <si>
    <t>hafez.namaki@gmail.com</t>
  </si>
  <si>
    <t>Hafez</t>
  </si>
  <si>
    <t>Araghi</t>
  </si>
  <si>
    <t>Alumina-Graphene Nanoplatelet Coatings Using Aerosol Deposition Technique</t>
  </si>
  <si>
    <t>Pugh, Martin</t>
  </si>
  <si>
    <t>rosanthale@gmail.com</t>
  </si>
  <si>
    <t>Halina</t>
  </si>
  <si>
    <t>Ihnatsenka</t>
  </si>
  <si>
    <t>Technological Change and Older Workers</t>
  </si>
  <si>
    <t>elijah.behizadi@gmail.com</t>
  </si>
  <si>
    <t>Hamid</t>
  </si>
  <si>
    <t>Behizadi</t>
  </si>
  <si>
    <t>Application of Attention Mechanism in Deep Neural Network Architecture for System Failure Prognostics</t>
  </si>
  <si>
    <t>Kosseim, Leila</t>
  </si>
  <si>
    <t>hanineelmir@gmail.com</t>
  </si>
  <si>
    <t>Hanine</t>
  </si>
  <si>
    <t>Mir</t>
  </si>
  <si>
    <t>Tracing the Invisible: Experiences &amp; Expressions of Arab Asexuals</t>
  </si>
  <si>
    <t>Social and Cultural Anthropology</t>
  </si>
  <si>
    <t>Abu Hatoum, Nayrouz</t>
  </si>
  <si>
    <t>hasan.alqaroni@gmail.com</t>
  </si>
  <si>
    <t>Hasan</t>
  </si>
  <si>
    <t>Alqaroni</t>
  </si>
  <si>
    <t>Impact of the Pandemic on the Housing and Rental Markets: Evidence from U.S. Metropolitan Statistical Areas</t>
  </si>
  <si>
    <t>Yönder, Erkan</t>
  </si>
  <si>
    <t>h_jema@live.concordia.ca</t>
  </si>
  <si>
    <t>Hela</t>
  </si>
  <si>
    <t>Jemaa</t>
  </si>
  <si>
    <t>Orchard Apple Tree Health Assessment using UAV Imagery-Based Computer Vision System</t>
  </si>
  <si>
    <t>hgemmrich@gmail.com</t>
  </si>
  <si>
    <t>Helen</t>
  </si>
  <si>
    <t>Gemmrich</t>
  </si>
  <si>
    <t>Exploring the Arctic: An Awareness Experiment in Science Journalism and Personal Narrative</t>
  </si>
  <si>
    <t>Secko, David M.</t>
  </si>
  <si>
    <t>hooman.zoka@gmail.com</t>
  </si>
  <si>
    <t>Hooman</t>
  </si>
  <si>
    <t>Zoka</t>
  </si>
  <si>
    <t>An Investigation on the Nonlinear Vibration Behavior of Mistuned Bladed Disk Assemblies</t>
  </si>
  <si>
    <t>Yousefzadeh, Behrooz</t>
  </si>
  <si>
    <t>hosnaslm@gmail.com</t>
  </si>
  <si>
    <t>Hosna</t>
  </si>
  <si>
    <t>Salimi</t>
  </si>
  <si>
    <t>Beyond Universal Gamification: Exploring Persian Gamification Strategies</t>
  </si>
  <si>
    <t>Khaled, Rilla</t>
  </si>
  <si>
    <t>hugo.kermabonbobinnec@concordia.ca</t>
  </si>
  <si>
    <t>Hugo</t>
  </si>
  <si>
    <t>Bobinnec</t>
  </si>
  <si>
    <t>Proactive Security Policy Enforcement for Containers</t>
  </si>
  <si>
    <t>Wang, Lingyu</t>
  </si>
  <si>
    <t>jeremie.shabani@gmail.com</t>
  </si>
  <si>
    <t>Idi</t>
  </si>
  <si>
    <t>Shabani</t>
  </si>
  <si>
    <t>Examining the molecular consequences of disrupted clock-gene expression in the mouse striatum</t>
  </si>
  <si>
    <t>Amir, Shimon</t>
  </si>
  <si>
    <t>ACCEPTMJ S</t>
  </si>
  <si>
    <t>i_patlan@live.concordia.ca</t>
  </si>
  <si>
    <t>Ilana</t>
  </si>
  <si>
    <t>Patlan</t>
  </si>
  <si>
    <t>The influence of sex and pain catastrophizing on conditioned pain modulation in athletes</t>
  </si>
  <si>
    <t>Health and Exercise Science</t>
  </si>
  <si>
    <t>Dover, Geoffrey</t>
  </si>
  <si>
    <t>ingrid.stockbauer@concordia.ca</t>
  </si>
  <si>
    <t>Ingrid</t>
  </si>
  <si>
    <t>Stockbauer</t>
  </si>
  <si>
    <t>Critical Online Resource Evaluation in Secondary Schools: A Descriptive, Multiple-case Study of Teachers in Quebec</t>
  </si>
  <si>
    <t>Corrigan, Julie</t>
  </si>
  <si>
    <t>jacob.hui@hotmail.com</t>
  </si>
  <si>
    <t>Jacob</t>
  </si>
  <si>
    <t>Hui</t>
  </si>
  <si>
    <t>Stabilizing Perovskite Nanocrystals through Surface and Structure</t>
  </si>
  <si>
    <t>Majewski, Marek</t>
  </si>
  <si>
    <t>jatinkatyal96@gmail.com</t>
  </si>
  <si>
    <t>Jatin</t>
  </si>
  <si>
    <t>Katyal</t>
  </si>
  <si>
    <t>Synthetic Data as a Supplement for Training Deep Learning Models</t>
  </si>
  <si>
    <t>Poullis, Charalambos</t>
  </si>
  <si>
    <t>jauhar.raza@mail.concordia.ca</t>
  </si>
  <si>
    <t>Jauhar</t>
  </si>
  <si>
    <t>Raza</t>
  </si>
  <si>
    <t>Executive wealth and options trading around litigation</t>
  </si>
  <si>
    <t>fn.biol.630@gmail.com</t>
  </si>
  <si>
    <t>Javier</t>
  </si>
  <si>
    <t>Perez</t>
  </si>
  <si>
    <t>Screening Dynamic Phenotypes for Synthetic Biology</t>
  </si>
  <si>
    <t>Potvin-Trottier, Laurent</t>
  </si>
  <si>
    <t>jeanphilippe.laforge@concordia.ca</t>
  </si>
  <si>
    <t>Jean</t>
  </si>
  <si>
    <t>Laforge</t>
  </si>
  <si>
    <t>Les pratiques de jeux mobiles Free-to-Play : L’entrecroisement du temps, de la technologie et des jeux dans la vie quotidienne</t>
  </si>
  <si>
    <t>Sociology</t>
  </si>
  <si>
    <t>Kairouz, Sylvia</t>
  </si>
  <si>
    <t>je_duch@live.concordia.ca</t>
  </si>
  <si>
    <t>Jesse</t>
  </si>
  <si>
    <t>Duchemin</t>
  </si>
  <si>
    <t>Learning a New Technology at Work: Age and Gender Effects</t>
  </si>
  <si>
    <t>ACCEPTED S</t>
  </si>
  <si>
    <t>jessica.nevolo@mail.concordia.ca</t>
  </si>
  <si>
    <t>Jessica</t>
  </si>
  <si>
    <t>Nevolo</t>
  </si>
  <si>
    <t>holy foolery as salvation in the russian orthodox church</t>
  </si>
  <si>
    <t>Turcescu, Lucian</t>
  </si>
  <si>
    <t>jiebao637@gmail.com</t>
  </si>
  <si>
    <t>Jie</t>
  </si>
  <si>
    <t>Bao</t>
  </si>
  <si>
    <t>Turbulence Modelling with Deep Neural Networks</t>
  </si>
  <si>
    <t>Vermeire, Brian</t>
  </si>
  <si>
    <t>jimoss@hotmail.com</t>
  </si>
  <si>
    <t>Jihane</t>
  </si>
  <si>
    <t>Mossalim</t>
  </si>
  <si>
    <t>What happens when an artist appropriates emerging technologies to create paintings? An exploration through portraiture</t>
  </si>
  <si>
    <t>Pariser, David</t>
  </si>
  <si>
    <t>jijie.xu@mail.concordia.ca</t>
  </si>
  <si>
    <t>Jijie</t>
  </si>
  <si>
    <t>Xu</t>
  </si>
  <si>
    <t>The Application of Machine Learning-Based Prediction Models for Cardiometabolic Risk Among a Representative US Adult Population: A Cross-Sectional Study of NHANES 1999-2006</t>
  </si>
  <si>
    <t>Kakinami, Lisa</t>
  </si>
  <si>
    <t>jingdiwang03@gmail.com</t>
  </si>
  <si>
    <t>Jingdi</t>
  </si>
  <si>
    <t>Wang</t>
  </si>
  <si>
    <t>Droop Based Control Strategy for an Isolated DC Nanogrid with Boost Type Interfaces</t>
  </si>
  <si>
    <t>Lopes, Luiz</t>
  </si>
  <si>
    <t>johannaproulx@gmail.com</t>
  </si>
  <si>
    <t>Joannie</t>
  </si>
  <si>
    <t>Proulx</t>
  </si>
  <si>
    <t>Third Language Phonological Acquisition: Comparison of Simultaneous and Sequential Bilinguals’ Acquisition of Voice Onset Time</t>
  </si>
  <si>
    <t>Applied Linguistics</t>
  </si>
  <si>
    <t>jatyree@sympatico.ca</t>
  </si>
  <si>
    <t>John</t>
  </si>
  <si>
    <t>Tyree</t>
  </si>
  <si>
    <t>Keepin’ it Weal in “The 514”: Hip-Hop as a Tool to Promote Well-Being in Montreal’s Marginalized Communities</t>
  </si>
  <si>
    <t>jhill2@unb.ca</t>
  </si>
  <si>
    <t>Hill</t>
  </si>
  <si>
    <t>Methodology for the Design and Predictive Control of Active Solar Windows with Radiant Floor Heating in Perimeter Zones</t>
  </si>
  <si>
    <t>Athienitis, Andreas</t>
  </si>
  <si>
    <t>j_seke@encs.concordia.ca</t>
  </si>
  <si>
    <t>Sekeres</t>
  </si>
  <si>
    <t>Methodologies for the Management, Normalization and Identification of Sexual Predation of Minors in Cyber Chat Logs</t>
  </si>
  <si>
    <t xml:space="preserve">Suen, Ching Y. </t>
  </si>
  <si>
    <t>joia.duskic@gmail.com</t>
  </si>
  <si>
    <t>Joia</t>
  </si>
  <si>
    <t>Duskic</t>
  </si>
  <si>
    <t>L'œuvre Maman de Louise Bourgeois: vecteur de compréhension de la relation entre l'institution muséale et l’espace public</t>
  </si>
  <si>
    <t>Art History</t>
  </si>
  <si>
    <t>Tullio Pezolet, Nicola</t>
  </si>
  <si>
    <t>jorgezavagno@gmail.com</t>
  </si>
  <si>
    <t>Jorge</t>
  </si>
  <si>
    <t>Zavagno</t>
  </si>
  <si>
    <t>“Shadows of Reality” and “Documentary Tools”: An MA Research-Creation Thesis Project on Facing Ethical Dilemmas in Documentary Filmmaking</t>
  </si>
  <si>
    <t>Sujir, Leila</t>
  </si>
  <si>
    <t>10101468</t>
  </si>
  <si>
    <t>juliebousaba@gmail.com</t>
  </si>
  <si>
    <t>Julie</t>
  </si>
  <si>
    <t>Saba</t>
  </si>
  <si>
    <t>Navigating Sustainability: Investigating the Impact of Mimetic Pressure on SMEs’ Adoption of Solar Panels</t>
  </si>
  <si>
    <t>Business Administration (Management specialization)</t>
  </si>
  <si>
    <t>Farashahi, Mehdi</t>
  </si>
  <si>
    <t>23225828</t>
  </si>
  <si>
    <t>junhsj10@gmail.com</t>
  </si>
  <si>
    <t>Jun</t>
  </si>
  <si>
    <t>Liu</t>
  </si>
  <si>
    <t>Hydrodynamic and Water-quality Simulation of a Eutrophic Lake</t>
  </si>
  <si>
    <t>kaaraiquash@hotmail.com</t>
  </si>
  <si>
    <t>Kaaria</t>
  </si>
  <si>
    <t>Quash</t>
  </si>
  <si>
    <t>Improving climate change reporting in Indigenous communities with conciliatory journalism</t>
  </si>
  <si>
    <t>10145350</t>
  </si>
  <si>
    <t>siralexanderbruce@gmail.com</t>
  </si>
  <si>
    <t>Kai</t>
  </si>
  <si>
    <t>Bruce</t>
  </si>
  <si>
    <t>Reconciliation and Renewed Relationships in the Co-management of National Parks</t>
  </si>
  <si>
    <t>Mulrennan, Monica</t>
  </si>
  <si>
    <t>20259403</t>
  </si>
  <si>
    <t>info@karolynmartin.com</t>
  </si>
  <si>
    <t>Karolyn</t>
  </si>
  <si>
    <t>Martin</t>
  </si>
  <si>
    <t>Accessibilité et applicabilité des pratiques durables pour les designers de produits de textile de la région de Montréal dans une conjoncture de société de consommation</t>
  </si>
  <si>
    <t>Cucuzzella, Carmela</t>
  </si>
  <si>
    <t>21673831</t>
  </si>
  <si>
    <t>katherinemacdonald@live.com</t>
  </si>
  <si>
    <t>Katherine</t>
  </si>
  <si>
    <t>Macdonald</t>
  </si>
  <si>
    <t>After Nanette: Hannah Gadsby’s Comedic Accountability</t>
  </si>
  <si>
    <t>23379485</t>
  </si>
  <si>
    <t>katiemayarndt@gmail.com</t>
  </si>
  <si>
    <t>Katie</t>
  </si>
  <si>
    <t>Arndt</t>
  </si>
  <si>
    <t>Textile as Image: Mediation, Materiality, and the Senses in Textile Research</t>
  </si>
  <si>
    <t>Smitheram, Miranda</t>
  </si>
  <si>
    <t>10132683</t>
  </si>
  <si>
    <t>kekoa.wells@concordia.ca</t>
  </si>
  <si>
    <t>Ke'Koa</t>
  </si>
  <si>
    <t>Wells</t>
  </si>
  <si>
    <t>BioCloneBot: A Low Cost, Open Source, Automated Liquid Handler</t>
  </si>
  <si>
    <t>Kharma, Nawwaf</t>
  </si>
  <si>
    <t>24574524</t>
  </si>
  <si>
    <t>kian.rahimi@concordia.ca</t>
  </si>
  <si>
    <t>Kian</t>
  </si>
  <si>
    <t>Rahimidehban</t>
  </si>
  <si>
    <t>Performance Measurement in Supply Chain Greenhouse Gas Accounting: Assessing the State of the Practice</t>
  </si>
  <si>
    <t>Shannon, Lloyd</t>
  </si>
  <si>
    <t>ACCEPTMJ VG</t>
  </si>
  <si>
    <t>paige.allard@concordia.ca</t>
  </si>
  <si>
    <t>Kimberly</t>
  </si>
  <si>
    <t>Allard</t>
  </si>
  <si>
    <t>Exploring the Properties of Synthetic Gene Oscillators in Single Bacteria Cells</t>
  </si>
  <si>
    <t>10196481</t>
  </si>
  <si>
    <t>koosha96@gmail.com</t>
  </si>
  <si>
    <t>Koosha</t>
  </si>
  <si>
    <t>Shirouyeh</t>
  </si>
  <si>
    <t>Star Scientists’ Prediction in the Field of Artificial Intelligence Using Machine Learning Techniques</t>
  </si>
  <si>
    <t>Schiffauerova, Andrea and Ebadi, Ashkan</t>
  </si>
  <si>
    <t>24391497</t>
  </si>
  <si>
    <t>kristenpayne@hotmail.com</t>
  </si>
  <si>
    <t>Kristen</t>
  </si>
  <si>
    <t>Payne</t>
  </si>
  <si>
    <t>Sex(ting) Education: Analysing Quebec education concerning young people’s digital sexual media production</t>
  </si>
  <si>
    <t>Duguay, Stefanie</t>
  </si>
  <si>
    <t>10196220</t>
  </si>
  <si>
    <t>lars.miller@mail.concordia.ca</t>
  </si>
  <si>
    <t>Lars</t>
  </si>
  <si>
    <t>Miller</t>
  </si>
  <si>
    <t>The Fundamental Electrochemical Characteristics of Rare-Earth Cluster-Based Metal–Organic Frameworks</t>
  </si>
  <si>
    <t>10196206</t>
  </si>
  <si>
    <t>leana.charlebois@mail.concordia.ca</t>
  </si>
  <si>
    <t>Leana</t>
  </si>
  <si>
    <t>Charlebois</t>
  </si>
  <si>
    <t>The Blair Witch Phenomenon: Alternate Reality Games and Contemporary American Horror Cinema</t>
  </si>
  <si>
    <t>Film Studies</t>
  </si>
  <si>
    <t>Wasson, Haidee</t>
  </si>
  <si>
    <t>10128621</t>
  </si>
  <si>
    <t>lila.halebian@hotmail.com</t>
  </si>
  <si>
    <t>Lila</t>
  </si>
  <si>
    <t>Haleblian</t>
  </si>
  <si>
    <t>Anatomical Differences across Cerebellar Neuronal Networks in Valproic Acid (VPA) Induced Rats</t>
  </si>
  <si>
    <t>Courtemanche, Richard</t>
  </si>
  <si>
    <t>10123780</t>
  </si>
  <si>
    <t>jackacie@gmail.com</t>
  </si>
  <si>
    <t>Lizhu</t>
  </si>
  <si>
    <t>Chen</t>
  </si>
  <si>
    <t>Design and Assessment of Steel Buildings with Strongback Braced Frames and Exterior Strongback System</t>
  </si>
  <si>
    <t>Tirca, Lucia</t>
  </si>
  <si>
    <t>10150677</t>
  </si>
  <si>
    <t>loganbates19@gmail.com</t>
  </si>
  <si>
    <t>Bates</t>
  </si>
  <si>
    <t>Emotional Discourses of Conservative Opposition to LGBTQ2S+ Rights in the United States</t>
  </si>
  <si>
    <t>Paterson, Stephanie</t>
  </si>
  <si>
    <t>10145688</t>
  </si>
  <si>
    <t>berube.jvl@gmail.com</t>
  </si>
  <si>
    <t>Louis</t>
  </si>
  <si>
    <t>Bérubé</t>
  </si>
  <si>
    <t>La plus haute uevre que seit : Pseudo traduction, mystification et métafiction dans le Roman de Troie de Benoît de Sainte Maure</t>
  </si>
  <si>
    <t>Traductologie</t>
  </si>
  <si>
    <t>Lemieux, René</t>
  </si>
  <si>
    <t>mahdis.shahidi73@gmail.com</t>
  </si>
  <si>
    <t>Mahdis</t>
  </si>
  <si>
    <t>Shahidi</t>
  </si>
  <si>
    <t>Evaluating the Relation of BIM and 3D City Models for Energy Demand Assessment</t>
  </si>
  <si>
    <t>Eicker, Ursula</t>
  </si>
  <si>
    <t>10204046</t>
  </si>
  <si>
    <t>m_albet@live.concordia.ca</t>
  </si>
  <si>
    <t>Maher</t>
  </si>
  <si>
    <t>Albettar</t>
  </si>
  <si>
    <t>Integrated framework of web-based urban simulation support system for communities and cities</t>
  </si>
  <si>
    <t>Zeng, Yong</t>
  </si>
  <si>
    <t>23861066</t>
  </si>
  <si>
    <t>majd.moujahed@mail.concordia.ca</t>
  </si>
  <si>
    <t>Majd</t>
  </si>
  <si>
    <t>Moujahed</t>
  </si>
  <si>
    <t>A Data Driven Urban Building Energy Model for High Density Urban Communities in Hot and Arid Climates</t>
  </si>
  <si>
    <t>Wang, Liangzhu (Leon) and Hassan, Ibrahim, Galal</t>
  </si>
  <si>
    <t>24855493</t>
  </si>
  <si>
    <t>maksudulalam.kuet.me@gmail.com</t>
  </si>
  <si>
    <t>Maksudul</t>
  </si>
  <si>
    <t>Alam</t>
  </si>
  <si>
    <t>Multidisciplinary Optimization of Shoe Midsole Structures using Tetrahedral Mesh Generation and Swarm Intelligence</t>
  </si>
  <si>
    <t>Kwok, Tsz Ho</t>
  </si>
  <si>
    <t>10189434</t>
  </si>
  <si>
    <t>marc.jarjour@mail.concordia.ca</t>
  </si>
  <si>
    <t>Marc</t>
  </si>
  <si>
    <t>Jarjour</t>
  </si>
  <si>
    <t>Can Beauty be a Catalyst for an Encounter with God?</t>
  </si>
  <si>
    <t>Christine, Jamieson</t>
  </si>
  <si>
    <t>ma_uell@live.concordia.ca</t>
  </si>
  <si>
    <t>Ouellet</t>
  </si>
  <si>
    <t>Misconceptions in the Transition from Calculus to Real Analysis</t>
  </si>
  <si>
    <t>Hardy, Nadia</t>
  </si>
  <si>
    <t>25633702</t>
  </si>
  <si>
    <t>m.sones01@gmail.com</t>
  </si>
  <si>
    <t>Margaret</t>
  </si>
  <si>
    <t>Sones</t>
  </si>
  <si>
    <t>“As the cracks get wider”: Centre d’art daphne and Decolonizing Practices in Indigenous Artist-Run Centres</t>
  </si>
  <si>
    <t>Igloliorte, Heather</t>
  </si>
  <si>
    <t>10158616</t>
  </si>
  <si>
    <t>mariaisablmartinez@gmail.com</t>
  </si>
  <si>
    <t>Maria</t>
  </si>
  <si>
    <t>Martinez</t>
  </si>
  <si>
    <t>Descent: A Novella</t>
  </si>
  <si>
    <t xml:space="preserve">Novakovich, Josip	</t>
  </si>
  <si>
    <t>10150060</t>
  </si>
  <si>
    <t>mateorozco96@gmail.com</t>
  </si>
  <si>
    <t>Hidalgo</t>
  </si>
  <si>
    <t>E. coli Nissle 1917 as a potential chassis for osmolality biosensors in the gut</t>
  </si>
  <si>
    <t>masoudahmadzadeh48@gmail.com</t>
  </si>
  <si>
    <t>Masoud</t>
  </si>
  <si>
    <t>Ahmadzadeh</t>
  </si>
  <si>
    <t>Attack detection in PV-integrated power distribution systems using Machine Learning and Deep Learning methods</t>
  </si>
  <si>
    <t>Information and Systems Engineering</t>
  </si>
  <si>
    <t>Ghafouri, Mohsen</t>
  </si>
  <si>
    <t>40043026</t>
  </si>
  <si>
    <t>mathieu.brousseau@mail.concordia.ca</t>
  </si>
  <si>
    <t>Mathieu</t>
  </si>
  <si>
    <t>Brousseau</t>
  </si>
  <si>
    <t>"Their Flame Flares for but a Little While": Dencio Cabanela, Pancho Villa, and the Production of Prizefighting's First 'National Commodity,' ca. 1918-1930</t>
  </si>
  <si>
    <t>History</t>
  </si>
  <si>
    <t>Ventura, Theresa</t>
  </si>
  <si>
    <t>mathieux.pare@hotmail.com</t>
  </si>
  <si>
    <t>Mathieux</t>
  </si>
  <si>
    <t>Paré</t>
  </si>
  <si>
    <t>American Press Coverage of the Assassination of Grand Duke Sergei Aleksandrovich Romanov, 1905</t>
  </si>
  <si>
    <t>Rowley, Alison</t>
  </si>
  <si>
    <t>10127162</t>
  </si>
  <si>
    <t>palash.borhan@gmail.com</t>
  </si>
  <si>
    <t>Md</t>
  </si>
  <si>
    <t>Uddin</t>
  </si>
  <si>
    <t>An Improved Approach for Extracting Frequently Extracted Code Idioms</t>
  </si>
  <si>
    <t>10169325</t>
  </si>
  <si>
    <t>wpshuvo57@gmail.com</t>
  </si>
  <si>
    <t>Shuvo</t>
  </si>
  <si>
    <t>On Reducing Underutilization of Security Standards by Deriving Actionable Rules: An Application to IoT</t>
  </si>
  <si>
    <t>Suryadipta, Majumdar</t>
  </si>
  <si>
    <t>tanvirhassan970@gmail.com</t>
  </si>
  <si>
    <t>Hassan</t>
  </si>
  <si>
    <t>Graph Neural Networks For 3D Human Pose Estimation</t>
  </si>
  <si>
    <t>Ben Hamza, Abdessamad</t>
  </si>
  <si>
    <t>10132704</t>
  </si>
  <si>
    <t>ma.athletictherapy@gmail.com</t>
  </si>
  <si>
    <t>Meagan</t>
  </si>
  <si>
    <t>Anstruther</t>
  </si>
  <si>
    <t>Lumbar multifidus characteristics in relation to low back pain, lower limb injury, and body composition in university level athletes</t>
  </si>
  <si>
    <t>Exercise Science</t>
  </si>
  <si>
    <t>Fortin, Maryse</t>
  </si>
  <si>
    <t>25326540</t>
  </si>
  <si>
    <t>meabissett@gmail.com</t>
  </si>
  <si>
    <t>Meaghan</t>
  </si>
  <si>
    <t>Bissett</t>
  </si>
  <si>
    <t>Sites of Learning: Rural Artist Residencies in the East, West, and North of Canada/Turtle Island</t>
  </si>
  <si>
    <t>Sinner, Anita</t>
  </si>
  <si>
    <t>20812250</t>
  </si>
  <si>
    <t>meaghan.wester@gmail.com</t>
  </si>
  <si>
    <t>Wester</t>
  </si>
  <si>
    <t>Procurement Circuit under Machine Learning Political Order: Governance of, through, and for AI</t>
  </si>
  <si>
    <t>McKelvey, Fenwick</t>
  </si>
  <si>
    <t>24239598</t>
  </si>
  <si>
    <t>mehrnoosh.kazerooni@gmail.com</t>
  </si>
  <si>
    <t>Mehrnoosh</t>
  </si>
  <si>
    <t>Kazeruni</t>
  </si>
  <si>
    <t>Artificial Neural Network Modeling Approach for Elastic Plastic Stress and Strain Computation for Notched Components</t>
  </si>
  <si>
    <t>Ince, Ayhan</t>
  </si>
  <si>
    <t>10194415</t>
  </si>
  <si>
    <t>meliamenard@gmail.com</t>
  </si>
  <si>
    <t>Melissa</t>
  </si>
  <si>
    <t>Menard</t>
  </si>
  <si>
    <t>Voices in the Field: A Critical Approach to Reusing Archived Oral History Interviews with the Forgotten Australians and Former Child Migrants Oral History Project</t>
  </si>
  <si>
    <t>Lorenzkowski, Barbara</t>
  </si>
  <si>
    <t>michael.mahdavi@mail.concordia.ca</t>
  </si>
  <si>
    <t>Michael</t>
  </si>
  <si>
    <t>Mahdavi</t>
  </si>
  <si>
    <t>A High-Throughput and Genomics-Based Approach to Combat Antimicrobial Resistance</t>
  </si>
  <si>
    <t>Findlay, Brandon</t>
  </si>
  <si>
    <t>10184352</t>
  </si>
  <si>
    <t>michael.james.menezes@gmail.com</t>
  </si>
  <si>
    <t>Menezes</t>
  </si>
  <si>
    <t>Kindness is the Smallest Thing in the World</t>
  </si>
  <si>
    <t xml:space="preserve">Bolster, Stephanie	</t>
  </si>
  <si>
    <t>michelle_484@hotmail.com</t>
  </si>
  <si>
    <t>Michelle</t>
  </si>
  <si>
    <t>Arsenault</t>
  </si>
  <si>
    <t>Characterization of CLO7 and its implication in the heterotrimeric G-protein signaling pathway in Arabidopsis</t>
  </si>
  <si>
    <t>Gulick, Patrick</t>
  </si>
  <si>
    <t>10069752</t>
  </si>
  <si>
    <t>m.vandeloo@outlook.com</t>
  </si>
  <si>
    <t>Vandeloo</t>
  </si>
  <si>
    <t>Humanization of the sterol biosynthesis pathway in yeast</t>
  </si>
  <si>
    <t>miguel.felismino@mail.concordia.ca</t>
  </si>
  <si>
    <t>Miguel</t>
  </si>
  <si>
    <t>Felismino</t>
  </si>
  <si>
    <t>The effects of polyethylene microplastics on the growth, behaviour and cognition of juvenile convict cichlids</t>
  </si>
  <si>
    <t>Brown, Grant E.</t>
  </si>
  <si>
    <t>10119671</t>
  </si>
  <si>
    <t>milad.eslaminia@concordia.ca</t>
  </si>
  <si>
    <t>Milad</t>
  </si>
  <si>
    <t>Eslaminia</t>
  </si>
  <si>
    <t>Design Methods for Large Scale Photonic Spiking Neural Networks</t>
  </si>
  <si>
    <t>Le Beux, Sébastien</t>
  </si>
  <si>
    <t>10201077</t>
  </si>
  <si>
    <t>m_aghav@encs.concordia.ca</t>
  </si>
  <si>
    <t>Taghavi</t>
  </si>
  <si>
    <t>A Knowledge Graph to Represent Software Vulnerabilities</t>
  </si>
  <si>
    <t>Rilling, Juergen</t>
  </si>
  <si>
    <t>10112478</t>
  </si>
  <si>
    <t>eastwoodmiranda@gmail.com</t>
  </si>
  <si>
    <t>Miranda</t>
  </si>
  <si>
    <t>Eastwood</t>
  </si>
  <si>
    <t>Networked</t>
  </si>
  <si>
    <t>Sterns, Kate</t>
  </si>
  <si>
    <t>shayrin.panahi@gmail.com</t>
  </si>
  <si>
    <t>Mohadeseh</t>
  </si>
  <si>
    <t>Moghadam</t>
  </si>
  <si>
    <t>The Effects of Sleep Deprivation on Brain’s Functional Integration and Segregation</t>
  </si>
  <si>
    <t>10186223</t>
  </si>
  <si>
    <t>mo_kbar@live.concordia.ca</t>
  </si>
  <si>
    <t>Mohammad</t>
  </si>
  <si>
    <t>Akbar</t>
  </si>
  <si>
    <t>Non-Intrusive Load Monitoring using Machine and Deep Learning Techniques</t>
  </si>
  <si>
    <t>10141439</t>
  </si>
  <si>
    <t>mnafar96@gmail.com</t>
  </si>
  <si>
    <t>Nafar</t>
  </si>
  <si>
    <t>A Study on Storage allocation problem based on clustering algorithms for the improvement of warehouse efficiency</t>
  </si>
  <si>
    <t>Supply Chain Management</t>
  </si>
  <si>
    <t>Chauhan, Satyaveer</t>
  </si>
  <si>
    <t>10145917</t>
  </si>
  <si>
    <t>mohammadmahdi.zaeimi@concordia.mail.com</t>
  </si>
  <si>
    <t>Mohammadmahdi</t>
  </si>
  <si>
    <t>Zaeimi</t>
  </si>
  <si>
    <t>Design of a synthetic data generation and simulation framework for mobility on demand applications</t>
  </si>
  <si>
    <t>29719482</t>
  </si>
  <si>
    <t>mohammadreza.salarbashi@gmail.com</t>
  </si>
  <si>
    <t>Mohammadreza</t>
  </si>
  <si>
    <t>Salarbashishahri</t>
  </si>
  <si>
    <t>Development of a Federated Learning Aggregation Algorithm</t>
  </si>
  <si>
    <t>10200660</t>
  </si>
  <si>
    <t>mohanadarafework@gmail.com</t>
  </si>
  <si>
    <t>Mohanad</t>
  </si>
  <si>
    <t>Arafe</t>
  </si>
  <si>
    <t>The effects of reproducibility &amp; replicability of Parkinson's disease progression prediction using machine learning</t>
  </si>
  <si>
    <t>Glatard, Tristan</t>
  </si>
  <si>
    <t>10189418</t>
  </si>
  <si>
    <t>nakic@outlook.com</t>
  </si>
  <si>
    <t>Mrdan</t>
  </si>
  <si>
    <t>Nakic</t>
  </si>
  <si>
    <t>It is Time: An Analysis of Platonic and Aristotelian Philosophies of Time and Their Reception in the Gospel According to Thomas</t>
  </si>
  <si>
    <t>André, Gagné</t>
  </si>
  <si>
    <t>muna.kassawneh@gmail.com</t>
  </si>
  <si>
    <t>Muna</t>
  </si>
  <si>
    <t>Kassawneh</t>
  </si>
  <si>
    <t>Development of a Tablet-Based Sensor for Point-of-Care Analyses Utilizing Pullulan-Stabilized Gold Nanoparticles</t>
  </si>
  <si>
    <t>Chemical Engineering</t>
  </si>
  <si>
    <t>Anbuhi, Sana</t>
  </si>
  <si>
    <t>asadi.nader97@gmail.com</t>
  </si>
  <si>
    <t>Nader</t>
  </si>
  <si>
    <t>Asadi</t>
  </si>
  <si>
    <t>New Insights on Catastrophic Forgetting in Neural Networks</t>
  </si>
  <si>
    <t>naomi.trott@mail.utoronto.ca</t>
  </si>
  <si>
    <t>Naomi</t>
  </si>
  <si>
    <t>Trott</t>
  </si>
  <si>
    <t>Cultural Identity, Continuity, and Wellbeing: Exploring the Sociocultural Significance of Traditional Foods for Northern Indigenous Food Security</t>
  </si>
  <si>
    <t>n_alid@live.concordia.ca</t>
  </si>
  <si>
    <t>Nasir</t>
  </si>
  <si>
    <t>Khalid</t>
  </si>
  <si>
    <t>clip-mesh: generating textured meshes from text using pretrained image-text models</t>
  </si>
  <si>
    <t>Popa, Tiberiu and Belilovsky, Eugene</t>
  </si>
  <si>
    <t>10173665</t>
  </si>
  <si>
    <t>natseventslife@gmail.com</t>
  </si>
  <si>
    <t>Nataliya</t>
  </si>
  <si>
    <t>Kiyan</t>
  </si>
  <si>
    <t>"Watching the room where the music is happening": An Examination of Live Streaming in the Vancouver Independent Music Scene During the Global Pandemic</t>
  </si>
  <si>
    <t>Rantisi, Norma</t>
  </si>
  <si>
    <t>27716753</t>
  </si>
  <si>
    <t>n_rgas@live.concordia.ca</t>
  </si>
  <si>
    <t>Natanael</t>
  </si>
  <si>
    <t>Vargas</t>
  </si>
  <si>
    <t>The PR Commonwealth, Local Politics, and Their Effect on the Island’s Economy</t>
  </si>
  <si>
    <t>Mayer, Jean-Francois</t>
  </si>
  <si>
    <t>25908590</t>
  </si>
  <si>
    <t>natpow2000@gmail.com</t>
  </si>
  <si>
    <t>Nathan</t>
  </si>
  <si>
    <t>Powell</t>
  </si>
  <si>
    <t>Urban Rapid Rail Transit System Intermodality: Identifying Themes In Urban Public Transit within Canada and the United States</t>
  </si>
  <si>
    <t>De la Llata, Silvano</t>
  </si>
  <si>
    <t>nikta.tabesh@concordia.ca</t>
  </si>
  <si>
    <t>Nikta</t>
  </si>
  <si>
    <t>Tabesh</t>
  </si>
  <si>
    <t>A Model-Based System Engineering Approach to Support System Architecting Activities in Early Aircraft Design</t>
  </si>
  <si>
    <t>Liscouët-Hanke, Susan</t>
  </si>
  <si>
    <t>10156436</t>
  </si>
  <si>
    <t xml:space="preserve">ACCEPTMN S </t>
  </si>
  <si>
    <t>om.adnin@protonmail.ch</t>
  </si>
  <si>
    <t>Omar</t>
  </si>
  <si>
    <t>Iniguez</t>
  </si>
  <si>
    <t>Civil reawakening in the post-disaster: the re-emergence of housing struggles after the 2010 earthquake in Concepción, Chile</t>
  </si>
  <si>
    <t>Gould, Kevin A.</t>
  </si>
  <si>
    <t>10150443</t>
  </si>
  <si>
    <t>o_bouara@live.concordia.ca</t>
  </si>
  <si>
    <t>Ons</t>
  </si>
  <si>
    <t>Bouarada</t>
  </si>
  <si>
    <t>Generative Models Based on the Bounded Asymmetric Student’s t-Distribution</t>
  </si>
  <si>
    <t>mechi.fikani@gmail.com</t>
  </si>
  <si>
    <t>Onyemechi</t>
  </si>
  <si>
    <t>Fikani</t>
  </si>
  <si>
    <t>Immigrant Parents' Perspectives on Heritage Language Maintenance and Multilingual Digital Books</t>
  </si>
  <si>
    <t>Pesco, Diane</t>
  </si>
  <si>
    <t>22105195</t>
  </si>
  <si>
    <t>pajulsingh@gmail.com</t>
  </si>
  <si>
    <t>Pajul</t>
  </si>
  <si>
    <t>The Changing Landscape: How the Indian Companies Act 2013 is impacting small-cap firms in India</t>
  </si>
  <si>
    <t>Switzer, Lorne</t>
  </si>
  <si>
    <t>pamela.fillion@mail.mcgill.ca</t>
  </si>
  <si>
    <t>Pamela</t>
  </si>
  <si>
    <t>Fillion</t>
  </si>
  <si>
    <t>Starting in the Homes: Patriarchy, Power, &amp; Well-Being Addressing Intimate Gendered Violence Against South Asian Women in Montreal</t>
  </si>
  <si>
    <t>Ikeda, Satoshi</t>
  </si>
  <si>
    <t>Parisa.yzd@gmail.com</t>
  </si>
  <si>
    <t>Parisa</t>
  </si>
  <si>
    <t>Yazdjerdi</t>
  </si>
  <si>
    <t>Robust Fault and Cyber-Attack Detection in Cyber-Physical Systems</t>
  </si>
  <si>
    <t>23698610</t>
  </si>
  <si>
    <t>tricia.enns@gmail.com</t>
  </si>
  <si>
    <t>Patricia</t>
  </si>
  <si>
    <t>Enns</t>
  </si>
  <si>
    <t>Narrative Debris: Counter-Mapping Overlooked Socio-Political Stories of Montreal’s Quartier des Spectacles</t>
  </si>
  <si>
    <t>Jarry, Alice</t>
  </si>
  <si>
    <t>p.hadavi@yahoo.com</t>
  </si>
  <si>
    <t>Pegah</t>
  </si>
  <si>
    <t>Hadavi</t>
  </si>
  <si>
    <t>Testing and Characterization of Selective Trans-Acting Hammerhead Ribozymes that Cleave Two Disease-Causing Mutant Transcripts of the PABPN1 Gene</t>
  </si>
  <si>
    <t>plriouxranger@gmail.com</t>
  </si>
  <si>
    <t>Pierre</t>
  </si>
  <si>
    <t>Ranger</t>
  </si>
  <si>
    <t>From “Fighting for the Truth” to “Defending Freedom of Speech”: Shifting Rhetorical Emphases among Holocaust Deniers Migrating from Paper and Ink to Podcasts and Electronic Media</t>
  </si>
  <si>
    <t>Chalk, FC</t>
  </si>
  <si>
    <t>pierrelucas.aubinfournier@concordia.ca</t>
  </si>
  <si>
    <t>Fournier</t>
  </si>
  <si>
    <t>Vibration-based wheel-terrain slip detection for skid-steer rovers</t>
  </si>
  <si>
    <t>Skonieczny, Krzysztof</t>
  </si>
  <si>
    <t>10178726</t>
  </si>
  <si>
    <t>pouriaroostaee.ce@gmail.com</t>
  </si>
  <si>
    <t>Pouria</t>
  </si>
  <si>
    <t>Mehr</t>
  </si>
  <si>
    <t>Scalable Automatic Service Composition using Genetic Algorithms</t>
  </si>
  <si>
    <t>Paquet, Joey</t>
  </si>
  <si>
    <t>10109515</t>
  </si>
  <si>
    <t>prateek.bagora@mail.concordia.ca</t>
  </si>
  <si>
    <t>Prateek</t>
  </si>
  <si>
    <t>Bagora</t>
  </si>
  <si>
    <t>Data Labeling for Fault Detection in Cloud: A Test Suite-Based Active Learning Approach</t>
  </si>
  <si>
    <t>Glitho, Roch</t>
  </si>
  <si>
    <t>10122995</t>
  </si>
  <si>
    <t>wqhope@hotmail.com</t>
  </si>
  <si>
    <t>Qiong</t>
  </si>
  <si>
    <t>Multi-mode tri-state operation of a 4-switch bidirectional DC-DC converter for interfacing a supercapacitor to a DC grid</t>
  </si>
  <si>
    <t>Lopes, Luiz A. C.</t>
  </si>
  <si>
    <t>qed@sparkwood.me</t>
  </si>
  <si>
    <t>Quinn</t>
  </si>
  <si>
    <t>Drummond</t>
  </si>
  <si>
    <t>Conscious Beholding: Strategies, Methods, &amp; Approaches Of Transgender &amp; Gender-Nonconforming Filmmakers</t>
  </si>
  <si>
    <t>Lynes, Krista</t>
  </si>
  <si>
    <t>r.kalantari1991@gmail.com</t>
  </si>
  <si>
    <t>Reza</t>
  </si>
  <si>
    <t>Kalantari</t>
  </si>
  <si>
    <t>Structural Response Assessment of Timber Log Walls Under In-Plane Lateral Load</t>
  </si>
  <si>
    <t>Hafeez, Ghazanfarah</t>
  </si>
  <si>
    <t>10211876</t>
  </si>
  <si>
    <t>reza.riahi75@yahoo.com</t>
  </si>
  <si>
    <t>Riahisamani</t>
  </si>
  <si>
    <t>Exploring Pedestrian Road Safety in Public Transit Locations</t>
  </si>
  <si>
    <t>Amador-Jiménez, Luis Esteban</t>
  </si>
  <si>
    <t>26691072</t>
  </si>
  <si>
    <t>rim.db@hotmail.com</t>
  </si>
  <si>
    <t>Rim</t>
  </si>
  <si>
    <t>Dabbous</t>
  </si>
  <si>
    <t>Wounds Water the Buds. An Iranian Immigrates to Canada; An Illustrated Autobiographical Short Story</t>
  </si>
  <si>
    <t>Reiss, Charles</t>
  </si>
  <si>
    <t>10100576</t>
  </si>
  <si>
    <t>riya.dutta1001@gmail.com</t>
  </si>
  <si>
    <t>Riya</t>
  </si>
  <si>
    <t>Dutta</t>
  </si>
  <si>
    <t>Diversity Awareness in Software Engineering Participant Research</t>
  </si>
  <si>
    <t>Shihab, Emad and Tajmel, Tanja</t>
  </si>
  <si>
    <t>10178687</t>
  </si>
  <si>
    <t>robin.warren.1498@gmail.com</t>
  </si>
  <si>
    <t>Robin</t>
  </si>
  <si>
    <t>Warren</t>
  </si>
  <si>
    <t>Integrating Advanced Sizing and Controllability Assessment Methods into an MDO Framework for Optimal Redundancy in UAV Design</t>
  </si>
  <si>
    <t>Liscouët, Jonathan</t>
  </si>
  <si>
    <t>r_pagey@live.concordia.ca</t>
  </si>
  <si>
    <t>Rohan</t>
  </si>
  <si>
    <t>Pagey</t>
  </si>
  <si>
    <t>Security Weaknesses in E-commerce Platforms</t>
  </si>
  <si>
    <t>10164822</t>
  </si>
  <si>
    <t>rosemary.kemp@mail.concordia.ca</t>
  </si>
  <si>
    <t>Rosemary</t>
  </si>
  <si>
    <t>Kemp</t>
  </si>
  <si>
    <t>Human Hair in Artworks by Sheela Gowda and Doris Salcedo: Engaging with Materiality and Memory</t>
  </si>
  <si>
    <t>Sloan, Johanne</t>
  </si>
  <si>
    <t>28810753</t>
  </si>
  <si>
    <t>lemonccc@outlook.com</t>
  </si>
  <si>
    <t>Ruge</t>
  </si>
  <si>
    <t>Shen</t>
  </si>
  <si>
    <t>Market Reaction to CEO Option Awards, Backdating and Timing of News</t>
  </si>
  <si>
    <t>Schweizer, Denis</t>
  </si>
  <si>
    <t>27855753</t>
  </si>
  <si>
    <t>runze.wang@mail.concordia.ca</t>
  </si>
  <si>
    <t>Runze</t>
  </si>
  <si>
    <t>Voice Activity Detection Based on Deep Neural Networks</t>
  </si>
  <si>
    <t>Zhu, Wei-Ping</t>
  </si>
  <si>
    <t>20044903</t>
  </si>
  <si>
    <t>nerzhuln6@gmail.com</t>
  </si>
  <si>
    <t>Saad</t>
  </si>
  <si>
    <t>Nazarudeen</t>
  </si>
  <si>
    <t>A Model based Safety Assessment for Multirotors</t>
  </si>
  <si>
    <t>Liscouet, Jonathan</t>
  </si>
  <si>
    <t>sabamesgari95@yahoo.com</t>
  </si>
  <si>
    <t>Mesgari</t>
  </si>
  <si>
    <t>MEASURING PROTEIN DEGRADATION IN SINGLE CELLS</t>
  </si>
  <si>
    <t>Potvin Trottier</t>
  </si>
  <si>
    <t>saber.haghgoo@yahoo.com</t>
  </si>
  <si>
    <t>Saber</t>
  </si>
  <si>
    <t>Shafagh</t>
  </si>
  <si>
    <t>Electrically Conductive Polymer Nanocomposite Platforms for Routing: Modeling, Fabrication, and Verification</t>
  </si>
  <si>
    <t>Packirisamy, Muthukumaran</t>
  </si>
  <si>
    <t>23766411</t>
  </si>
  <si>
    <t>smithsabrinar95@gmail.com</t>
  </si>
  <si>
    <t>Sabrina</t>
  </si>
  <si>
    <t>Smith</t>
  </si>
  <si>
    <t>Tête-à-tête With the Exhibition Le monde en tête</t>
  </si>
  <si>
    <t>Potvin, John</t>
  </si>
  <si>
    <t>24167767</t>
  </si>
  <si>
    <t>sami.elagha@hotmail.com</t>
  </si>
  <si>
    <t>Sami</t>
  </si>
  <si>
    <t>Agha</t>
  </si>
  <si>
    <t>Metal Health: Three Music Therapists’ Perspectives on Using Extreme Music in Music Therapy with Adolescents</t>
  </si>
  <si>
    <t>Creative Arts Therapies (Music Therapy)</t>
  </si>
  <si>
    <t>Young, Laurel</t>
  </si>
  <si>
    <t>10164898</t>
  </si>
  <si>
    <t>samirawab@gmail.com</t>
  </si>
  <si>
    <t>Samir</t>
  </si>
  <si>
    <t>Assi</t>
  </si>
  <si>
    <t>A Work and School Perspective on the Experiences of Working Students</t>
  </si>
  <si>
    <t>Hecht, Tracy</t>
  </si>
  <si>
    <t>23568415</t>
  </si>
  <si>
    <t>samuel.brouillette@gmail.com</t>
  </si>
  <si>
    <t>Samuel</t>
  </si>
  <si>
    <t>Brouillette</t>
  </si>
  <si>
    <t>All in Good Conscience? Credit Relations and Power in Fifteenth Century England</t>
  </si>
  <si>
    <t>McSheffrey, Shannon</t>
  </si>
  <si>
    <t>24983033</t>
  </si>
  <si>
    <t>samuel1renaud@hotmail.com</t>
  </si>
  <si>
    <t>Renaud</t>
  </si>
  <si>
    <t>Latent Spaces for Antimicrobial Peptide Design</t>
  </si>
  <si>
    <t>Physics</t>
  </si>
  <si>
    <t>Mansbach, Rachael</t>
  </si>
  <si>
    <t>20355771</t>
  </si>
  <si>
    <t>avgchowdary@gmail.com</t>
  </si>
  <si>
    <t>Sandeep</t>
  </si>
  <si>
    <t>Annabathuni</t>
  </si>
  <si>
    <t>Mitigating the Cold-Start Problem by Leveraging Category Level Associations</t>
  </si>
  <si>
    <t>Yan, Yuhong</t>
  </si>
  <si>
    <t>alakhrassandy@gmail.com</t>
  </si>
  <si>
    <t>Sandi</t>
  </si>
  <si>
    <t>Alakhras</t>
  </si>
  <si>
    <t>A Study of Spatio-Temporal Learning Approaches Using Echocardiograms for Risk Assessment of Thoracic Aortic Aneurysms</t>
  </si>
  <si>
    <t>Fevens, Thomas</t>
  </si>
  <si>
    <t>sarahemacdonell@gmail.com</t>
  </si>
  <si>
    <t>Sarah</t>
  </si>
  <si>
    <t>Macdonell</t>
  </si>
  <si>
    <t>Infrastructures of Social Determination: Highway Poetics and Race in the Contemporary</t>
  </si>
  <si>
    <t>s_jabad@live.concordia.ca</t>
  </si>
  <si>
    <t>Jabado</t>
  </si>
  <si>
    <t>The Authenticity Factor: Understanding the Impact of User-Generated Content Sponsorship on Consumer Behaviour for Value-Expressive Products</t>
  </si>
  <si>
    <t>10021563</t>
  </si>
  <si>
    <t>aubinsebastien@gmail.com</t>
  </si>
  <si>
    <t>Sébastien</t>
  </si>
  <si>
    <t>Aubin</t>
  </si>
  <si>
    <t>Cree Technology ceremony with the machine ᓀᐦᐃᔭᐤ ᓲᐦᑫᐸᔨᐣ ᐃᓯᐢᑖᐏᐣ ᐊᓯᒋ ᐋᐸᒋᐦᒋᑲᐣ 11000000 00100110 00000011 00101101 00100100 00100000 11110010 00100110 01101011 00111000 00101000 00100011 00001010 00000011 11101111 00100010 01010110 00001111 00100011 00100000 00001010 11101111 10001011 00100000 00001011 00111000 10001011 00100110 10001011 01110010 00100011 00001010</t>
  </si>
  <si>
    <t>Lewis, Jason Edward</t>
  </si>
  <si>
    <t>Jalayersepehr@gmail.com</t>
  </si>
  <si>
    <t>Sepehr</t>
  </si>
  <si>
    <t>Jalayer</t>
  </si>
  <si>
    <t>Immersive Virtual Reality Tool for Connectome Visualization and Analysis</t>
  </si>
  <si>
    <t>Kersten-Oertel, Marta</t>
  </si>
  <si>
    <t>10189417</t>
  </si>
  <si>
    <t>Done</t>
  </si>
  <si>
    <t>deldouzi.sevda@gmail.com</t>
  </si>
  <si>
    <t>Sevda</t>
  </si>
  <si>
    <t>Deldouzi</t>
  </si>
  <si>
    <t>A Novel Energy Harvesting Aware Routing Protocol for Underwater Wireless Sensor Networks</t>
  </si>
  <si>
    <t>Coutinho, Rodolfo W. L.</t>
  </si>
  <si>
    <t>10207768</t>
  </si>
  <si>
    <t>s.mousaviii072@gmail.com</t>
  </si>
  <si>
    <t>Seyed</t>
  </si>
  <si>
    <t>Mousavi</t>
  </si>
  <si>
    <t>Wearable Smart Rings for Multi-Finger Gesture Recognition Using Supervised Learning</t>
  </si>
  <si>
    <t>Selmic, Rastko R.</t>
  </si>
  <si>
    <t>10190845</t>
  </si>
  <si>
    <t>amirhossein.nasrollahi76@gmail.com</t>
  </si>
  <si>
    <t>Nasrollahi</t>
  </si>
  <si>
    <t>Input-Layer Neuron Design for Spiking Neural Network Application</t>
  </si>
  <si>
    <t>Cowan, Glenn</t>
  </si>
  <si>
    <t>20648388</t>
  </si>
  <si>
    <t>seyedfarzad.famouri@concordia.ca</t>
  </si>
  <si>
    <t>Seyedfarzad</t>
  </si>
  <si>
    <t>Famouri</t>
  </si>
  <si>
    <t>Surgical skills modeling in cardiac ablation using deep learning</t>
  </si>
  <si>
    <t>Dargahi, Javad</t>
  </si>
  <si>
    <t>20646237</t>
  </si>
  <si>
    <t>s_darabi@concordia.ca</t>
  </si>
  <si>
    <t>Shaghayegh</t>
  </si>
  <si>
    <t>Darabi</t>
  </si>
  <si>
    <t>20986127</t>
  </si>
  <si>
    <t>shiqiang.jing@mail.concordia.ca</t>
  </si>
  <si>
    <t>Shiqiang</t>
  </si>
  <si>
    <t>Jing</t>
  </si>
  <si>
    <t>The More You Read, The More You Gain</t>
  </si>
  <si>
    <t>Martin-Chang, Sandra</t>
  </si>
  <si>
    <t>is.shun.li@outlook.com</t>
  </si>
  <si>
    <t>Shun</t>
  </si>
  <si>
    <t>Li</t>
  </si>
  <si>
    <t>Early Wildfire Detection, Geolocation, and 3D Reconstruction Using Aerial Visible and Infrared Images</t>
  </si>
  <si>
    <t>Zhang, Youmin</t>
  </si>
  <si>
    <t>10142674</t>
  </si>
  <si>
    <t>anavlis99@yahoo.ca</t>
  </si>
  <si>
    <t>Silvana</t>
  </si>
  <si>
    <t>Boiardi</t>
  </si>
  <si>
    <t>"religion is one thing, politics another:" examining the religiosities of cuban immigrants in montreal</t>
  </si>
  <si>
    <t>Religion</t>
  </si>
  <si>
    <t>Balaswaminathan, Sowparnika</t>
  </si>
  <si>
    <t>sneha.paul@mail.concordia.ca</t>
  </si>
  <si>
    <t>Sneha</t>
  </si>
  <si>
    <t>Paul</t>
  </si>
  <si>
    <t>An Efficient Neural Network Architecture and Training Protocol for 3D Point Cloud Classification</t>
  </si>
  <si>
    <t>Patterson, Zachary</t>
  </si>
  <si>
    <t>23278131</t>
  </si>
  <si>
    <t>jaberi.solmaz@gmail.com</t>
  </si>
  <si>
    <t>Solmaz</t>
  </si>
  <si>
    <t>Jaberi</t>
  </si>
  <si>
    <t>Using ASSL as a Method for Intent Expression to Enact Autonomic Networking</t>
  </si>
  <si>
    <t>Atwood, J. William</t>
  </si>
  <si>
    <t>10148067</t>
  </si>
  <si>
    <t>s_luon@live.concordia.ca</t>
  </si>
  <si>
    <t>Son</t>
  </si>
  <si>
    <t>Luong</t>
  </si>
  <si>
    <t>“Fleshing Out Her Ghosts”: A Hauntological Analysis of Nước (Water/Homeland)</t>
  </si>
  <si>
    <t>Chew, May</t>
  </si>
  <si>
    <t>stephanie.saputra@concordia.ca</t>
  </si>
  <si>
    <t>Stephanie</t>
  </si>
  <si>
    <t>Saputra</t>
  </si>
  <si>
    <t>Development and Application of Children's Sex- and Age-Specific Fat-Mass and Muscle-Mass Reference Curves using the LMS Methodology</t>
  </si>
  <si>
    <t>27190980</t>
  </si>
  <si>
    <t>steven.tutino1994@gmail.com</t>
  </si>
  <si>
    <t>Steven</t>
  </si>
  <si>
    <t>Tutino</t>
  </si>
  <si>
    <t>On the Etiology of Homosexuality: Theological Considerations</t>
  </si>
  <si>
    <t>Jamieson, Christine</t>
  </si>
  <si>
    <t>10109449</t>
  </si>
  <si>
    <t>mclatchiesusan@gmail.com</t>
  </si>
  <si>
    <t>Susan</t>
  </si>
  <si>
    <t>Mclatchie</t>
  </si>
  <si>
    <t>An Investigation of the Volatile Organic Compound Degradation Capacity of the Oligotrophic Surface Water Microbial Community of the Arctic Ocean</t>
  </si>
  <si>
    <t>Walsh, David</t>
  </si>
  <si>
    <t>10158520</t>
  </si>
  <si>
    <t>t_torsha@live.concordia.ca</t>
  </si>
  <si>
    <t>Tafannum</t>
  </si>
  <si>
    <t>Torsha</t>
  </si>
  <si>
    <t>A Novel Approach for Anaerobic Treatment of Food Waste under Psychrophilic Temperature</t>
  </si>
  <si>
    <t>Mulligan, Catherine</t>
  </si>
  <si>
    <t>20543594</t>
  </si>
  <si>
    <t>talya.azrieli@mail.concordia.ca</t>
  </si>
  <si>
    <t>Talya</t>
  </si>
  <si>
    <t>Azrieli</t>
  </si>
  <si>
    <t>Why are you not burned out yet? The role of psychological needs satisfaction and appraisal in the Job Demands-Resources Model</t>
  </si>
  <si>
    <t>couturetania@outlook.com</t>
  </si>
  <si>
    <t>Tania</t>
  </si>
  <si>
    <t>Couture</t>
  </si>
  <si>
    <t>Fish biodiversity and morphological quality in small agricultural streams of Monteregie, Quebec</t>
  </si>
  <si>
    <t>Biron, Pascale</t>
  </si>
  <si>
    <t>taofan1218@gmail.com</t>
  </si>
  <si>
    <t>Tao</t>
  </si>
  <si>
    <t>Fan</t>
  </si>
  <si>
    <t>Investigation of the Influences on Surface Resistivity used for Quality Control of Concrete</t>
  </si>
  <si>
    <t>Nokken, Michelle</t>
  </si>
  <si>
    <t>tarek.bekir@gmail.com</t>
  </si>
  <si>
    <t>Tarek</t>
  </si>
  <si>
    <t>Bekir</t>
  </si>
  <si>
    <t>A Compositional Learning Diagnoser for Discrete Event System</t>
  </si>
  <si>
    <t>Zad, Shahin Hashtrudi</t>
  </si>
  <si>
    <t>tarekmakkoukprof@gmail.com</t>
  </si>
  <si>
    <t>Makkouk</t>
  </si>
  <si>
    <t>Investigating and Testing Performance Issues in Deep Learning Frameworks</t>
  </si>
  <si>
    <t>Chen, Tse-Hsun (Peter)</t>
  </si>
  <si>
    <t>tedszy@gmail.com</t>
  </si>
  <si>
    <t>Teddy</t>
  </si>
  <si>
    <t>Szylowiec</t>
  </si>
  <si>
    <t>Islands and Ellipses in 2D Dynamical Systems</t>
  </si>
  <si>
    <t>Gora, Pawel</t>
  </si>
  <si>
    <t>timothythomasson@gmail.com</t>
  </si>
  <si>
    <t>Timothy</t>
  </si>
  <si>
    <t>Thomasson</t>
  </si>
  <si>
    <t>Slow Track: Slowness and the Virtual Moving Image</t>
  </si>
  <si>
    <t>Salter, Christopher</t>
  </si>
  <si>
    <t>tinakaddoum961@gmail.com</t>
  </si>
  <si>
    <t>Tina</t>
  </si>
  <si>
    <t>Kaddoum</t>
  </si>
  <si>
    <t>CEO Gender and Company Performance during Times of COVID: Did COVID Cause Gender Discrimination in Company Leadership and Performance?</t>
  </si>
  <si>
    <t>Proelss, Julianne</t>
  </si>
  <si>
    <t>ramburntirathraj@gmail.com</t>
  </si>
  <si>
    <t>Tirathraj</t>
  </si>
  <si>
    <t>Ramburn</t>
  </si>
  <si>
    <t>Improving Blockchain's Throughput via Small but Highly Fault-Tolerant Shards</t>
  </si>
  <si>
    <t>trishac_baluyot@hotmail.com</t>
  </si>
  <si>
    <t>Trisha</t>
  </si>
  <si>
    <t>Baluyot</t>
  </si>
  <si>
    <t>Canadian Health Care Providers’ Attitudes and Practices Towards Pharmacotherapy and Bariatric Surgery in Youth</t>
  </si>
  <si>
    <t>Alberga, Angela and Ball, Geoff and Cohen, Tamara</t>
  </si>
  <si>
    <t>tuan.tran.trong@outlook.com</t>
  </si>
  <si>
    <t>Trong</t>
  </si>
  <si>
    <t>Tran</t>
  </si>
  <si>
    <t>A Flexible Heuristic Closed-Loop Algorithm for QoS Assurance in 5G End-to-End Network Slices</t>
  </si>
  <si>
    <t>rosie.longdecter@gmail.com</t>
  </si>
  <si>
    <t>Una</t>
  </si>
  <si>
    <t>Decter</t>
  </si>
  <si>
    <t>Hysterical: Comedy, Comebacks and #metoo</t>
  </si>
  <si>
    <t>Acland, Charles</t>
  </si>
  <si>
    <t>caley.ryan@concordia.ca</t>
  </si>
  <si>
    <t>Vania</t>
  </si>
  <si>
    <t>Ryan</t>
  </si>
  <si>
    <t>Reckoning with a Haunting: Creating Indigenous Future Imaginaries through Relationality and Engagement within Human-Technology Relationships</t>
  </si>
  <si>
    <t>vashisht.marhwal@concordia.ca</t>
  </si>
  <si>
    <t>Vashisht</t>
  </si>
  <si>
    <t>Marhwal</t>
  </si>
  <si>
    <t>MARFL: An Intensional Language for Demand-Driven Management of Machine Learning Backends</t>
  </si>
  <si>
    <t>veronicafurnop@gmail.com</t>
  </si>
  <si>
    <t>Veronica</t>
  </si>
  <si>
    <t>Puglia</t>
  </si>
  <si>
    <t>Peripheral Adaptations in High-Performance Handcycling</t>
  </si>
  <si>
    <t>Bergdahl, Andreas</t>
  </si>
  <si>
    <t>viktoise@gmail.com</t>
  </si>
  <si>
    <t>Victoria</t>
  </si>
  <si>
    <t>May</t>
  </si>
  <si>
    <t>Dancing my way home: Cultural Reclamation Through the Embodiment of the Michif Language</t>
  </si>
  <si>
    <t>Richardson, Catherine</t>
  </si>
  <si>
    <t>linwxj@gmail.com</t>
  </si>
  <si>
    <t>Wen</t>
  </si>
  <si>
    <t>Lin</t>
  </si>
  <si>
    <t>“An Occ-Asian to Make Myself Perfectly Queer”: Exploration of a Queer Asian Music Therapist’s Identities</t>
  </si>
  <si>
    <t>Bruce, Cynthia</t>
  </si>
  <si>
    <t>songxiaorou@bfsu.edu.cn</t>
  </si>
  <si>
    <t>Xiaorou</t>
  </si>
  <si>
    <t>Song</t>
  </si>
  <si>
    <t>Brand Communities as Safe Spaces: How Can Consumers Interact around a Stigmatized Celebrity</t>
  </si>
  <si>
    <t>Dolbec, Pierre-Yann</t>
  </si>
  <si>
    <t>xingyu.fan@mail.concordia.ca</t>
  </si>
  <si>
    <t>Xingyu</t>
  </si>
  <si>
    <t>Red Dragons and Blue Jeans: Branding Colors across Cultures</t>
  </si>
  <si>
    <t>huxuef1996@163.com</t>
  </si>
  <si>
    <t>Xuefeng</t>
  </si>
  <si>
    <t>Hu</t>
  </si>
  <si>
    <t>Economic Independence and Women’s Marital Choice in England, 1400-1500</t>
  </si>
  <si>
    <t xml:space="preserve"> ACCEPTED VG</t>
  </si>
  <si>
    <t>y_quash@live.concordia.ca</t>
  </si>
  <si>
    <t>Yann</t>
  </si>
  <si>
    <t>Assessing the Impact of Gold Mining on Forest Cover in the Surinamese Amazon Rainforest from 1997 - 2019: A Semi-Automated Satellite-Based Approach</t>
  </si>
  <si>
    <t>Kross, Angela</t>
  </si>
  <si>
    <t>yasminhotheryishay@gmail.com</t>
  </si>
  <si>
    <t>Yasmin</t>
  </si>
  <si>
    <t>Yishay</t>
  </si>
  <si>
    <t>Rebellious Chiefs and the Operation of the Department of Indian Affairs in Ahkwesáhsne from 1880-1899</t>
  </si>
  <si>
    <t>Taylor, Gavin</t>
  </si>
  <si>
    <t>e_yassmi@live.concordia.ca</t>
  </si>
  <si>
    <t>Yassmin</t>
  </si>
  <si>
    <t>Eid</t>
  </si>
  <si>
    <t>Military Expenditure and External Debt in North Africa</t>
  </si>
  <si>
    <t>Economics</t>
  </si>
  <si>
    <t>Sigouin, Christian</t>
  </si>
  <si>
    <t>yebang.liu@mail.concordia.ca</t>
  </si>
  <si>
    <t>Yebang</t>
  </si>
  <si>
    <t>How does Major Adjustment Affect Chinese College Admissions?</t>
  </si>
  <si>
    <t>Papái, Szilvia</t>
  </si>
  <si>
    <t>yifan.lyu@mail.concordia.ca</t>
  </si>
  <si>
    <t>Yifan</t>
  </si>
  <si>
    <t>Lyu</t>
  </si>
  <si>
    <t>Numerical investigation of gaseous cellular detonation propagation in rough-walled channels</t>
  </si>
  <si>
    <t>Ng, Hoi Dick</t>
  </si>
  <si>
    <t>shi.yu202009@gmail.com</t>
  </si>
  <si>
    <t>Yu</t>
  </si>
  <si>
    <t>Shi</t>
  </si>
  <si>
    <t>Evaluating the Robustness of Deep Learning Models on Automated Program Repair</t>
  </si>
  <si>
    <t>Yang, Jinqiu</t>
  </si>
  <si>
    <t>zacharie.carriere@mail.concordia.ca</t>
  </si>
  <si>
    <t>Zacharie</t>
  </si>
  <si>
    <t>Carriere</t>
  </si>
  <si>
    <t>Deep Learning Methods for Codecs</t>
  </si>
  <si>
    <t>z_sad@encs.concordia.ca</t>
  </si>
  <si>
    <t>Zahra</t>
  </si>
  <si>
    <t>Power Electronics Design and Simulation of a Solar House</t>
  </si>
  <si>
    <t>Pillay, Pragasen</t>
  </si>
  <si>
    <t>zahra.azizi@mail.concordia.ca</t>
  </si>
  <si>
    <t>Azizi</t>
  </si>
  <si>
    <t>Covid-19 and Multiple Job Holding in Canada</t>
  </si>
  <si>
    <t>zahra.montajabi@mail.concordia.ca</t>
  </si>
  <si>
    <t>Montajabi</t>
  </si>
  <si>
    <t>hamiditabar.zeynab@gmail.com</t>
  </si>
  <si>
    <t>Zeynab</t>
  </si>
  <si>
    <t>Hamiditabar</t>
  </si>
  <si>
    <t>Characterization of EPFs and ER family as Potential Regulators for Root Development in Arabidopsis thaliana</t>
  </si>
  <si>
    <t>yoohoo.xzh@gmail.com</t>
  </si>
  <si>
    <t>Zihan</t>
  </si>
  <si>
    <t>Xie</t>
  </si>
  <si>
    <t>A field study of thermal comfort and summertime overheating of six schools in Montreal Canada</t>
  </si>
  <si>
    <t>Ge, Hua</t>
  </si>
  <si>
    <t>z_leun@live.concordia.ca</t>
  </si>
  <si>
    <t>Ziuwin</t>
  </si>
  <si>
    <t>Leung</t>
  </si>
  <si>
    <t>Automating Mammalian Cell Electroporation using Digital Microfluidics</t>
  </si>
  <si>
    <t>Shih, Steve</t>
  </si>
  <si>
    <t>caiziyuanca@163.com</t>
  </si>
  <si>
    <t>Ziyuan</t>
  </si>
  <si>
    <t>Cai</t>
  </si>
  <si>
    <t>Development of Effective Methods for Water Distribution Systems Leakage Detection and Localization</t>
  </si>
  <si>
    <t>Dziedzic, Rebecca</t>
  </si>
  <si>
    <t>zoe.regnier@live.com</t>
  </si>
  <si>
    <t>Zoë</t>
  </si>
  <si>
    <t>Regnier</t>
  </si>
  <si>
    <t>Revelation as Reclamation: How Apocalypse Literature Promotes Indigenous Futurity.</t>
  </si>
  <si>
    <t>Yeager, Stephen</t>
  </si>
  <si>
    <t>agata.miler.1606@gmail.com</t>
  </si>
  <si>
    <t>Agata</t>
  </si>
  <si>
    <t>Miler</t>
  </si>
  <si>
    <t>On-Premise Service Bundling and E-commerce Service Bundling: Implications for Warehouse Club Foot Traffic</t>
  </si>
  <si>
    <t>Pan, Xiaodan</t>
  </si>
  <si>
    <t>amin.btp77@gmail.com</t>
  </si>
  <si>
    <t>Amin</t>
  </si>
  <si>
    <t>Bayatpour</t>
  </si>
  <si>
    <t>A Machine Learning Approach for Generating a Recursive Object Model from a Natural Language Text</t>
  </si>
  <si>
    <t>bhanel1998@gmail.com</t>
  </si>
  <si>
    <t>Blaise</t>
  </si>
  <si>
    <t>Hanel</t>
  </si>
  <si>
    <t>Discourse Analysis of Argumentative Essays of English Learners based on their CEFR Level</t>
  </si>
  <si>
    <t>dylanmacdonald17@hotmail.com</t>
  </si>
  <si>
    <t>Dylan</t>
  </si>
  <si>
    <t>Logistic Postponement as a Risk Management Tool: A Real Options Valuation (ROV) Approach to Evaluate the Effectiveness of a Logistic Postponement Strategy in Mitigating the Demand Variability Risk in Global Supply Chains</t>
  </si>
  <si>
    <t>Satir, Ahmet</t>
  </si>
  <si>
    <t>e.zykaj@uat.edu.al</t>
  </si>
  <si>
    <t>Erta</t>
  </si>
  <si>
    <t>Zykaj</t>
  </si>
  <si>
    <t>A humanized yeast model for studying TRAPP complex mutations</t>
  </si>
  <si>
    <t>Sacher, Michael</t>
  </si>
  <si>
    <t>sssfangzhu@gmail.com</t>
  </si>
  <si>
    <t>Fangzhu</t>
  </si>
  <si>
    <t>A Data-Driven Optimization Model for Medical Resource Allocation during the Pandemic</t>
  </si>
  <si>
    <t>francis.leveille@mail.concordia.ca</t>
  </si>
  <si>
    <t>Francis</t>
  </si>
  <si>
    <t>Léveillé</t>
  </si>
  <si>
    <t>Interpretation, Materiality, and Subjectivity: New Materialism's Challenge to Hermeneutics</t>
  </si>
  <si>
    <t>Unger, Matthew</t>
  </si>
  <si>
    <t>clyne.graham@gmail.com</t>
  </si>
  <si>
    <t>Graham</t>
  </si>
  <si>
    <t>Clyne</t>
  </si>
  <si>
    <t>Investigating Impacts of Wood Harvest on the Canadian Boreal Forest Carbon Store</t>
  </si>
  <si>
    <t>Matthews, Damon</t>
  </si>
  <si>
    <t>jeremy.schlitt.protic@gmail.com</t>
  </si>
  <si>
    <t>Jeremy</t>
  </si>
  <si>
    <t>Schlitt</t>
  </si>
  <si>
    <t>Arithmetic Biases for Binary Quadratic Forms</t>
  </si>
  <si>
    <t>David, Chantal</t>
  </si>
  <si>
    <t>adib.mahdieh25@gmail.com</t>
  </si>
  <si>
    <t>Mahdieh</t>
  </si>
  <si>
    <t>Adib</t>
  </si>
  <si>
    <t>Optimal integration of compressed air energy storage system for off-grid communities</t>
  </si>
  <si>
    <t>paul.deluca@mail.concordia.ca</t>
  </si>
  <si>
    <t>Luca</t>
  </si>
  <si>
    <t>Applied Intersectionality: Supporting Families of Children with Autism Spectrum Disorder from Racial, Ethnic, and Cultural Minority Groups</t>
  </si>
  <si>
    <t>D'Amico, Miranda</t>
  </si>
  <si>
    <t>rafruiz28@gmail.com</t>
  </si>
  <si>
    <t>Rafael</t>
  </si>
  <si>
    <t>Ruiz</t>
  </si>
  <si>
    <t>Journalism and Its Shifting Roles in Online Social Movements: Examining Press Coverage of Femicides in Mexico on Twitter</t>
  </si>
  <si>
    <t>Amend, Elyse</t>
  </si>
  <si>
    <t>sabrina.musacchio@mail.mcgill.ca</t>
  </si>
  <si>
    <t>Musacchio</t>
  </si>
  <si>
    <t>Early-career Elementary Teachers’ Perceptions of Self-efficacy in Teaching School-aged Children with ADHD</t>
  </si>
  <si>
    <t>Petrakos, Hariclia</t>
  </si>
  <si>
    <t>saghar.sadaghiani@gmail.com</t>
  </si>
  <si>
    <t>Saghar</t>
  </si>
  <si>
    <t>Sadaghiani</t>
  </si>
  <si>
    <t>Life cycle assessment of bioenergy production using wood pellets: The case of remote communities in Canada</t>
  </si>
  <si>
    <t>Mafakheri, Fereshteh</t>
  </si>
  <si>
    <t>abenajwaa@live.com</t>
  </si>
  <si>
    <t>Sandra</t>
  </si>
  <si>
    <t>Agyeiwaa</t>
  </si>
  <si>
    <t>Numerical modeling of settlement and deformation behavior of wooden pile reinforced railway embankments on peat foundation soils</t>
  </si>
  <si>
    <t>Attila, Zsaki Michael</t>
  </si>
  <si>
    <t>bahrami.sarah20@gmail.com</t>
  </si>
  <si>
    <t>Bahrami</t>
  </si>
  <si>
    <t>Date Palms as Living Infrastructure: An Ethnography of Human-Plant Relationship in Bam City, Iran</t>
  </si>
  <si>
    <t>Hetherington, Kregg</t>
  </si>
  <si>
    <t>scottroyle86@gmail.com</t>
  </si>
  <si>
    <t>Scott</t>
  </si>
  <si>
    <t>Royle</t>
  </si>
  <si>
    <t>A Shadow Cannot Feel Pain: Meditations on the Human Emotions &amp; Suffering of Christ</t>
  </si>
  <si>
    <t>xiececile29@gmail.com</t>
  </si>
  <si>
    <t>Siyu</t>
  </si>
  <si>
    <t>From the Traditional Courtyard Houses to Large-Scale Residential Buildings in Beijing - How Modern Development Impacted a Unique Architectural Heritage and Mode of Living A Design Research - Creation Perspective</t>
  </si>
  <si>
    <t>nathsri464@gmail.com</t>
  </si>
  <si>
    <t>Srinath</t>
  </si>
  <si>
    <t>Ravichandran</t>
  </si>
  <si>
    <t>Thermal Characterization of Honeycomb and Foam Core Sandwich Structures: Experiment and Modelling</t>
  </si>
  <si>
    <t>Hojjati, Mehdi</t>
  </si>
  <si>
    <t>theo.chevalier@mail.concordia.ca</t>
  </si>
  <si>
    <t>Théo</t>
  </si>
  <si>
    <t>Chevalier</t>
  </si>
  <si>
    <t>Investigating Vortex Ring Reconnection in Twin Parallel Pulsed Jets: Influence of Nozzle Spacing and Stroke Ratio</t>
  </si>
  <si>
    <t>trisha.dangarwala@gmail.com</t>
  </si>
  <si>
    <t>Dangarwala</t>
  </si>
  <si>
    <t>Framing the Farmer’s Protests: An Analysis of Newslaundry and RepublicTV’s Coverage</t>
  </si>
  <si>
    <t>willow.beck93@gmail.com</t>
  </si>
  <si>
    <t>Willow</t>
  </si>
  <si>
    <t>Beck</t>
  </si>
  <si>
    <t>Solutions Journalism vs. Solutions-Oriented: Intentionality of Canadian Alternative Media in Building Climate Solutions Frames</t>
  </si>
  <si>
    <t>Daoust-Boisvert, Amélie</t>
  </si>
  <si>
    <t>Z_ALASM@live.concordia.ca</t>
  </si>
  <si>
    <t>Zaki</t>
  </si>
  <si>
    <t>Alasmar</t>
  </si>
  <si>
    <t>White Matter Microstructural Correlates of Cognitive and Motor Functioning Revealed via Multimodal Multivariate Analysis</t>
  </si>
  <si>
    <t>Steele, Christopher</t>
  </si>
  <si>
    <t>andina.benedetta@gmail.com</t>
  </si>
  <si>
    <t>Benedetta</t>
  </si>
  <si>
    <t>Andina</t>
  </si>
  <si>
    <t>The cobordism ring: the perspective of characteristic classes</t>
  </si>
  <si>
    <t>Duncan, McCoy</t>
  </si>
  <si>
    <t>lauraparejaconto@gmail.com</t>
  </si>
  <si>
    <t>Laura</t>
  </si>
  <si>
    <t>Conto</t>
  </si>
  <si>
    <t>Adolescents’ Reasoning about Unambiguous Peer Harm: Variations Across Relationship Contexts and Types of Harm</t>
  </si>
  <si>
    <t>Recchia, H. E.</t>
  </si>
  <si>
    <t>ishika.dhall@mail.concordia.ca</t>
  </si>
  <si>
    <t>Ishika</t>
  </si>
  <si>
    <t>Dhall</t>
  </si>
  <si>
    <t>Enhancing Text Annotation with Few-shot and Active Learning: A Comprehensive Study and Tool Development</t>
  </si>
  <si>
    <t>Mansour, Essam</t>
  </si>
  <si>
    <t>a_abotul@live.concordia.ca</t>
  </si>
  <si>
    <t>Anuraag</t>
  </si>
  <si>
    <t>Abotula</t>
  </si>
  <si>
    <t>The COVID-19 Pandemic: A Test of the Resilience of ESG Practices for Small-Cap Firms in the United States</t>
  </si>
  <si>
    <t>Brandonalazarus@gmail.com</t>
  </si>
  <si>
    <t>Brandon</t>
  </si>
  <si>
    <t>Lazarus</t>
  </si>
  <si>
    <t>On Bézier Curves and Surfaces</t>
  </si>
  <si>
    <t>Stancu, Alina</t>
  </si>
  <si>
    <t>diana.pedroza@mail.concordia.ca</t>
  </si>
  <si>
    <t>Diana</t>
  </si>
  <si>
    <t>Villegas</t>
  </si>
  <si>
    <t>Exploring the influence of socio-demographic factors on fertility decisions among women in Canada</t>
  </si>
  <si>
    <t>Hansen, Jorgen</t>
  </si>
  <si>
    <t>gab.iaconetti@outlook.com</t>
  </si>
  <si>
    <t>Gabryelle</t>
  </si>
  <si>
    <t>Iaconetti</t>
  </si>
  <si>
    <t>Borders of Belonging: Situating Bisexual Communities in Toronto’s Queer History, 1980s-2000s</t>
  </si>
  <si>
    <t>Berger, Rachel</t>
  </si>
  <si>
    <t>golriz.farzamfar81@gmail.com</t>
  </si>
  <si>
    <t>Golriz</t>
  </si>
  <si>
    <t>Farzamfar</t>
  </si>
  <si>
    <t>Human Sensorial Exploration in Designing a Comfortable Patient Room</t>
  </si>
  <si>
    <t>mahmood.gholipourchoubeh@mail.concordia.ca</t>
  </si>
  <si>
    <t>Mahmood</t>
  </si>
  <si>
    <t>Gholipourchoubeh</t>
  </si>
  <si>
    <t>Building Cross-Cluster Security Models for Edge-Core Environments Involving Multiple Kubernetes Clusters</t>
  </si>
  <si>
    <t>maxjgg@gmail.com</t>
  </si>
  <si>
    <t>Max</t>
  </si>
  <si>
    <t>Junginger</t>
  </si>
  <si>
    <t>Assessing the Impact of Air Leakage on the Hygrothermal Performance of Wood-Frame Walls Under Historical and Future Climates</t>
  </si>
  <si>
    <t>mostafashady@live.co.uk</t>
  </si>
  <si>
    <t>Mostafa</t>
  </si>
  <si>
    <t>Shady</t>
  </si>
  <si>
    <t>Packaged Printed Multilayer Beamforming Microwave Components</t>
  </si>
  <si>
    <t>Kishk, Ahmed</t>
  </si>
  <si>
    <t>negaarkazemipour@gmail.com</t>
  </si>
  <si>
    <t>Negar</t>
  </si>
  <si>
    <t>Kazemipour</t>
  </si>
  <si>
    <t>Mixed Reality and Force Feedback Haptic Tools for Improved Surgical Planning</t>
  </si>
  <si>
    <t>28/08/2023</t>
  </si>
  <si>
    <t>Shakila.zabihollah@concordia.ca</t>
  </si>
  <si>
    <t>Shakila</t>
  </si>
  <si>
    <t>Zabihollah</t>
  </si>
  <si>
    <t>Modelling, Design Optimization, and Experimental Characterization of Miniaturized Pneumatic Artificial Muscles</t>
  </si>
  <si>
    <t>Sedaghati, Ramin</t>
  </si>
  <si>
    <t>s_vash@live.concordia.ca</t>
  </si>
  <si>
    <t>Shubham</t>
  </si>
  <si>
    <t>Vashisth</t>
  </si>
  <si>
    <t>Automated Data Preparation using Semantics of Data Science Artifacts</t>
  </si>
  <si>
    <t>zhaonian.qu99@gmail.com</t>
  </si>
  <si>
    <t>Zhaonian</t>
  </si>
  <si>
    <t>Qu</t>
  </si>
  <si>
    <t>Infiltration of Spilled Oil in Soil under Various Environmental Conditions</t>
  </si>
  <si>
    <t>An, Chunjiang</t>
  </si>
  <si>
    <t>Khaled</t>
  </si>
  <si>
    <t>Hamou</t>
  </si>
  <si>
    <t>Target Valuation and its Effect on Acquirer Acquisition Behavior</t>
  </si>
  <si>
    <t>Ullah, Saif</t>
  </si>
  <si>
    <t>Arielle</t>
  </si>
  <si>
    <t>Dascal</t>
  </si>
  <si>
    <t>Whole Brain Profile of Connector Hub Alteration Patterns in Focal Epilepsy When Compared to Healthy Controls</t>
  </si>
  <si>
    <t>28/8/23</t>
  </si>
  <si>
    <t>Grova, Christophe</t>
  </si>
  <si>
    <t>David</t>
  </si>
  <si>
    <t>Blondeau</t>
  </si>
  <si>
    <t>Ouvrir les lectures de la ville : traduction, paysage linguistique et solidarité à Parc-Extension</t>
  </si>
  <si>
    <t>15/8/23</t>
  </si>
  <si>
    <t>Simon, Sherry</t>
  </si>
  <si>
    <t>need to return it</t>
  </si>
  <si>
    <t>Grace</t>
  </si>
  <si>
    <t>Mcmorris</t>
  </si>
  <si>
    <t>An Experience That Lasts a Lifetime: Building Modernity, Man, and Nation at the YMCA of Montreal’s Kamp Kanawana, 1894-1967</t>
  </si>
  <si>
    <t>Gossage, Peter</t>
  </si>
  <si>
    <t>Jawher</t>
  </si>
  <si>
    <t>Dridi</t>
  </si>
  <si>
    <t>Unsupervised Domain Adaptation for Estimating Occupancy and Recognizing Activities in Smart Buildings</t>
  </si>
  <si>
    <t>26/8/23</t>
  </si>
  <si>
    <t xml:space="preserve">R Aug 29, Sept 11 </t>
  </si>
  <si>
    <t>Ye</t>
  </si>
  <si>
    <t>Overall Performance Evaluation of Building Integrated Photovoltaics (BIPV) as Active Building Envelope Systems</t>
  </si>
  <si>
    <t xml:space="preserve">28 August 2025. </t>
  </si>
  <si>
    <t>Leslie</t>
  </si>
  <si>
    <t>Szabo</t>
  </si>
  <si>
    <t>“Pity must give way to justice”: A Case Study of Cordélia Viau, Emotions, and Capital Punishment in Quebec, 1899</t>
  </si>
  <si>
    <t>27/6/23</t>
  </si>
  <si>
    <t>Reiter, Eric</t>
  </si>
  <si>
    <t>Penden</t>
  </si>
  <si>
    <t>Wangchuk</t>
  </si>
  <si>
    <t>Hygrothermal analysis of wooden frame and cross-laminated timber walls for energy efficiency and durability in Bhutanese climate</t>
  </si>
  <si>
    <t>17/08/2023</t>
  </si>
  <si>
    <t>Sara</t>
  </si>
  <si>
    <t>Shafiei</t>
  </si>
  <si>
    <t>How Has Booktok Affected the Publishing Industry and Helped Self-Published Writers? A Study on Parasocial Relationships and Social Media Affordances</t>
  </si>
  <si>
    <t>July 13 2025</t>
  </si>
  <si>
    <t>Lane</t>
  </si>
  <si>
    <t>A Person-Centered Analysis of Help-Seeking Barriers and Facilitators in Emerging Adult Survivors of Sexual Violence</t>
  </si>
  <si>
    <t>16/08/2023</t>
  </si>
  <si>
    <t>16/8/23</t>
  </si>
  <si>
    <t>Barker, Erin</t>
  </si>
  <si>
    <t xml:space="preserve">
40167778 </t>
  </si>
  <si>
    <t>William</t>
  </si>
  <si>
    <t>Déconstruire la rue : imaginer une représentation expérientielle et abstraite de la temporalité</t>
  </si>
  <si>
    <t>17/8/23</t>
  </si>
  <si>
    <t>Jarry-Girard, Alice</t>
  </si>
  <si>
    <t>Yixuan</t>
  </si>
  <si>
    <t>Peel Pack Planning Using Clustering and Decomposition Approach</t>
  </si>
  <si>
    <t>1 August 2025.</t>
  </si>
  <si>
    <t>Zohreh</t>
  </si>
  <si>
    <t>Mayvan</t>
  </si>
  <si>
    <t>The Design and Implementation of a Query Platform and Simulation Tool for the Analysis of UML State Machines through Declarative Modeling</t>
  </si>
  <si>
    <t>25/8/23</t>
  </si>
  <si>
    <t>Constantinides, Constantinos</t>
  </si>
  <si>
    <t>Agnieszka</t>
  </si>
  <si>
    <t>Frasunkiewicz</t>
  </si>
  <si>
    <t>Drawing the Curtain:
Feminism and Female Artists of the 1970s Polish People’s Republic</t>
  </si>
  <si>
    <t>Art Hsitory</t>
  </si>
  <si>
    <t>Pezolet, Nicola</t>
  </si>
  <si>
    <t>Ahmad</t>
  </si>
  <si>
    <t>Chevinli</t>
  </si>
  <si>
    <t>Developing high-capacity composite adsorbents for gold mill processes</t>
  </si>
  <si>
    <t>Chemical Engineering)</t>
  </si>
  <si>
    <t>Ye, Zhibin</t>
  </si>
  <si>
    <t>Marey</t>
  </si>
  <si>
    <t>Multi-Scenario Land Use and Land Cover (LULC) Change Projection Framework Using Markov Chain and PLUS Integrated Model</t>
  </si>
  <si>
    <t>31/8/23</t>
  </si>
  <si>
    <t xml:space="preserve">31 August 2025. </t>
  </si>
  <si>
    <t>Wang, Liangzhu</t>
  </si>
  <si>
    <t>Aimee</t>
  </si>
  <si>
    <t>Hall</t>
  </si>
  <si>
    <t>How Does Coworker Job Crafting Affect Teammate Job Outcomes?</t>
  </si>
  <si>
    <t>Chen, Yu-Ping</t>
  </si>
  <si>
    <t>Aisha</t>
  </si>
  <si>
    <t>Hamilton</t>
  </si>
  <si>
    <t>Lignin-derived catalyst for biodiesel synthesis</t>
  </si>
  <si>
    <t>Chemistry and Biochemistry</t>
  </si>
  <si>
    <t xml:space="preserve">1 September 2024. </t>
  </si>
  <si>
    <t>Alexander</t>
  </si>
  <si>
    <t>Boucher</t>
  </si>
  <si>
    <t>Modelling reindeer rut activity using on-animal acoustic recorders and machine learning</t>
  </si>
  <si>
    <t>R Sept 6</t>
  </si>
  <si>
    <t>Argitis</t>
  </si>
  <si>
    <t>“A Hunt for Love”: The Torre de la Parada, &amp; Rubens’ Rape of Proserpine</t>
  </si>
  <si>
    <t>Stowell, Steven</t>
  </si>
  <si>
    <t>Araboglu</t>
  </si>
  <si>
    <t>Daily Associations Between Parental Reports of Stress and Sibling Interactions in Middle
Childhood</t>
  </si>
  <si>
    <t>21/8/23</t>
  </si>
  <si>
    <t>Recchia, Holly</t>
  </si>
  <si>
    <t>Aloys</t>
  </si>
  <si>
    <t>Portafaix</t>
  </si>
  <si>
    <t>Computer Vision-Based Guidance Tool for Correct Radiographic Hand Positioning</t>
  </si>
  <si>
    <t xml:space="preserve">1 August 2025. </t>
  </si>
  <si>
    <t>Amir</t>
  </si>
  <si>
    <t>Jamali</t>
  </si>
  <si>
    <t>Pavement Defect Classification and Localization Using Hybrid Weakly Supervised and Supervised Deep Learning and GIS</t>
  </si>
  <si>
    <t>29/8/23</t>
  </si>
  <si>
    <t>Hammad, Amin</t>
  </si>
  <si>
    <t>a.h.zamani.97@gmail.com</t>
  </si>
  <si>
    <t>Amirhossein</t>
  </si>
  <si>
    <t>Zamani</t>
  </si>
  <si>
    <t>3D Point Cloud Reconstruction of a Single Image using Deep Learning</t>
  </si>
  <si>
    <t>Aghdam, Amir G.</t>
  </si>
  <si>
    <t>Ammar</t>
  </si>
  <si>
    <t>Hammadi</t>
  </si>
  <si>
    <t>Unraveling Post-Conflict Economic Recovery: Identifying Key Drivers of Above-Average Growth - A Cross-Country Analysis</t>
  </si>
  <si>
    <t>no supervisor in SIS</t>
  </si>
  <si>
    <t>27575904</t>
  </si>
  <si>
    <t>Andrea</t>
  </si>
  <si>
    <t>Peña</t>
  </si>
  <si>
    <t>Choreographic Phenomena: Negotiations
Between Body, Material, and Site as Invisible
Agencies</t>
  </si>
  <si>
    <t>Design and Computation Arts</t>
  </si>
  <si>
    <t>Anna</t>
  </si>
  <si>
    <t>Houston</t>
  </si>
  <si>
    <t>Attunement Beyond Nuisance: Olfactory Techniques of Power, Regimes of Perceptibility and the Permission to Pollute</t>
  </si>
  <si>
    <t>21/08/2023</t>
  </si>
  <si>
    <t>khanlariaram@gmail.com</t>
  </si>
  <si>
    <t>Aram</t>
  </si>
  <si>
    <t>Khanlari</t>
  </si>
  <si>
    <t>Broadcasting in highly connected graphs</t>
  </si>
  <si>
    <t>R Aug 29</t>
  </si>
  <si>
    <t>Audrey</t>
  </si>
  <si>
    <t>Lamontagne</t>
  </si>
  <si>
    <t>Student Communication Opportunities During a Teacher Planned ESL Class</t>
  </si>
  <si>
    <t>Baanu.payan@gmail.com</t>
  </si>
  <si>
    <t>Baanu</t>
  </si>
  <si>
    <t>Payandehjoo</t>
  </si>
  <si>
    <t>Embedding Ionic Hydrogel in 3D Printed Human-Centric Devices for Mechanical Sensing</t>
  </si>
  <si>
    <t>Bhargav</t>
  </si>
  <si>
    <t>Yagnik</t>
  </si>
  <si>
    <t>Design and Implementation of Machine Learning Models and Algorithms for Flood, Drought and Frazil Prediction</t>
  </si>
  <si>
    <t>briannasetaro@hotmail.com</t>
  </si>
  <si>
    <t>Brianna</t>
  </si>
  <si>
    <t>Setaro</t>
  </si>
  <si>
    <t>More Than Meets the Home: Mapping Home Movie Migrations in Recent Preservation and Programming Initiatives</t>
  </si>
  <si>
    <t>Film and Moving Image Studies</t>
  </si>
  <si>
    <t>Ocotober 6, 2023</t>
  </si>
  <si>
    <t>Dual Mechanisms of Control in Fine Motor Response Inhibition: A Comparison Between Young and Older Adults</t>
  </si>
  <si>
    <t>Li, Karen Z.H.</t>
  </si>
  <si>
    <t>Caroline</t>
  </si>
  <si>
    <t>Lesage</t>
  </si>
  <si>
    <t>Habitat suitability, space use, and human-wildlife coexistence for wild river otters (Lontra canadensis)</t>
  </si>
  <si>
    <t>04/08/2023</t>
  </si>
  <si>
    <t>Turner, Sarah</t>
  </si>
  <si>
    <t>Charlène</t>
  </si>
  <si>
    <t>Desjardins</t>
  </si>
  <si>
    <t>A Genome Catalogue of Mercury-Methylating Bacteria and Archaea from
Sediments of a Boreal River Faced by Human Disturbances</t>
  </si>
  <si>
    <t>30/8/23</t>
  </si>
  <si>
    <t>Charlotte</t>
  </si>
  <si>
    <t>Gagné</t>
  </si>
  <si>
    <t>Siblings of Young People with Cancer:
Medical Knowledge, Well-being and Adjustment</t>
  </si>
  <si>
    <t>Christine</t>
  </si>
  <si>
    <t>Lussier</t>
  </si>
  <si>
    <t>Memories of Salluit: An Oral History</t>
  </si>
  <si>
    <t>22/8/23</t>
  </si>
  <si>
    <t>Costantino</t>
  </si>
  <si>
    <t>Camodeca</t>
  </si>
  <si>
    <t>Culture and Monetary Policy Effectiveness</t>
  </si>
  <si>
    <t>Elysse</t>
  </si>
  <si>
    <t>Deveaux</t>
  </si>
  <si>
    <t>Uncovering the Hidden Curriculum of Canadian Digital Literacy Programs</t>
  </si>
  <si>
    <t>Cambre, Carolina</t>
  </si>
  <si>
    <t>emily.dickson@mail.concordia.ca</t>
  </si>
  <si>
    <t>Dickson</t>
  </si>
  <si>
    <t>Characterization and Prediction of Fluvial Bank Retreat Using Novel Physical Experiments</t>
  </si>
  <si>
    <t>24/8/23</t>
  </si>
  <si>
    <t>Emma</t>
  </si>
  <si>
    <t>Gunther</t>
  </si>
  <si>
    <t>The Impact of Sustainable Transit Availability on Health Inequality in Canadian Cities, 2006 to 2016</t>
  </si>
  <si>
    <t>Fall Prevention for Older Women Using Online Dance Classes with Blood Flow Restriction</t>
  </si>
  <si>
    <t>etiennetrudeau.protic@gmail.com</t>
  </si>
  <si>
    <t>Étienne</t>
  </si>
  <si>
    <t>Tremblay</t>
  </si>
  <si>
    <t>Plastic Trees Tell no Tale: The Non-Subjective Accounts of ‘Nature’ in Philippe Grandrieux’s Sombre and Un Lac</t>
  </si>
  <si>
    <t>Caminati, Luca</t>
  </si>
  <si>
    <t>Farshad</t>
  </si>
  <si>
    <t>Meftahi</t>
  </si>
  <si>
    <t>Evaluating the Properties of Cementitious Panels Incorporating Micro-Encapsulated Phase Change Materials with Smart Curing Implementation</t>
  </si>
  <si>
    <t xml:space="preserve">1 September 2025. </t>
  </si>
  <si>
    <t>Soliman, Ahmed</t>
  </si>
  <si>
    <t>tinapapazotos@gmail.com</t>
  </si>
  <si>
    <t>Fotini</t>
  </si>
  <si>
    <t>Papazotos</t>
  </si>
  <si>
    <t>Engineering metabolic time-sharing in a clonal Escherichia coli population</t>
  </si>
  <si>
    <t>Rozon</t>
  </si>
  <si>
    <t>Feasts and Fasts: Christina Rossetti’s Public Banquet and the
Nineteenth-Century Politics of Femininity</t>
  </si>
  <si>
    <t>Camlot, Jason E</t>
  </si>
  <si>
    <t>Gabriel Ellison</t>
  </si>
  <si>
    <t>Scowcroft</t>
  </si>
  <si>
    <t>“This House Is An Adobe House:” A History of the Abeyta Family on Ojito del Caballo, 1882 to the present</t>
  </si>
  <si>
    <t>High, Steven</t>
  </si>
  <si>
    <t>Gautham</t>
  </si>
  <si>
    <t>Guruswamy</t>
  </si>
  <si>
    <t>Goal Progress and Break Quality: Investigating Moderating and Mediating Factors</t>
  </si>
  <si>
    <t>23/8/823</t>
  </si>
  <si>
    <t>Sobol, Kamila</t>
  </si>
  <si>
    <t>Hana</t>
  </si>
  <si>
    <t>Dawe</t>
  </si>
  <si>
    <t>Kincentric1 Ecopoetics: Sympoietic2 Place-Based Ecopoetry in Montreal’s Old Port</t>
  </si>
  <si>
    <t>hansslujan@gmail.com</t>
  </si>
  <si>
    <t>Hanss</t>
  </si>
  <si>
    <t>Torres</t>
  </si>
  <si>
    <t>Standing In Between Two Mirrors: Queer Reflections in the Work of Geoffrey Farmer</t>
  </si>
  <si>
    <t>15/5/23</t>
  </si>
  <si>
    <t>R Sept 11</t>
  </si>
  <si>
    <t>Heba</t>
  </si>
  <si>
    <t>Aburish</t>
  </si>
  <si>
    <t>An Industrial Study on Predicting Crash Report Log Types Using Large Language Models</t>
  </si>
  <si>
    <t>15/9/23</t>
  </si>
  <si>
    <t>Hamou Lhadj, Abdelwahab</t>
  </si>
  <si>
    <t>Helia</t>
  </si>
  <si>
    <t>Alipanah</t>
  </si>
  <si>
    <t>Machine Learning Techniques in Usage-Based Insurance: Use of Telematic Data in Auto Insurance</t>
  </si>
  <si>
    <t>Godin, Frederic</t>
  </si>
  <si>
    <t>Sicheri</t>
  </si>
  <si>
    <t>A Fluorescence-Based Coupled Enzyme Cascade Assay in the Investigation of Old Yellow Enzymes for Biopolymer Production</t>
  </si>
  <si>
    <t>Kwan, David</t>
  </si>
  <si>
    <t>Jada</t>
  </si>
  <si>
    <t>Intersectional Discrimination and Psychological Distress Among Black 2SLGBTQIA+ People in Canada: A Critical Ecological and Systematic Review</t>
  </si>
  <si>
    <t>Sociology and Anthropology</t>
  </si>
  <si>
    <t>Jasor, Oceane Maite</t>
  </si>
  <si>
    <t>James</t>
  </si>
  <si>
    <t>Garneau</t>
  </si>
  <si>
    <t>Predicting Response to Stepped-Care Cognitive Behavioral Therapy for Insomnia (CBT-I) Using Pre-Treatment Heart Rate Variability (HRV) in Cancer Patients</t>
  </si>
  <si>
    <t>Dang Vu, Thien Thanh</t>
  </si>
  <si>
    <t>Nahas</t>
  </si>
  <si>
    <t>Intolerance of Uncertainty and Coping Motives for Drinking: Examining the Mediating Role of
Perceived Stress</t>
  </si>
  <si>
    <t>O'Connor, Roisin</t>
  </si>
  <si>
    <t>jess.stewart-lee@mail.concordia.ca</t>
  </si>
  <si>
    <t>Jess</t>
  </si>
  <si>
    <t>Lee</t>
  </si>
  <si>
    <t>Uncovering the Archive: (Auto)biographical Documentaries and the “Moment of Discovery”</t>
  </si>
  <si>
    <t>Neufeld</t>
  </si>
  <si>
    <t>The Hydrogeography of Mourning: Mapping the Life and Loss of Alberta Wetlands</t>
  </si>
  <si>
    <t>Arriola, Theresa</t>
  </si>
  <si>
    <t>R Aug 31</t>
  </si>
  <si>
    <t>Kathryn</t>
  </si>
  <si>
    <t>Cheong</t>
  </si>
  <si>
    <t>Calibration and Evaluation of Building Energy Models to Assess and Mitigate Canadian Building Overheating Risks in Current and Future Climates</t>
  </si>
  <si>
    <t>Building, Civil and Environmental Engineering</t>
  </si>
  <si>
    <t>Kelly</t>
  </si>
  <si>
    <t>Lemay</t>
  </si>
  <si>
    <t>The Role of Influencer Marketing on Consumer-Based Brand Equity</t>
  </si>
  <si>
    <t>Grohmann, Bianca</t>
  </si>
  <si>
    <t>Kessie</t>
  </si>
  <si>
    <t>Charles</t>
  </si>
  <si>
    <t>Tim Tim? Bwa Chèch! : Documentation de la présence des artistes visuels haïtiens à Montréal
1971-1986</t>
  </si>
  <si>
    <t>21/9/23</t>
  </si>
  <si>
    <t>Jim, Alice M.W.</t>
  </si>
  <si>
    <t>Kristina</t>
  </si>
  <si>
    <t>Santilli</t>
  </si>
  <si>
    <t>Exploring a moonlighting function of the large subunit of ribulose-1,5-bisphosphate carboxylase/oxygenase during oxidative stress in Chlamydomonas reinhardtii</t>
  </si>
  <si>
    <t>Zerges, William</t>
  </si>
  <si>
    <t>Kyan</t>
  </si>
  <si>
    <t>Salehi</t>
  </si>
  <si>
    <t>Conceptual access of compound and pseudocompound “constituents”:
Evidence from dichoptic presentation</t>
  </si>
  <si>
    <t>23/8/23</t>
  </si>
  <si>
    <t>De Almeida, Roberto</t>
  </si>
  <si>
    <t>larissa.zemke@gmail.com</t>
  </si>
  <si>
    <t>Larissa</t>
  </si>
  <si>
    <t>Zemke</t>
  </si>
  <si>
    <t>Traditional Japanese Material Practices as a Model for Sustainability in Clothing Design</t>
  </si>
  <si>
    <t>Langshaw, Philippa Karen</t>
  </si>
  <si>
    <t>Pollard</t>
  </si>
  <si>
    <t>Marian Iconography and Lesbian Desire in Select Works by Romaine Brooks and Renée Vivien, 1900-1915</t>
  </si>
  <si>
    <t>Linyi</t>
  </si>
  <si>
    <t>Wei</t>
  </si>
  <si>
    <t>The Synthesis and Study of Inorganic Cu(I)
Donor-Acceptor Dyads for Dye-sensitized
Photocathodes</t>
  </si>
  <si>
    <t>Chemistry &amp; Biochemistry</t>
  </si>
  <si>
    <t xml:space="preserve">7 September 2025. </t>
  </si>
  <si>
    <t>Madison</t>
  </si>
  <si>
    <t>Monk</t>
  </si>
  <si>
    <t>All Work and No Play: How Digital Platforms Controlled Work, Disability, and Time During the
COVID-19 Pandemic</t>
  </si>
  <si>
    <t>Neves, Joshua</t>
  </si>
  <si>
    <t>Mairin</t>
  </si>
  <si>
    <t>Hearing into Hyperpop: Exploring Production Aesthetics within the Musical Style</t>
  </si>
  <si>
    <t>25/08/2023</t>
  </si>
  <si>
    <t>Chapman, Owen</t>
  </si>
  <si>
    <t>Mansoorehsadat</t>
  </si>
  <si>
    <t>Montazerin</t>
  </si>
  <si>
    <t>Deep Learning Methods for Hand Gesture Recognition via
High-Density Surface Electromyogram (HD-sEMG)
Signals</t>
  </si>
  <si>
    <t>m.gava05@gmail.com</t>
  </si>
  <si>
    <t>Marco</t>
  </si>
  <si>
    <t>Gava</t>
  </si>
  <si>
    <t>Application of machine learning methodology to detect the potential for fluvial hazards to occur along river networks</t>
  </si>
  <si>
    <t>8/8/823</t>
  </si>
  <si>
    <t>Fernandez</t>
  </si>
  <si>
    <t>Implementation Evaluation of a Critical Online Resource Evaluation (CORE) Program for High School Students in Quebec</t>
  </si>
  <si>
    <t>myhienmartina@yahoo.fr</t>
  </si>
  <si>
    <t>Martina</t>
  </si>
  <si>
    <t>Mai</t>
  </si>
  <si>
    <t>Molecular Dynamics Simulations of the Water-Soluble Chlorophyll-binding Protein : Identifying Structural Features Responsible for Spectral Dynamics</t>
  </si>
  <si>
    <t>Zazubovits, Valter</t>
  </si>
  <si>
    <t>Matylda</t>
  </si>
  <si>
    <t>Lentini</t>
  </si>
  <si>
    <t>The Effect of Ibuprofen and a Placebo on Conditioned Pain Modulation Among Varsity Athletes</t>
  </si>
  <si>
    <t>Meet</t>
  </si>
  <si>
    <t>Mehta</t>
  </si>
  <si>
    <t>DESIGN AND IMPLEMENTATION OF AN IOT PLATFORM
FOR FLOOD PREDICTION</t>
  </si>
  <si>
    <t>18/8/23</t>
  </si>
  <si>
    <t>Mélanie</t>
  </si>
  <si>
    <t>Robert</t>
  </si>
  <si>
    <t>The Benefits of Circus Arts Practice and Performance on Adolescent Wellbeing</t>
  </si>
  <si>
    <t>Leroux, Patrick</t>
  </si>
  <si>
    <t>Mozhdeh</t>
  </si>
  <si>
    <t>Bertina</t>
  </si>
  <si>
    <t>A data-driven approach to support the automation of thermostats in residential buildings</t>
  </si>
  <si>
    <t>Building, Civil, and Environmental Engineering</t>
  </si>
  <si>
    <t>nabeel.a.rizvi@gmail.com</t>
  </si>
  <si>
    <t>40174044</t>
  </si>
  <si>
    <t>Nabeel</t>
  </si>
  <si>
    <t>Rizvi</t>
  </si>
  <si>
    <t>Reducing City Congestion Through a Stable Matching Algorithm for Truck Service Providers and Their Clients</t>
  </si>
  <si>
    <t>No form</t>
  </si>
  <si>
    <t>Navid</t>
  </si>
  <si>
    <t>Teymouri</t>
  </si>
  <si>
    <t>Electrified Natural Gas Pyrolysis to Produce Low-Carbon
Hydrogen</t>
  </si>
  <si>
    <t>Chemical and Materials Engineering</t>
  </si>
  <si>
    <t>KHOJASTEH-SALKUYEH, YASER</t>
  </si>
  <si>
    <t>R Sept 7</t>
  </si>
  <si>
    <t>Niccolo</t>
  </si>
  <si>
    <t>Bosio</t>
  </si>
  <si>
    <t>The n! Conjecture and the Isospectral Hilbert Scheme of Points</t>
  </si>
  <si>
    <t>ROSSO, GIOVANNI</t>
  </si>
  <si>
    <t>Nicholas</t>
  </si>
  <si>
    <t>Gertler</t>
  </si>
  <si>
    <t>Hacking AI Governance: Exploring the Democratic Potential of Canada's Algorithmic Impact Assessment</t>
  </si>
  <si>
    <t>Mckelvey, Fenwick</t>
  </si>
  <si>
    <t>Olga</t>
  </si>
  <si>
    <t>Tsygankova</t>
  </si>
  <si>
    <t>Behind the Scenes: Tracing Shakespearean Discourse from Russian Formalism to Bakhtin’s Theory of the Novel</t>
  </si>
  <si>
    <t>13/9/23</t>
  </si>
  <si>
    <t>Pask, Albert</t>
  </si>
  <si>
    <t>tkyoyegunle@gmail.com</t>
  </si>
  <si>
    <t>Omotayo</t>
  </si>
  <si>
    <t>Oyegunle</t>
  </si>
  <si>
    <t>The Impact of Green Metrics on Inventory Transshipment</t>
  </si>
  <si>
    <t>Huang, Xiao</t>
  </si>
  <si>
    <t>parushbamrah.98@gmail.com</t>
  </si>
  <si>
    <t>Parush</t>
  </si>
  <si>
    <t>Bamrah</t>
  </si>
  <si>
    <t>Zonal Safety and Particular Risk Analysis for Early Aircraft Design using Parametric Geometric Modelling</t>
  </si>
  <si>
    <t>Liscouet-Hanke, Susan</t>
  </si>
  <si>
    <t>Perris</t>
  </si>
  <si>
    <t>Adamski</t>
  </si>
  <si>
    <t>Thank You for Donating! How Post-Donation Thank-You Notes Impact Charitable Giving</t>
  </si>
  <si>
    <t>Roux, Caroline</t>
  </si>
  <si>
    <t>p_kandar@live.concordia.ca</t>
  </si>
  <si>
    <t>40194666</t>
  </si>
  <si>
    <t>Pradnya</t>
  </si>
  <si>
    <t>Kandarkar</t>
  </si>
  <si>
    <t>On Zero-Shot Multi-Speaker Text-to-Speech Using Deep Learning</t>
  </si>
  <si>
    <t>40008442</t>
  </si>
  <si>
    <t>Rex</t>
  </si>
  <si>
    <t>Badalone</t>
  </si>
  <si>
    <t>Clearly We Do Nothing Else Here But F*ck: Assembling a Transfag Through Erotic Roleplay in Final Fantasy XIV</t>
  </si>
  <si>
    <t>Wershler, Darren</t>
  </si>
  <si>
    <t>40235643</t>
  </si>
  <si>
    <t>Ruwei</t>
  </si>
  <si>
    <t>Du</t>
  </si>
  <si>
    <t>CEO Overconfidence and its Relationship with Overinvestment in the Context of the COVID-19 Pandemic</t>
  </si>
  <si>
    <t>Samantha</t>
  </si>
  <si>
    <t>Prelaz</t>
  </si>
  <si>
    <t>Tuning Thiol-Functionalized Nanosized Metal–Organic
Frameworks for Applications in Ophthalmic Drug Delivery</t>
  </si>
  <si>
    <t xml:space="preserve">23 August 2025. </t>
  </si>
  <si>
    <t>Watson</t>
  </si>
  <si>
    <t>Reconsidering the Canadian “Hinterland”: Visual Culture, the English-Wabigoon River,
and the Mercury Collection of Marion Lamm 1945–1980</t>
  </si>
  <si>
    <t>Langford, Martha</t>
  </si>
  <si>
    <t>sadrabehbahani@yahoo.com</t>
  </si>
  <si>
    <t>Seyedsadreddin</t>
  </si>
  <si>
    <t>Behbahani</t>
  </si>
  <si>
    <t>Supplier Selection Model in Canadian Automotive Aftermarket Business</t>
  </si>
  <si>
    <t>shairy.henein@mail.concordia.ca</t>
  </si>
  <si>
    <t>40172901</t>
  </si>
  <si>
    <t>Shairy</t>
  </si>
  <si>
    <t>Henein</t>
  </si>
  <si>
    <t>Natural Disasters and Agricultural Commodity Prices: Global Evidence</t>
  </si>
  <si>
    <t>Master of Science (Finance)</t>
  </si>
  <si>
    <t>Shayan</t>
  </si>
  <si>
    <t>Ghanami</t>
  </si>
  <si>
    <t>Electrokinetic Remediation of Organic Soil Polluted with Petroleum Products in Temperate and Cold Regions</t>
  </si>
  <si>
    <t xml:space="preserve"> 1 January 2025. </t>
  </si>
  <si>
    <t>Elektorowicz, Maria</t>
  </si>
  <si>
    <t>40195113</t>
  </si>
  <si>
    <t>Sue-Anne</t>
  </si>
  <si>
    <t>Richer</t>
  </si>
  <si>
    <t>Beyond
the walls of classrooms: Exploring the pedagogical effectiveness of text to speech based
shadowing on the development of Mandarin tones</t>
  </si>
  <si>
    <t>27069316</t>
  </si>
  <si>
    <t>Talah</t>
  </si>
  <si>
    <t>Ezeddin</t>
  </si>
  <si>
    <t>“I Am the Wild Machinist … Reconstructing the Present”: The Flâneur-Cruiser in Samuel R. Delany’s Dhalgren</t>
  </si>
  <si>
    <t>Arseneault, Jesse</t>
  </si>
  <si>
    <t>40109173</t>
  </si>
  <si>
    <t>Taleen</t>
  </si>
  <si>
    <t>Baghdassarian</t>
  </si>
  <si>
    <t>The Scattered Body of Truth:
Contradictions, Ambiguities, and Transgressions in the Narrative of Paradise Lost</t>
  </si>
  <si>
    <t>40172153</t>
  </si>
  <si>
    <t>Tayebeh</t>
  </si>
  <si>
    <t>Malmir</t>
  </si>
  <si>
    <t>System Dynamics Modeling of the Food-Water-Energy Nexus in Urban Areas, Focusing on Community Gardens</t>
  </si>
  <si>
    <t>29651438</t>
  </si>
  <si>
    <t>Keefe</t>
  </si>
  <si>
    <t>Bearing That in Mind: Canadian Teachers’ Experiences After Mental Health Literacy Training</t>
  </si>
  <si>
    <t>Arshad-Ayaz, Adeela</t>
  </si>
  <si>
    <t>veronica.marinoni98@gmail.com</t>
  </si>
  <si>
    <t>40067104</t>
  </si>
  <si>
    <t>Marinoni</t>
  </si>
  <si>
    <t>Are certain types of causes more feared than others? Exploring the role of feared causes, the feared self, and fear appeals in charitable giving.</t>
  </si>
  <si>
    <t>R Sept 6, 8</t>
  </si>
  <si>
    <t>40214935</t>
  </si>
  <si>
    <t>Harris</t>
  </si>
  <si>
    <t>Is Narcissism Long-Lived in the C-Suite?</t>
  </si>
  <si>
    <t>Bitektine, Alexandre</t>
  </si>
  <si>
    <t>40192997</t>
  </si>
  <si>
    <t>Xiaobo</t>
  </si>
  <si>
    <t>Mu</t>
  </si>
  <si>
    <t>The Impact of Environmental, Social, and Governance Factors on the Financial Performance of S&amp;P 500 Listed Firms</t>
  </si>
  <si>
    <t>yaying.han@mail.concordia.ca</t>
  </si>
  <si>
    <t>40162277</t>
  </si>
  <si>
    <t>Yaying</t>
  </si>
  <si>
    <t>Han</t>
  </si>
  <si>
    <t>Apology Components and Corporate Recovery: Understanding the Mechanisms Impacting Trust and Brand Equity</t>
  </si>
  <si>
    <t>zac.dracek@gmail.com</t>
  </si>
  <si>
    <t>Zachery</t>
  </si>
  <si>
    <t>Dracek</t>
  </si>
  <si>
    <t>Genre in/of Crisis: Formal Mediations of the Anthropocene in Video Games and Digital Cinema</t>
  </si>
  <si>
    <t>Steinberg, Marc</t>
  </si>
  <si>
    <t>40196991</t>
  </si>
  <si>
    <t>Zaedul</t>
  </si>
  <si>
    <t>Islam</t>
  </si>
  <si>
    <t>Graph Representation Learning for 3D Human Pose Estimation</t>
  </si>
  <si>
    <t>wu_zhen@live.concordia.ca</t>
  </si>
  <si>
    <t>40189044</t>
  </si>
  <si>
    <t>Zheng</t>
  </si>
  <si>
    <t>The Role of Narcissism and Gender in the Career Success of North American Accounting Faculty</t>
  </si>
  <si>
    <t>Audousset-Coulier, Sophie</t>
  </si>
  <si>
    <t>szx978023556@gmail.com</t>
  </si>
  <si>
    <t>40114375</t>
  </si>
  <si>
    <t>Zixiong</t>
  </si>
  <si>
    <t>Retailing in College Towns During the Pandemic: Spatial Location and Public Transit</t>
  </si>
  <si>
    <t>Zhu, Weiping</t>
  </si>
  <si>
    <t>Zubair</t>
  </si>
  <si>
    <t>Akhter</t>
  </si>
  <si>
    <t>Numerical studies of thermal-mechanical responses of embankments under a changing climate in two first nation communities, Saskatchewan, Canada</t>
  </si>
  <si>
    <t>Li, Biao</t>
  </si>
  <si>
    <t>40170651</t>
  </si>
  <si>
    <t>Abdellah</t>
  </si>
  <si>
    <t>Harous</t>
  </si>
  <si>
    <t>SAT-based analysis of DNNs deployed in safety critical systems</t>
  </si>
  <si>
    <t>Ait Mohamed, Otmane</t>
  </si>
  <si>
    <t>Alex</t>
  </si>
  <si>
    <t>Lalaian</t>
  </si>
  <si>
    <t>Application of GPU Accelerated Paired Explicit Runge-Kutta Methods to Turbulent Flow Over a Sphere</t>
  </si>
  <si>
    <t>Robillard</t>
  </si>
  <si>
    <t>The Museum’s Politics of Space and Colonial Framing of Indigenous Art The Claire and Marc Bourgie Pavilion’s Inuit Art Exhibition</t>
  </si>
  <si>
    <t>Cécile</t>
  </si>
  <si>
    <t>Coicaud</t>
  </si>
  <si>
    <t>Traduction sensible et située en sciences humaines et sociales : « Shame Before Others » de Sara Ahmed (2014)</t>
  </si>
  <si>
    <t>Kolokotronis</t>
  </si>
  <si>
    <t>Beyond the walls of classrooms: Exploring the pedagogical effectiveness of text to speech based shadowing on the development of Mandarin tones</t>
  </si>
  <si>
    <t>Ehtasham</t>
  </si>
  <si>
    <t>Saeed</t>
  </si>
  <si>
    <t>Coutinho, Rodolfo</t>
  </si>
  <si>
    <t>R Aug 31, Sept 11</t>
  </si>
  <si>
    <t>Emanuele</t>
  </si>
  <si>
    <t>Ronda</t>
  </si>
  <si>
    <t>A brief Introduction to Kodaira dimension and Iitaka conjecture</t>
  </si>
  <si>
    <t>Gabriel</t>
  </si>
  <si>
    <t>Poulin</t>
  </si>
  <si>
    <t>L'imaginaire de Pierre Perrault : habiter la Québécoisie</t>
  </si>
  <si>
    <t>Film and Moving Images Studies)</t>
  </si>
  <si>
    <t>Lefebvre, Martin</t>
  </si>
  <si>
    <t>Hannah</t>
  </si>
  <si>
    <t>Karpinski</t>
  </si>
  <si>
    <t>Lateral Sway</t>
  </si>
  <si>
    <t xml:space="preserve"> 1 September 2025. </t>
  </si>
  <si>
    <t>Queyras, Hansina</t>
  </si>
  <si>
    <t xml:space="preserve">
40209391 </t>
  </si>
  <si>
    <t>Blons</t>
  </si>
  <si>
    <t>Experimental Investigation of the Flow Dynamics in Models of Patient-Specific Aneurysms</t>
  </si>
  <si>
    <t>40212736</t>
  </si>
  <si>
    <t>Janaína</t>
  </si>
  <si>
    <t>Adão</t>
  </si>
  <si>
    <t>The Double Stigma Challenge: How Blocklisted Colleges from Montreal are Surviving After Fraud Accusations in 2020</t>
  </si>
  <si>
    <t>40194754</t>
  </si>
  <si>
    <t>Jesús</t>
  </si>
  <si>
    <t>Solis</t>
  </si>
  <si>
    <t>Backtesting Expectiles with Moment Conditions</t>
  </si>
  <si>
    <t>Justine</t>
  </si>
  <si>
    <t>Bonczek</t>
  </si>
  <si>
    <t>Overcoming “Bikelash”: Successful Implementation of an Urban Bicycle Highway in Montréal</t>
  </si>
  <si>
    <t>Townsend, Craig</t>
  </si>
  <si>
    <t>Tusher</t>
  </si>
  <si>
    <t>Very high cycle fatigue characterization of additive manufactured Ti-6Al-4V alloys</t>
  </si>
  <si>
    <t>Muawiz</t>
  </si>
  <si>
    <t>Chaudhary</t>
  </si>
  <si>
    <t>New Methods For Domain Adaptation And Low Data Deep Learning</t>
  </si>
  <si>
    <t>Nazli</t>
  </si>
  <si>
    <t>Chavoshpoor</t>
  </si>
  <si>
    <t>Modelling of Ion Activity Coefficients: Extended Specific Ion Theory With Ion Pairing</t>
  </si>
  <si>
    <t>40005273</t>
  </si>
  <si>
    <t>Beyer</t>
  </si>
  <si>
    <t>De Visscher, Alex</t>
  </si>
  <si>
    <t xml:space="preserve">ACCEPTED </t>
  </si>
  <si>
    <t>No spectrum</t>
  </si>
  <si>
    <t>Patrick</t>
  </si>
  <si>
    <t>Pearce</t>
  </si>
  <si>
    <t>Scale Up This? Improving Scalability and Viability in Upcycling Design</t>
  </si>
  <si>
    <t>Brown, Nathan</t>
  </si>
  <si>
    <t>Razieh</t>
  </si>
  <si>
    <t>Ghalehtaki</t>
  </si>
  <si>
    <t>Machine Learning for Fault Detection in Clouds</t>
  </si>
  <si>
    <t>Garland</t>
  </si>
  <si>
    <t>The Technological Myth of Space Expansion</t>
  </si>
  <si>
    <t>Shao</t>
  </si>
  <si>
    <t>Degroote</t>
  </si>
  <si>
    <t>Ambassador Animal Welfare: Impact of Education Programs on Behavioral and Physiological Wellbeing</t>
  </si>
  <si>
    <t>Schwab, Timothy Vernon</t>
  </si>
  <si>
    <t>Yijian</t>
  </si>
  <si>
    <t>Zhao</t>
  </si>
  <si>
    <t>Computation-Efficient CNN System for High-Quality Lung Nodule Detection</t>
  </si>
  <si>
    <t>Zijian</t>
  </si>
  <si>
    <t>Cheng</t>
  </si>
  <si>
    <t>Low Complexity DPD for Multi-Band Radio over Fiber Transmission Systems</t>
  </si>
  <si>
    <t>40197418</t>
  </si>
  <si>
    <t>Moghaddam</t>
  </si>
  <si>
    <t>Indirect Dimethyl Ether Production from Methanol Dehydration Reaction Using RHO and KFI-type Zeolites</t>
  </si>
  <si>
    <t>Wang, Chunyan</t>
  </si>
  <si>
    <t>40026535</t>
  </si>
  <si>
    <t>Seleste</t>
  </si>
  <si>
    <t>Beaulieu</t>
  </si>
  <si>
    <t>Exploring the Relations Between Helping, Sharing, and Comforting in Childhood Prosocial Development</t>
  </si>
  <si>
    <t>Zhang, John Xiupu</t>
  </si>
  <si>
    <t>40185834</t>
  </si>
  <si>
    <t>Shiva</t>
  </si>
  <si>
    <t>Sunar</t>
  </si>
  <si>
    <t>Verifying Sensor Readings and Event Notifications through Monitoring Co-located IoT Devices</t>
  </si>
  <si>
    <t>Hazlett, Melanie Jane</t>
  </si>
  <si>
    <t>40173270</t>
  </si>
  <si>
    <t>Noroozi</t>
  </si>
  <si>
    <t>Design and Development of LapBot: An Interactive Mobile Game for Mastering Safe Laparoscopic Cholecystectomy</t>
  </si>
  <si>
    <t>Dunfield, Kristen</t>
  </si>
  <si>
    <t xml:space="preserve">R Sept 11 </t>
  </si>
  <si>
    <t>Joni</t>
  </si>
  <si>
    <t>Cheung</t>
  </si>
  <si>
    <t>Majumdar, Suryadipta</t>
  </si>
  <si>
    <t>40027240</t>
  </si>
  <si>
    <t>Lucas</t>
  </si>
  <si>
    <t>Thow</t>
  </si>
  <si>
    <t>Bandcamp, SoundCloud, and the Digital Underground: Exploring Curatorial Practice Across Independent Music Platforms</t>
  </si>
  <si>
    <t>Communications</t>
  </si>
  <si>
    <t>Felipe</t>
  </si>
  <si>
    <t>Grossi</t>
  </si>
  <si>
    <t>Life Cycle Assessment of Nature-based Design Solutions for Buildings and Building Retrofit</t>
  </si>
  <si>
    <t>Xuanjie</t>
  </si>
  <si>
    <t>Zhang</t>
  </si>
  <si>
    <t>Performance of machine learning methods in predicting trend in price and trading volume of cryptocurrencies</t>
  </si>
  <si>
    <t>Arthur</t>
  </si>
  <si>
    <t>Rey</t>
  </si>
  <si>
    <t>What makes firms great at digital marketing? A qualitative analysis of firms’ digital marketing capabilities</t>
  </si>
  <si>
    <t>Christyna</t>
  </si>
  <si>
    <t>The Effects of Six Potent Age-Delaying Plant Extracts on the Cellular Lipidome of Saccharomyces cerevisiae</t>
  </si>
  <si>
    <t>Vidyarthi, Navneet</t>
  </si>
  <si>
    <t>Jaunky</t>
  </si>
  <si>
    <t>Shortening the Half-Life of the CRISPR/dCas9 System</t>
  </si>
  <si>
    <t>Dana</t>
  </si>
  <si>
    <t>Extended Consequences of Plant-Herbivore Phenological Mismatch</t>
  </si>
  <si>
    <t>Titorenko, Vladimir</t>
  </si>
  <si>
    <t>Kailen</t>
  </si>
  <si>
    <t>Kroeger</t>
  </si>
  <si>
    <t>Towards the photo-triggered release of antimicrobial peptide GL13K tethered to phospholipid bilayer delivery vehicles</t>
  </si>
  <si>
    <t>Yuanfeng</t>
  </si>
  <si>
    <t>Synthesis of Reductive Nanogels Cross-linked with Polyanions to Mimic Oligonucleotides</t>
  </si>
  <si>
    <t>Lessard, Jean-Philippe</t>
  </si>
  <si>
    <t>Devon</t>
  </si>
  <si>
    <t>Bate</t>
  </si>
  <si>
    <t>Emptying Media: Sleep Podcasts in the Attention and Experience Economies</t>
  </si>
  <si>
    <t>Dewolf, Christine</t>
  </si>
  <si>
    <t>Laurence</t>
  </si>
  <si>
    <t>Lefebvre</t>
  </si>
  <si>
    <t>Transgression et pratiques préfiguratives, un travail de recherche-création sur le cinéma et la vidéo queer/trans*</t>
  </si>
  <si>
    <t>Oh, Jung</t>
  </si>
  <si>
    <t>Malaea</t>
  </si>
  <si>
    <t>Ergina</t>
  </si>
  <si>
    <t>Bad Spirit</t>
  </si>
  <si>
    <t>Gagnon</t>
  </si>
  <si>
    <t>La capitalité du diable et de l'Antichrist sur les impies selon Thomas d'Equin</t>
  </si>
  <si>
    <t>Lynes, Krista G.</t>
  </si>
  <si>
    <t>Hanley</t>
  </si>
  <si>
    <t>Plans de transparence : sur la piste d’une méthodologie éco-esthétique-somatique</t>
  </si>
  <si>
    <t>Bolster, Stephanie</t>
  </si>
  <si>
    <t>Mahmoud</t>
  </si>
  <si>
    <t>Rady</t>
  </si>
  <si>
    <t>Design and Optimization of Sustainable Cementitious Systems Incorporating Microencapsulated Phase Change Materials</t>
  </si>
  <si>
    <t>August 15 2024</t>
  </si>
  <si>
    <t>August 25 2023</t>
  </si>
  <si>
    <t>August 1 2026</t>
  </si>
  <si>
    <t>Ahmed Soliman</t>
  </si>
  <si>
    <t xml:space="preserve">ACCEPTED E </t>
  </si>
  <si>
    <t>Gaeini</t>
  </si>
  <si>
    <t>Design and Implementation of an IMU Sensor System to Estimate a Hockey Puck’s Peak Velocity</t>
  </si>
  <si>
    <t>Thompson, Mary Jo</t>
  </si>
  <si>
    <t>Zineb</t>
  </si>
  <si>
    <t>Ferdjourni</t>
  </si>
  <si>
    <t>Passive IoT Device-Type Identification Using Few-Shot Learning</t>
  </si>
  <si>
    <t>Mehrnaz</t>
  </si>
  <si>
    <t>Salmani</t>
  </si>
  <si>
    <t>Application of Reinforcement Learning for Condition-based Maintenance of Multi-Unit Systems</t>
  </si>
  <si>
    <t>Kroeker</t>
  </si>
  <si>
    <t>How Lived Autistic Experience Can Inform Considerations of Potential Harm in Music Therapy with Autistic People: A Philosophical Inquiry</t>
  </si>
  <si>
    <t>Debbabi, Mourad</t>
  </si>
  <si>
    <t>Davide</t>
  </si>
  <si>
    <t>Accadia</t>
  </si>
  <si>
    <t>On the Tautological Ring of Moduli Spaces of Riemann Surfaces</t>
  </si>
  <si>
    <t>Naderkhani, Farnoosh</t>
  </si>
  <si>
    <t xml:space="preserve">ACCEPTED S </t>
  </si>
  <si>
    <t>Mohammed</t>
  </si>
  <si>
    <t>Fine-Grained Source Code Tracking and Visualization in Commit History</t>
  </si>
  <si>
    <t>Ray</t>
  </si>
  <si>
    <t>Comparative Performance Evaluation of Conventional and Folded Detector Structures for X-ray imaging</t>
  </si>
  <si>
    <t>40199177</t>
  </si>
  <si>
    <t>Kasra</t>
  </si>
  <si>
    <t>Aminiyeganeh</t>
  </si>
  <si>
    <t>Performance Evaluation of the Object Detection Algorithms on Embedded Devices</t>
  </si>
  <si>
    <t>Maryam</t>
  </si>
  <si>
    <t>Ahmadi</t>
  </si>
  <si>
    <t>The State of Social Justice in Academia in Quebec: A Literature-Based Exploratory Examination</t>
  </si>
  <si>
    <t>Kabir, M. Zahangir</t>
  </si>
  <si>
    <t xml:space="preserve">
40195971 </t>
  </si>
  <si>
    <t>Zare</t>
  </si>
  <si>
    <t>Analysis and Topology Optimization of Adaptive Sandwich Plates treated with Magnetorheological Elastomer core layer</t>
  </si>
  <si>
    <t>Rathore, Heena</t>
  </si>
  <si>
    <t xml:space="preserve">
27575904 </t>
  </si>
  <si>
    <t>Pena</t>
  </si>
  <si>
    <t>Choreographic Phenomena: Negotiations Between Body, Material, and Site as Invisible Agencies</t>
  </si>
  <si>
    <t>Hamalian, Arpi</t>
  </si>
  <si>
    <t>Joanis</t>
  </si>
  <si>
    <t>Sustainable Pattern Library: Facilitating Designer's Shift to Sustainable Design Practices</t>
  </si>
  <si>
    <t xml:space="preserve">
40108615 </t>
  </si>
  <si>
    <t xml:space="preserve"> 	
Antoine</t>
  </si>
  <si>
    <t>Galipeau</t>
  </si>
  <si>
    <t>La traduction comme outil de promotion des perspectives autochtones : le cas de Peace and Good Order: The Case for Indigenous Justice in Canada de Harold R. Johnson</t>
  </si>
  <si>
    <t xml:space="preserve">
40200708 </t>
  </si>
  <si>
    <t xml:space="preserve"> 	
Declan</t>
  </si>
  <si>
    <t>Stecher</t>
  </si>
  <si>
    <t>Animating Gender: A Medium Drawn to Transness</t>
  </si>
  <si>
    <t>Cinema</t>
  </si>
  <si>
    <t>November 15 2023</t>
  </si>
  <si>
    <t>Marc Steinberg</t>
  </si>
  <si>
    <t xml:space="preserve">
40003440 </t>
  </si>
  <si>
    <t xml:space="preserve"> 	
Elizabeth</t>
  </si>
  <si>
    <t>Robinson</t>
  </si>
  <si>
    <t>Reframing the Occult-inspired Paintings of Leonora Carrington and Remedios Varo with Anti-Essentialist Methodology</t>
  </si>
  <si>
    <t xml:space="preserve">
40197187 </t>
  </si>
  <si>
    <t xml:space="preserve"> 	
Farin</t>
  </si>
  <si>
    <t>Forouzesh</t>
  </si>
  <si>
    <t>Physical Activity Levels and Diurnal Patterns in COMISA Versus Age- and Sex-Matched Insomniacs and Good Sleepers</t>
  </si>
  <si>
    <t>October 31 2023</t>
  </si>
  <si>
    <t>14/03/24</t>
  </si>
  <si>
    <t>Veronique Pepin</t>
  </si>
  <si>
    <t>ACCEPTED- VG</t>
  </si>
  <si>
    <t xml:space="preserve">
40033120 </t>
  </si>
  <si>
    <t xml:space="preserve"> 	
Jane</t>
  </si>
  <si>
    <t>Sidawi</t>
  </si>
  <si>
    <t>Underdeveloped Countries in the News: The Underrepresentation and the Misinformation of the Beirut Port Explosion</t>
  </si>
  <si>
    <t xml:space="preserve">
27197829 </t>
  </si>
  <si>
    <t xml:space="preserve"> 	
Jia Wei</t>
  </si>
  <si>
    <t>Yao</t>
  </si>
  <si>
    <t>A 5G Security Recommendation System Based on Multi-Modal Learning and Large Language Models</t>
  </si>
  <si>
    <t xml:space="preserve">
40069733 </t>
  </si>
  <si>
    <t xml:space="preserve"> 	
Khaled</t>
  </si>
  <si>
    <t>Badran</t>
  </si>
  <si>
    <t>Using ChatGPT to Augment Software Engineering Chatbots Datasets</t>
  </si>
  <si>
    <t xml:space="preserve">
40218054 </t>
  </si>
  <si>
    <t xml:space="preserve"> 	
Salar</t>
  </si>
  <si>
    <t>Taki (EMBARGO)</t>
  </si>
  <si>
    <t>Model-free Control of Soft Robots for Intraluminal Surgical Intervention</t>
  </si>
  <si>
    <t xml:space="preserve">
40172383 </t>
  </si>
  <si>
    <t xml:space="preserve"> 	
Shadi</t>
  </si>
  <si>
    <t>Jaber</t>
  </si>
  <si>
    <t>A Model and Performance Based Analysis of Cu/CeO2/ZrO2 for Methanol Synthesis from Syngas</t>
  </si>
  <si>
    <t xml:space="preserve">
40216030 </t>
  </si>
  <si>
    <t xml:space="preserve"> 	
Tolga</t>
  </si>
  <si>
    <t>Osmancik</t>
  </si>
  <si>
    <t>Design and Simulation of Vehicle-to-Load System with Nissan Leaf</t>
  </si>
  <si>
    <t xml:space="preserve">
40029006 </t>
  </si>
  <si>
    <t xml:space="preserve"> 	
Truong-Son</t>
  </si>
  <si>
    <t>Ma</t>
  </si>
  <si>
    <t>Beyond the First Touchpoint: How Initial Engagement, Marketing Communication, and Store Proximity Shape Multichannel Purchasing</t>
  </si>
  <si>
    <t>23/02/24</t>
  </si>
  <si>
    <t>Xiaodan Pan</t>
  </si>
  <si>
    <t xml:space="preserve">40182406 </t>
  </si>
  <si>
    <t>Sadie Cazorla</t>
  </si>
  <si>
    <t>Sitges</t>
  </si>
  <si>
    <t>Identity, Language Attitudes, and Language Use in Spanish-Catalan Bilingual Adolescents in Catalonia</t>
  </si>
  <si>
    <t xml:space="preserve">40174804
40174804 </t>
  </si>
  <si>
    <t xml:space="preserve">Sarvesh Kumar </t>
  </si>
  <si>
    <t>Rajavelloo</t>
  </si>
  <si>
    <t>Machine Learning Approaches for Aftermarket Demand Forecasting: Tackling Intermittent Time Series Challenges</t>
  </si>
  <si>
    <t xml:space="preserve">40170796 </t>
  </si>
  <si>
    <t>Sepideh</t>
  </si>
  <si>
    <t>Mosharafiandehkordi</t>
  </si>
  <si>
    <t>Defining targets and limits to urban sprawl: Are proposed greenbelt scenarios sufficient to achieve these benchmarks for Montreal by 2070?</t>
  </si>
  <si>
    <t xml:space="preserve">
40216852 </t>
  </si>
  <si>
    <t>Siyuan</t>
  </si>
  <si>
    <t>Zhou</t>
  </si>
  <si>
    <t>An Integrated Environmental and Economic Assessment for the Disposal of Food Waste from Grocery Retail Stores towards Resource Recovery</t>
  </si>
  <si>
    <t xml:space="preserve">
40035344 </t>
  </si>
  <si>
    <t xml:space="preserve"> 	
Amanda </t>
  </si>
  <si>
    <t>Shawayahamish</t>
  </si>
  <si>
    <t>“Bizindan aabajitoon Shkiizhiigoon gaye gitowagan” Listen using Eyes and Ears</t>
  </si>
  <si>
    <t>Renaud,Nicolas</t>
  </si>
  <si>
    <t xml:space="preserve">
40223239 </t>
  </si>
  <si>
    <t xml:space="preserve"> 	
Amirhossein</t>
  </si>
  <si>
    <t>Rasoulian Mashhadi</t>
  </si>
  <si>
    <t>Cerebrovascular Pathology Segmentation Using Weakly Supervised Deep Learning Methods</t>
  </si>
  <si>
    <t>Xiao,Yiming</t>
  </si>
  <si>
    <t xml:space="preserve">
40200704 </t>
  </si>
  <si>
    <t xml:space="preserve"> 	
Donald</t>
  </si>
  <si>
    <t>Undeen</t>
  </si>
  <si>
    <t>The Login Log: Makerspaces and Messy Methods</t>
  </si>
  <si>
    <t>Moore,Christopher</t>
  </si>
  <si>
    <t xml:space="preserve">
40196302 </t>
  </si>
  <si>
    <t xml:space="preserve"> 	
Gabriel</t>
  </si>
  <si>
    <t>Cavalheiro Ullmann</t>
  </si>
  <si>
    <t>SyDRA: An Exploratory Approach to Game Engine Architecture Recovery</t>
  </si>
  <si>
    <t>Gueheneuc, Yann-Gael</t>
  </si>
  <si>
    <t xml:space="preserve">
40033402 </t>
  </si>
  <si>
    <t xml:space="preserve"> 	
Hubert</t>
  </si>
  <si>
    <t>Normandin-Taillon</t>
  </si>
  <si>
    <t>Forecasting the Value-at-Risk of an Equity Portfolio: A Recurrent Mixture Density Network Approach</t>
  </si>
  <si>
    <t>Yu,Jia Yuan</t>
  </si>
  <si>
    <t xml:space="preserve">
29741976 </t>
  </si>
  <si>
    <t xml:space="preserve"> 	
Jomar</t>
  </si>
  <si>
    <t>Morales</t>
  </si>
  <si>
    <t>A Novel Semi-Active Control Approach for Flexible Structures: Vibration Control through Boundary Conditioning using Magnetorheological Elastomers</t>
  </si>
  <si>
    <t xml:space="preserve">
26737587 </t>
  </si>
  <si>
    <t xml:space="preserve"> 	
Nora</t>
  </si>
  <si>
    <t>Amer</t>
  </si>
  <si>
    <t>The Unsung Heroes of Training and Development in Canada, The Administrators: A Content Analysis of Job Announcements</t>
  </si>
  <si>
    <t>Bernard,Robert M</t>
  </si>
  <si>
    <t xml:space="preserve">40219888 </t>
  </si>
  <si>
    <t xml:space="preserve"> 	
Oussama</t>
  </si>
  <si>
    <t>Sghaier</t>
  </si>
  <si>
    <t>Enhancing Anomaly Detection with Flexible Distribution Models</t>
  </si>
  <si>
    <t>Bouguila,Nizar &amp; Amayri, M</t>
  </si>
  <si>
    <t xml:space="preserve">
40221890 </t>
  </si>
  <si>
    <t xml:space="preserve"> 	
Parinaz</t>
  </si>
  <si>
    <t>Roshanzamir</t>
  </si>
  <si>
    <t>Visualization, Quantification, And Analysis Of Inter-rater Variability To Enhance Deep Learning-based Medical Image Segmentation Of Paraspinal Muscles</t>
  </si>
  <si>
    <t>40170695</t>
  </si>
  <si>
    <t xml:space="preserve"> 	
Saman Saniee</t>
  </si>
  <si>
    <t>Monfared</t>
  </si>
  <si>
    <t>Mitigating Yo-Yo Attacks on Cloud Using Game-Theoretical Modelling and Learning-Based Approach</t>
  </si>
  <si>
    <t xml:space="preserve">40187787 </t>
  </si>
  <si>
    <t xml:space="preserve"> 	
Shayan</t>
  </si>
  <si>
    <t>Zohrei</t>
  </si>
  <si>
    <t>Le Beux,Sebastien</t>
  </si>
  <si>
    <t xml:space="preserve">40172670 </t>
  </si>
  <si>
    <t xml:space="preserve"> 	
Shiva</t>
  </si>
  <si>
    <t>Shokri</t>
  </si>
  <si>
    <t>Closed-Loop Control of Surface Preparation for Metallizing Fiber-Reinforced Polymer Composite</t>
  </si>
  <si>
    <t>Kwok,Tsz Ho</t>
  </si>
  <si>
    <t>40175145</t>
  </si>
  <si>
    <t>Faiqah</t>
  </si>
  <si>
    <t>Refashioning the Industry: Exploring the Transition of Women's Apparel Brands to the Circular Economy in Montreal</t>
  </si>
  <si>
    <t>Proelss, Juliane</t>
  </si>
  <si>
    <t>40217238</t>
  </si>
  <si>
    <t>Baskaran</t>
  </si>
  <si>
    <t>Supraja</t>
  </si>
  <si>
    <t>Measuring the Leakage and Exploitability of Authentication Secrets in Super-apps: The WeChat Case</t>
  </si>
  <si>
    <t>Best, Beverley</t>
  </si>
  <si>
    <t>27650507</t>
  </si>
  <si>
    <t>Bussiere-Ladouceur</t>
  </si>
  <si>
    <t>Elora</t>
  </si>
  <si>
    <t>Women for (Populist) Women? The radical-right gender gap under women leaders in Norway and Denmark</t>
  </si>
  <si>
    <t>Dodds, Graham</t>
  </si>
  <si>
    <t>40200227</t>
  </si>
  <si>
    <t>Dulce Maria</t>
  </si>
  <si>
    <t>Valdez Lopez</t>
  </si>
  <si>
    <t>Identification of Glycosyltransferase Inhibitor Molecules Targeting Cell-Surface Fucosylation Using High-Throughput Methods</t>
  </si>
  <si>
    <t>Evan</t>
  </si>
  <si>
    <t>Zucchino</t>
  </si>
  <si>
    <t>“Lead Them or Fall”: Examining the Representations of Leadership in Dragon Age: Inquisition</t>
  </si>
  <si>
    <t>40225851</t>
  </si>
  <si>
    <t>Felix-Antoine</t>
  </si>
  <si>
    <t>Froment</t>
  </si>
  <si>
    <t>The Lowering of the Federal Voting Age to 16 in Canada: Normative, Political, and Constitutional Considerations</t>
  </si>
  <si>
    <t>Kelly, James</t>
  </si>
  <si>
    <t>Hasti</t>
  </si>
  <si>
    <t>Miri</t>
  </si>
  <si>
    <t>Enzyme-based Tablet Sensor: A Tool for Point-of-Care Detection of Glucose in Urine</t>
  </si>
  <si>
    <t xml:space="preserve">40152265 </t>
  </si>
  <si>
    <t>Jin</t>
  </si>
  <si>
    <t>Yan</t>
  </si>
  <si>
    <t>Numerical study on the behaviour of jointed rock under train loads</t>
  </si>
  <si>
    <t>Li,Biao</t>
  </si>
  <si>
    <t>40174458</t>
  </si>
  <si>
    <t>Kashish</t>
  </si>
  <si>
    <t>Shah</t>
  </si>
  <si>
    <t>Development of Waste Tire Gasification Process to Methanol with Comparative Lifecycle Assessment</t>
  </si>
  <si>
    <t xml:space="preserve">40170967 </t>
  </si>
  <si>
    <t>Kimia</t>
  </si>
  <si>
    <t>Vibrations of Uniform-Thickness Longitudinally-Tapered Laminated Composite Pipes Conveying Fluid</t>
  </si>
  <si>
    <t>Ganesan,Rajamohan</t>
  </si>
  <si>
    <t xml:space="preserve">40194160 </t>
  </si>
  <si>
    <t>Mahmoud Gadelrab</t>
  </si>
  <si>
    <t xml:space="preserve">Ahmed Gadelrab </t>
  </si>
  <si>
    <t>LEO Satellite Feeding System: Design and Analysis</t>
  </si>
  <si>
    <t>Giacometti</t>
  </si>
  <si>
    <t>Exploring the Ethereum Merge: Pearson Correlation, Granger Causality, and Wavelet Coherence Analysis of the Lead-Lag Relationship Between Ethereum, Bitcoin, Twitter Sentiment and Twitter Uncertainty</t>
  </si>
  <si>
    <t>Jahanshahi Anbuhi, Sana</t>
  </si>
  <si>
    <t>40171832</t>
  </si>
  <si>
    <t>Mohamad</t>
  </si>
  <si>
    <t>Determinants of Survival and Success among Nascent Entrepreneurs: A Cohort Analysis</t>
  </si>
  <si>
    <t>ACCEPT VG</t>
  </si>
  <si>
    <t>40180019</t>
  </si>
  <si>
    <t>Omidi</t>
  </si>
  <si>
    <t>Experimental studies on mixing of yield stress fluids in a magnetic stirrer</t>
  </si>
  <si>
    <t>KARIMFAZLI,IDA</t>
  </si>
  <si>
    <t xml:space="preserve">
40225620 </t>
  </si>
  <si>
    <t>Muhammet Talha</t>
  </si>
  <si>
    <t>Mercan</t>
  </si>
  <si>
    <t>Thermal Modeling of an Electric Vehicle Soft Magnetic Composite Permanent Magnet Synchronous Motor</t>
  </si>
  <si>
    <t>Pillay,Pragasen</t>
  </si>
  <si>
    <t xml:space="preserve">
40072605 </t>
  </si>
  <si>
    <t>Nalveer</t>
  </si>
  <si>
    <t>Moocheet</t>
  </si>
  <si>
    <t>Minimizing Energy Consumption in Data Centers Using Embedded Sensors and Machine Learning</t>
  </si>
  <si>
    <t>Consalvo, Mia</t>
  </si>
  <si>
    <t xml:space="preserve">40207544 </t>
  </si>
  <si>
    <t>Pardis</t>
  </si>
  <si>
    <t>Ghaziamin</t>
  </si>
  <si>
    <t>A Privacy-Preserving Edge Computing Solution for Real-Time Passenger Counting at Bus Stops using Overhead Fisheye Camera</t>
  </si>
  <si>
    <t>Pedram</t>
  </si>
  <si>
    <t>Nouri</t>
  </si>
  <si>
    <t>A Tool for Detecting Purity of Method-level Refactoring Operations</t>
  </si>
  <si>
    <t>Tsantalis,Nikolaos</t>
  </si>
  <si>
    <t>40123427</t>
  </si>
  <si>
    <t>Kariminejad</t>
  </si>
  <si>
    <t>The Lively, Healing, and Intergenerational Semi-Open Spaces in Older Adults Care Homes’ Courtyard: Joyful Older Adults and Children</t>
  </si>
  <si>
    <t>40197536</t>
  </si>
  <si>
    <t>Sheikh</t>
  </si>
  <si>
    <t>Mohammad Shuvoraj</t>
  </si>
  <si>
    <t>Modeling of Current–Voltage Characteristics of Thin-film Solar Cells Incorporating Bulk and Surface Recombination: application to perovskite solar cells</t>
  </si>
  <si>
    <t>Kabir,M. Zahangir</t>
  </si>
  <si>
    <t>40162471</t>
  </si>
  <si>
    <t>Sima</t>
  </si>
  <si>
    <t>Bagheri</t>
  </si>
  <si>
    <t>A Cost-effective Framework to Proactive and Non-disruptive Attack Mitigation in Kubernetes Clusters</t>
  </si>
  <si>
    <t>Wang, Lingyu, Majumdar,Suryadipta</t>
  </si>
  <si>
    <t>Isis</t>
  </si>
  <si>
    <t>Wheelwright</t>
  </si>
  <si>
    <t>‘The Youthful Protester Motif’: An exploration of how advertising campaigns instrumentalise the image of protest and contribute to the reproduction of a capitalist horizon</t>
  </si>
  <si>
    <t>Beverley Best</t>
  </si>
  <si>
    <t>40161273</t>
  </si>
  <si>
    <t>Jasim</t>
  </si>
  <si>
    <t>Usmani</t>
  </si>
  <si>
    <t>Accelerating Graph Networks for Real-Time Physics Simulation</t>
  </si>
  <si>
    <t>40184504</t>
  </si>
  <si>
    <t>Kim Lan</t>
  </si>
  <si>
    <t>Do-Chastenay</t>
  </si>
  <si>
    <t>Traduire l’hétérolinguisme : traduction postcoloniale du roman Butter Honey Pig Bread de Francesca Ekwuyasi</t>
  </si>
  <si>
    <t>December 6 2023</t>
  </si>
  <si>
    <t>Paul Bandia</t>
  </si>
  <si>
    <t>40172383</t>
  </si>
  <si>
    <t>Shadi</t>
  </si>
  <si>
    <t>27731655</t>
  </si>
  <si>
    <t>Zhihan</t>
  </si>
  <si>
    <t>Development and Validation of An Indoor Air Quality Assessment System Based on IoT Sensors</t>
  </si>
  <si>
    <t>BCEE</t>
  </si>
  <si>
    <t>//</t>
  </si>
  <si>
    <t>Zhi Chen</t>
  </si>
  <si>
    <t> </t>
  </si>
  <si>
    <t xml:space="preserve">40215611 </t>
  </si>
  <si>
    <t xml:space="preserve"> 	
Newton Fabrice</t>
  </si>
  <si>
    <t>Ouedraogo</t>
  </si>
  <si>
    <t>Numerical study of the wake characteristics of a notchback Ahmed body</t>
  </si>
  <si>
    <t>December 21 2023</t>
  </si>
  <si>
    <t>Paulauskas</t>
  </si>
  <si>
    <t>Assessing Land-use Legacy Effects on Soil Physico-Chemical Properties and Earthworm Biodiversity in Urban Parks</t>
  </si>
  <si>
    <t>December 18 2023</t>
  </si>
  <si>
    <t>Carly Ziter</t>
  </si>
  <si>
    <t>Ahmed Yasser</t>
  </si>
  <si>
    <t>Eita</t>
  </si>
  <si>
    <t>Building Reliable Frameworks for 3D Object Classification Based on Bayesian and Deep Learning Approaches</t>
  </si>
  <si>
    <t>Concordia Institute for Information Systems Engineering</t>
  </si>
  <si>
    <t>October 11 2023</t>
  </si>
  <si>
    <t>Le Blanc</t>
  </si>
  <si>
    <t>Emulating Android Device Drivers via Replicated Execution Context</t>
  </si>
  <si>
    <t>December 13 2023</t>
  </si>
  <si>
    <t>15/01/2024</t>
  </si>
  <si>
    <t>December 31 2024</t>
  </si>
  <si>
    <t xml:space="preserve">Alexander </t>
  </si>
  <si>
    <t>Fulleringer</t>
  </si>
  <si>
    <t>Manipulating Explanations: Modifying Feature Visualization in Artificial Neural Networks</t>
  </si>
  <si>
    <t> December 21, 2023</t>
  </si>
  <si>
    <t>22/01/2024</t>
  </si>
  <si>
    <t xml:space="preserve">Amanie </t>
  </si>
  <si>
    <t>Azzam</t>
  </si>
  <si>
    <t>Learning-Based Load Identification and Forecasting using Low-Frequency Measurements</t>
  </si>
  <si>
    <t>December 20 2023</t>
  </si>
  <si>
    <t>26/01/2024</t>
  </si>
  <si>
    <t xml:space="preserve">Avalon Dune </t>
  </si>
  <si>
    <t>O’Henley</t>
  </si>
  <si>
    <t>Animating Transit Tales: A Poetic Approach to Oral Histories, Discussing Gendered Narratives in Montreal's Métro Experience</t>
  </si>
  <si>
    <t>Design and Computational Arts</t>
  </si>
  <si>
    <t>30/01/2024</t>
  </si>
  <si>
    <t>November 1 2025</t>
  </si>
  <si>
    <t> Philippa Karen Langshaw</t>
  </si>
  <si>
    <t>25318068</t>
  </si>
  <si>
    <t xml:space="preserve">Bernice F.A. </t>
  </si>
  <si>
    <t>Senechal</t>
  </si>
  <si>
    <t>Pro Christo: Theological Motivations behind Irish Peregrinatio</t>
  </si>
  <si>
    <t>January 12 2024</t>
  </si>
  <si>
    <t>31/01/2024</t>
  </si>
  <si>
    <t xml:space="preserve">Caleb Kwame </t>
  </si>
  <si>
    <t>Danquah</t>
  </si>
  <si>
    <t>Quadratic Hedging in a Non-causal AR(1) Model</t>
  </si>
  <si>
    <t>December 12 2023</t>
  </si>
  <si>
    <t>13/01/2024</t>
  </si>
  <si>
    <t>Ding</t>
  </si>
  <si>
    <t>An XAI-based Framework for Software Vulnerability Contributing Factors Assessment</t>
  </si>
  <si>
    <t>September 27 2023</t>
  </si>
  <si>
    <t>40031691</t>
  </si>
  <si>
    <t>Eloi</t>
  </si>
  <si>
    <t>Salvail-Lacoste</t>
  </si>
  <si>
    <t>“When Cooking Japanese Style, It Helps If You Have An American Friend”: American Cold War Discourse on Japanese Cuisine, 1945-1992</t>
  </si>
  <si>
    <t>January 19 2024</t>
  </si>
  <si>
    <t xml:space="preserve">Éloi </t>
  </si>
  <si>
    <t>D’Amour Bizimana</t>
  </si>
  <si>
    <t>Multivariate Change of Measure as Correction Method in Ethical Pricing</t>
  </si>
  <si>
    <t> 40198725</t>
  </si>
  <si>
    <t xml:space="preserve">Farnaz </t>
  </si>
  <si>
    <t>Kashefinishabouri</t>
  </si>
  <si>
    <t>Sustainable Energy Management System for AIoT Solutions Using Multivariate and Multi-step Battery State of Charge Forecasting</t>
  </si>
  <si>
    <t>40194029</t>
  </si>
  <si>
    <t>Jaclyn</t>
  </si>
  <si>
    <t>Ohayon</t>
  </si>
  <si>
    <t>Morality and Meaning-Making: How Mothers Make Sense of Their Own Transgressions and Those of Their Adolescent Children</t>
  </si>
  <si>
    <t xml:space="preserve">Julie </t>
  </si>
  <si>
    <t>Gibelli</t>
  </si>
  <si>
    <t>Genomics-based mixed-stock analysis reveals potential unsampled populations and population differences in intra-lake migration in walleye</t>
  </si>
  <si>
    <t>Fraser, Dylan</t>
  </si>
  <si>
    <t>Julien</t>
  </si>
  <si>
    <t>The Grande Rebeine of Lyon (1529): The Making of an Early Modern Food Riot</t>
  </si>
  <si>
    <t>October 23 2023</t>
  </si>
  <si>
    <t xml:space="preserve">Kiana </t>
  </si>
  <si>
    <t>Ezzatdoost</t>
  </si>
  <si>
    <t>Relating the circadian dynamics of cortical glutamate to human motor plasticity: a trimodal MRS-EEG-fMRI imaging study</t>
  </si>
  <si>
    <t>January 11 2024</t>
  </si>
  <si>
    <t>40090161</t>
  </si>
  <si>
    <t>Maria-Elena</t>
  </si>
  <si>
    <t>Radu</t>
  </si>
  <si>
    <t>Towards The Priming Effect in Sediments of the St. Lawrence Estuarine System: A Contribution using Specific Stable Carbon Isotope and Biomarker Analysis</t>
  </si>
  <si>
    <t>December 15 2023</t>
  </si>
  <si>
    <t xml:space="preserve">
40186189 </t>
  </si>
  <si>
    <t>Najjar</t>
  </si>
  <si>
    <t>Religion and Politics in Post-2003 Iraq: The Destruction Caused by the American Invasion</t>
  </si>
  <si>
    <t>January 28 2024</t>
  </si>
  <si>
    <t>40187536</t>
  </si>
  <si>
    <t xml:space="preserve">Sahar </t>
  </si>
  <si>
    <t>Salmanzade Yazdi</t>
  </si>
  <si>
    <t>Bayesian Parameter Estimation of Probabilistic Models for Information Retrieval and Clustering in Discrete Data Spaces</t>
  </si>
  <si>
    <t>January 17 2024</t>
  </si>
  <si>
    <t>Soroush</t>
  </si>
  <si>
    <t>Asri</t>
  </si>
  <si>
    <t>Linear quadratic control using reinforcement learning and quadratic neural networks</t>
  </si>
  <si>
    <t>November 30 2023</t>
  </si>
  <si>
    <t> 23/02/24</t>
  </si>
  <si>
    <t xml:space="preserve">Rodrigues, Luis </t>
  </si>
  <si>
    <t>40213112</t>
  </si>
  <si>
    <t>Tanvir</t>
  </si>
  <si>
    <t>Sidhu</t>
  </si>
  <si>
    <t>Optimizing Multi-Item Lot-Sizing Problem: A Study on Aggregate Service Levels, Piecewise Linear Approximations, and Fix-and-Optimize Heuristics</t>
  </si>
  <si>
    <t>Supply Chain &amp; Business Technology Management</t>
  </si>
  <si>
    <t> 23153088</t>
  </si>
  <si>
    <t xml:space="preserve">Adrian </t>
  </si>
  <si>
    <t>Wills</t>
  </si>
  <si>
    <t>Baby Boy Cousins: Looking for Roots, the Essay Documentary</t>
  </si>
  <si>
    <t> Cinematic Arts</t>
  </si>
  <si>
    <t> September 27 2023</t>
  </si>
  <si>
    <t> 02/04/24</t>
  </si>
  <si>
    <t> Nitoslawska, Marielle</t>
  </si>
  <si>
    <t xml:space="preserve">Allison Pamela </t>
  </si>
  <si>
    <t>Yataco</t>
  </si>
  <si>
    <t>Damage by insect herbivores on white spruce in plantation and natural understory regeneration</t>
  </si>
  <si>
    <t> August 10 2023</t>
  </si>
  <si>
    <t> Despland, Emma</t>
  </si>
  <si>
    <t> ACCEPTED S</t>
  </si>
  <si>
    <t>40164946</t>
  </si>
  <si>
    <t>Colin</t>
  </si>
  <si>
    <t xml:space="preserve">Dea </t>
  </si>
  <si>
    <t>‘Give me the same hold again’: The Three Political Justices in Plato’s Republic</t>
  </si>
  <si>
    <t>January 24 2024</t>
  </si>
  <si>
    <t>Marlene Solokon</t>
  </si>
  <si>
    <t> 40172438</t>
  </si>
  <si>
    <t xml:space="preserve">Hamid </t>
  </si>
  <si>
    <t>Vosoughi</t>
  </si>
  <si>
    <t>Investigation on Macroscopic Mechanical Behavior of Magnetorheological Elastomers under Shear deformation, using Microscale Representative Volume Element Approach</t>
  </si>
  <si>
    <t>January 9 2024</t>
  </si>
  <si>
    <t> Schiffauerova, Andrea and Ebadi, Ashkan</t>
  </si>
  <si>
    <t>40220782</t>
  </si>
  <si>
    <t xml:space="preserve">Ilda </t>
  </si>
  <si>
    <t>Abdollahi</t>
  </si>
  <si>
    <t xml:space="preserve"> Investigation on Macroscopic Mechanical Behavior of Magnetorheological Elastomers under Shear deformation, using Microscale Representative Volume Element Approach</t>
  </si>
  <si>
    <t>December 20 2024</t>
  </si>
  <si>
    <t> 40192686</t>
  </si>
  <si>
    <t>Hamdan</t>
  </si>
  <si>
    <t>Optimal Transportation Fleet Scheduling in Panelized Construction</t>
  </si>
  <si>
    <t> Han,Sang Hyeok</t>
  </si>
  <si>
    <t> ACCEPTED E</t>
  </si>
  <si>
    <t>Kiana</t>
  </si>
  <si>
    <t>Nezami</t>
  </si>
  <si>
    <t>Comprehensive Facial Attractiveness Analysis with Stacked Regression and Geometric Angles</t>
  </si>
  <si>
    <t>January 4 2024</t>
  </si>
  <si>
    <t> 26/02/24</t>
  </si>
  <si>
    <t>September 1 2024</t>
  </si>
  <si>
    <t>Suen, Ching Yee</t>
  </si>
  <si>
    <t> 40197960</t>
  </si>
  <si>
    <t xml:space="preserve">Laura </t>
  </si>
  <si>
    <t>Hodgins</t>
  </si>
  <si>
    <t>A Concise and Critical Art History of the Northwest Territories</t>
  </si>
  <si>
    <t> No defense</t>
  </si>
  <si>
    <t> Heather Igloliorte</t>
  </si>
  <si>
    <t xml:space="preserve">Maria Auxiliadora Xavier </t>
  </si>
  <si>
    <t>Soares</t>
  </si>
  <si>
    <t>The Effect of Ligands of the β2 Adrenergic Receptor on Interleukin-2 Production in T lymphocytes</t>
  </si>
  <si>
    <t> December 13 2023</t>
  </si>
  <si>
    <t> 40182866</t>
  </si>
  <si>
    <t xml:space="preserve">Mina Derakhshani </t>
  </si>
  <si>
    <t>Dastjerdi</t>
  </si>
  <si>
    <t>Uncured Thermoset Towpreg Tensile Characterisation: Experimental and Finite Element Analyses</t>
  </si>
  <si>
    <t> December 5 2023</t>
  </si>
  <si>
    <t>January 4 2026</t>
  </si>
  <si>
    <t> Hojjati,Mehdi</t>
  </si>
  <si>
    <t> ACCEPTED VG</t>
  </si>
  <si>
    <t xml:space="preserve">Mitchell Rae </t>
  </si>
  <si>
    <t>Yang</t>
  </si>
  <si>
    <t>White Race-Shifting: The Implications of Genetic Ancestry Testing for Critical Race Theory</t>
  </si>
  <si>
    <t> 13/05/24</t>
  </si>
  <si>
    <t>Oceane Jasor</t>
  </si>
  <si>
    <t> 40201457</t>
  </si>
  <si>
    <t xml:space="preserve">Mohamad </t>
  </si>
  <si>
    <t>Al Adraa</t>
  </si>
  <si>
    <t>Expanding Horizons: A Comprehensive Exploration of Robustness, Performance and Programmable Data Plane Routing in Next Generation Data Centers</t>
  </si>
  <si>
    <t>Computer Science and Software Engineering</t>
  </si>
  <si>
    <t> December 21 2023</t>
  </si>
  <si>
    <t> 12/03/24</t>
  </si>
  <si>
    <t> 25797705</t>
  </si>
  <si>
    <t>Chadi Assi</t>
  </si>
  <si>
    <t> ACCEPTED O</t>
  </si>
  <si>
    <t> 40161273</t>
  </si>
  <si>
    <t xml:space="preserve">Mohammad Jasim </t>
  </si>
  <si>
    <t> December 15 2023</t>
  </si>
  <si>
    <t>40194075</t>
  </si>
  <si>
    <t>Nazanin</t>
  </si>
  <si>
    <t>Iranmanesh</t>
  </si>
  <si>
    <t>Impact Performance of 3D Printed Sandwich Structures: The Role of Core Geometry in Energy Absorption</t>
  </si>
  <si>
    <t>December 4 2023</t>
  </si>
  <si>
    <t>Mehdi Hojjati</t>
  </si>
  <si>
    <t>40186172</t>
  </si>
  <si>
    <t>Ruchika</t>
  </si>
  <si>
    <t>Barot</t>
  </si>
  <si>
    <t>Detecting Collusion in Public Procurement: A Comparative Study of Machine Learning Models</t>
  </si>
  <si>
    <t>Chaher Alzaman</t>
  </si>
  <si>
    <t> 40129429</t>
  </si>
  <si>
    <t xml:space="preserve">Seyedeh Zahra </t>
  </si>
  <si>
    <t>Khamesi</t>
  </si>
  <si>
    <t>Deep Learning For The Classification of Lung Diseases Using Chest X-Rays</t>
  </si>
  <si>
    <t> November 9 2023</t>
  </si>
  <si>
    <t>December 1 2025</t>
  </si>
  <si>
    <t> 	
Suen,Ching Yee</t>
  </si>
  <si>
    <t>40202192</t>
  </si>
  <si>
    <t>Yogesh</t>
  </si>
  <si>
    <t>Yadav</t>
  </si>
  <si>
    <t>ConfSys 4: An Advanced Conference Management System with Automatic Semantic Header Generation</t>
  </si>
  <si>
    <t>Bipin Desai</t>
  </si>
  <si>
    <t>40198781</t>
  </si>
  <si>
    <t>Jamadi</t>
  </si>
  <si>
    <t>Malware Detection and Next-Action Prediction using Learning-Based Methods</t>
  </si>
  <si>
    <t>Decemer 21 2023</t>
  </si>
  <si>
    <t>Amir Aghdam</t>
  </si>
  <si>
    <t>40196559</t>
  </si>
  <si>
    <t>Golpayegani</t>
  </si>
  <si>
    <t>Enhancing Deep Learning Model Robustness: Insights from Out of Distribution Data Augmentation and an Innovative Image Compression Technique</t>
  </si>
  <si>
    <t>January 22 2024</t>
  </si>
  <si>
    <t>40162186</t>
  </si>
  <si>
    <t xml:space="preserve">Zihao </t>
  </si>
  <si>
    <t>From DV to DMs: Chinese Independent Documentaries in the Age of Social Media</t>
  </si>
  <si>
    <t>Josh Neves</t>
  </si>
  <si>
    <t>40218342</t>
  </si>
  <si>
    <t xml:space="preserve">Joshua </t>
  </si>
  <si>
    <t>Onyeka Osagu</t>
  </si>
  <si>
    <t>Contaminants of Emerging Concern in the Urban Aquatic Environment: Targeted and Non-targeted Analysis</t>
  </si>
  <si>
    <t>No defence</t>
  </si>
  <si>
    <t>Xianming Zhang</t>
  </si>
  <si>
    <t>40007439</t>
  </si>
  <si>
    <t>John-Philip</t>
  </si>
  <si>
    <t>A simulation-based comparison of confidence interval coverage, bias, and variance of alternative spatial biomass estimation methods used for the evaluation of Northern Shrimp biomass</t>
  </si>
  <si>
    <t>Eric Pedersen</t>
  </si>
  <si>
    <t>40229738</t>
  </si>
  <si>
    <t>Rakesh</t>
  </si>
  <si>
    <t>Bishnoi</t>
  </si>
  <si>
    <t>Investigating the impact of feedback intervention and social facilitation on users’ satisfaction, productivity and mindfulness</t>
  </si>
  <si>
    <t>Supply Chain and Business Technology Management</t>
  </si>
  <si>
    <t>November 29 2023</t>
  </si>
  <si>
    <t>26/02/24</t>
  </si>
  <si>
    <t>Mahdi Mirhoseini</t>
  </si>
  <si>
    <t>40064301</t>
  </si>
  <si>
    <t>Scattolin</t>
  </si>
  <si>
    <t>Shape Control and Residual Stresses Management in Carbon Fiber Reinforced Thermoplastic Structures Manufactured Using Automated Fiber Placement</t>
  </si>
  <si>
    <t>January 25 2024</t>
  </si>
  <si>
    <t>Suong V Hoa</t>
  </si>
  <si>
    <t>27887124</t>
  </si>
  <si>
    <t xml:space="preserve">Saskia </t>
  </si>
  <si>
    <t>Kowalchuk</t>
  </si>
  <si>
    <t xml:space="preserve"> Post Memes or Post-Meme: TikTok and the Rise of Algorithmic Meme Cultures</t>
  </si>
  <si>
    <t>Communication Studies</t>
  </si>
  <si>
    <t>January 5 2024</t>
  </si>
  <si>
    <t>Fenwich Mckelvey</t>
  </si>
  <si>
    <t>40110853</t>
  </si>
  <si>
    <t>Vijesh</t>
  </si>
  <si>
    <t>Mohan</t>
  </si>
  <si>
    <t>Framework and Model Development for Aircraft Systems Integration in Conceptual-level Multidisciplinary Design Analysis</t>
  </si>
  <si>
    <t>December 7 2023</t>
  </si>
  <si>
    <t>Susan Liscouet-Hanke</t>
  </si>
  <si>
    <t>Harley</t>
  </si>
  <si>
    <t>Smart</t>
  </si>
  <si>
    <t>Making Books with Generative AI</t>
  </si>
  <si>
    <t> MDes, Design &amp; Computation Arts</t>
  </si>
  <si>
    <t> November 27 2023</t>
  </si>
  <si>
    <t> 07/03/24</t>
  </si>
  <si>
    <t> Maia Wright</t>
  </si>
  <si>
    <t> 40053491</t>
  </si>
  <si>
    <t xml:space="preserve">Vasantha </t>
  </si>
  <si>
    <t>Susarla</t>
  </si>
  <si>
    <t>Assessing Canadian Municipal Climate Change Adaptation Plans: Investigating Equity Considerations in Adaptation Planning</t>
  </si>
  <si>
    <t>Geography, Planning and Environment</t>
  </si>
  <si>
    <t> January 8 2024</t>
  </si>
  <si>
    <t> //</t>
  </si>
  <si>
    <t xml:space="preserve">Alexandra Lesnikowski </t>
  </si>
  <si>
    <t xml:space="preserve">Dipannita </t>
  </si>
  <si>
    <t>Purkayastha</t>
  </si>
  <si>
    <t>The Effects of Cannabidiol on Interleukin-2 Production and Viability of Human T Lymphocytes</t>
  </si>
  <si>
    <t>Health, Kinesiology &amp; Applied Physiology</t>
  </si>
  <si>
    <t> November 21 2023</t>
  </si>
  <si>
    <t> 05/04/24</t>
  </si>
  <si>
    <t> Peter Darlington</t>
  </si>
  <si>
    <t>Kathleen Mary</t>
  </si>
  <si>
    <t>What Does Drama Therapy Have to Offer Black Communities? A Phenomenological Exploration</t>
  </si>
  <si>
    <t>Creative Arts Therapy (Drama Therapy)</t>
  </si>
  <si>
    <t>Bleuer, Jessica</t>
  </si>
  <si>
    <t xml:space="preserve">No form </t>
  </si>
  <si>
    <t xml:space="preserve">Kristina </t>
  </si>
  <si>
    <t>Pedersen</t>
  </si>
  <si>
    <t>Studio Arts</t>
  </si>
  <si>
    <t>R Jan 16</t>
  </si>
  <si>
    <t xml:space="preserve">Sara </t>
  </si>
  <si>
    <t>Ordonselli</t>
  </si>
  <si>
    <t>Removing Carbon Black Pigment from ABS Material</t>
  </si>
  <si>
    <t>September 28 2023</t>
  </si>
  <si>
    <t> Tsz Ho Kwok</t>
  </si>
  <si>
    <t xml:space="preserve">Juliette </t>
  </si>
  <si>
    <t>Duhé</t>
  </si>
  <si>
    <t>Le Salon de la Refusée: une résilience de A à Z</t>
  </si>
  <si>
    <t xml:space="preserve">Design </t>
  </si>
  <si>
    <t> Pk Langshaw</t>
  </si>
  <si>
    <t xml:space="preserve">Pascal </t>
  </si>
  <si>
    <t>Nuameh</t>
  </si>
  <si>
    <t>40156245</t>
  </si>
  <si>
    <t>Arman Hatami</t>
  </si>
  <si>
    <t>Shirkouh</t>
  </si>
  <si>
    <t>Utilizing Agricultural Wastes to Produce Bio-Green Concrete and Zero-Cement Particle Boards</t>
  </si>
  <si>
    <t>Kevin</t>
  </si>
  <si>
    <t>Dubeau</t>
  </si>
  <si>
    <t>R Jan 26, 31</t>
  </si>
  <si>
    <t>Nour</t>
  </si>
  <si>
    <t>Quteishat</t>
  </si>
  <si>
    <t>The effect of Prefrontal cortex specific knockout of Bmal1 on mood-like and alcohol binge drinking behavior in male and female mice</t>
  </si>
  <si>
    <t>February 6 2024</t>
  </si>
  <si>
    <t>Amir, Shimon and Shalev, Uri</t>
  </si>
  <si>
    <t>40057433</t>
  </si>
  <si>
    <t xml:space="preserve">James </t>
  </si>
  <si>
    <t>Dalton</t>
  </si>
  <si>
    <t>Chaos, Desire, and the Neoliberal Self: A Socio-Theoretical Critique of Contemporary Idolization</t>
  </si>
  <si>
    <t>September 22 2023</t>
  </si>
  <si>
    <t>Gregory Nielsen</t>
  </si>
  <si>
    <t>40007821</t>
  </si>
  <si>
    <t>Justin</t>
  </si>
  <si>
    <t>Cuffaro</t>
  </si>
  <si>
    <t>Enhancing understanding of experimental designs: treatment levels and choice of analytics to improve statistical performance for ecological experiments</t>
  </si>
  <si>
    <t>September 6 2023</t>
  </si>
  <si>
    <t>Pedro Peres-Neto</t>
  </si>
  <si>
    <t>26617425</t>
  </si>
  <si>
    <t>Anne-Marie</t>
  </si>
  <si>
    <t>Trépanier</t>
  </si>
  <si>
    <t>« Everything in Moderation Except… »: histoires des pratiques médiatiques féministes au Studio XX/Ada X de 1995 à 2000</t>
  </si>
  <si>
    <t>Communication</t>
  </si>
  <si>
    <t>October 22 2023</t>
  </si>
  <si>
    <t>Fenwick Mckelvey</t>
  </si>
  <si>
    <t>26642926</t>
  </si>
  <si>
    <t>Pascal</t>
  </si>
  <si>
    <t>Nuamah</t>
  </si>
  <si>
    <t>The Growth of Passive Investing and Its Impact on the Change Anomaly</t>
  </si>
  <si>
    <t>October 4 2023</t>
  </si>
  <si>
    <t>25/02/24</t>
  </si>
  <si>
    <t>January 31 2025</t>
  </si>
  <si>
    <t>Ravi Mateti</t>
  </si>
  <si>
    <t>40182354</t>
  </si>
  <si>
    <t>Laia Karmela</t>
  </si>
  <si>
    <t>Nalian</t>
  </si>
  <si>
    <t>Archipelagos of Narratives: (Re)constructing National and Diasporic Identities in Filipino Art, From Martial Law to the Present</t>
  </si>
  <si>
    <t>No Defence</t>
  </si>
  <si>
    <t>27/02/24</t>
  </si>
  <si>
    <t>Michelle McGeough</t>
  </si>
  <si>
    <t>40219787</t>
  </si>
  <si>
    <t>Zhenshan</t>
  </si>
  <si>
    <t>Liang</t>
  </si>
  <si>
    <t>Indoor Depth Map Completion via Mesh-based Discrete Geometric Processing</t>
  </si>
  <si>
    <t>January 29 2024</t>
  </si>
  <si>
    <t>Tsz Ho Kwok</t>
  </si>
  <si>
    <t>40249243</t>
  </si>
  <si>
    <t>Sharma</t>
  </si>
  <si>
    <t>Repetitive Financial Ads on Social Media Shape Next-Gen Future Financial Experience: Why Financial Experts Should be Alert?</t>
  </si>
  <si>
    <t>January 30 2024</t>
  </si>
  <si>
    <t>April 15 2024</t>
  </si>
  <si>
    <t>25984297</t>
  </si>
  <si>
    <t>Joelle</t>
  </si>
  <si>
    <t>Patton</t>
  </si>
  <si>
    <t>Procreation and Sacrament as Valued Goods of Marriage: Re-Evaluating the Foundational Principles of the Catholic Marriage Tradition in the Secular Contemporary Western World</t>
  </si>
  <si>
    <t>February 16 2024</t>
  </si>
  <si>
    <t>Christine Jamieson</t>
  </si>
  <si>
    <t>40130709</t>
  </si>
  <si>
    <t>Ghiasvand</t>
  </si>
  <si>
    <t>Image Moment-based Visual Servoing for Satellite Target Tracking using a Robotic Manipulator</t>
  </si>
  <si>
    <t>Mechanical, Industrial and Aerospace Engineering</t>
  </si>
  <si>
    <t>Wen-Fang Xie</t>
  </si>
  <si>
    <t>27051956</t>
  </si>
  <si>
    <t>Chesline</t>
  </si>
  <si>
    <t>Pierre-Paul</t>
  </si>
  <si>
    <t>Eliminating White Supremacist culture as well as scientific and academic racism in translation studies (and beyond) by using Sacred, Ancestral, and emergent Afro-Indigenous, anti- and de-colonial languages and practices</t>
  </si>
  <si>
    <t>Études françaises</t>
  </si>
  <si>
    <t>40031132</t>
  </si>
  <si>
    <t>Burdman-Castravelli</t>
  </si>
  <si>
    <t xml:space="preserve"> Inside Job Search: Impacts of the Work-Nonwork Interface and Goal Adjustment</t>
  </si>
  <si>
    <t>February 22 2024</t>
  </si>
  <si>
    <t>Tracy Hecht</t>
  </si>
  <si>
    <t>40045458</t>
  </si>
  <si>
    <t>Pawelczak</t>
  </si>
  <si>
    <t>Alexander Christophe</t>
  </si>
  <si>
    <t>Exploring protein candidates with enhanced cargo loading capabilities into Saccharomyces cerevisiae extracellular vesicles</t>
  </si>
  <si>
    <t>February 8 2024</t>
  </si>
  <si>
    <t>Christopher Brett</t>
  </si>
  <si>
    <t>ACEPTED VG</t>
  </si>
  <si>
    <t>40174804</t>
  </si>
  <si>
    <t>Sarvesh Kumar</t>
  </si>
  <si>
    <t>15/12/23</t>
  </si>
  <si>
    <t>Morvarid</t>
  </si>
  <si>
    <t>Avicenna on the Impossibility of Actual Infinity</t>
  </si>
  <si>
    <t>40028082</t>
  </si>
  <si>
    <t>Reiter</t>
  </si>
  <si>
    <t>Built Ecologies in Contemporary Palestinian Cinema</t>
  </si>
  <si>
    <t>15/03/24</t>
  </si>
  <si>
    <t>Kay Dickinson</t>
  </si>
  <si>
    <t>40007292</t>
  </si>
  <si>
    <t>Emmalee</t>
  </si>
  <si>
    <t>Kredl</t>
  </si>
  <si>
    <t>Redrawing the End of the World: Children's Animation as Informal Environmental Education</t>
  </si>
  <si>
    <t>May Chew</t>
  </si>
  <si>
    <t>40128111</t>
  </si>
  <si>
    <t>Nivedha</t>
  </si>
  <si>
    <t>Ramesh</t>
  </si>
  <si>
    <t>A Hybrid Neuroevolutionary Approach to the Design of Convolutional Neural Networks for 2D and 3D Medical Image Segmentation</t>
  </si>
  <si>
    <t>March 1 2024</t>
  </si>
  <si>
    <t>Nawwaf Kharma</t>
  </si>
  <si>
    <t>St-Pierre</t>
  </si>
  <si>
    <t>The Complex Framing of Feminism in Online Articles from The Canadian Broadcasting Corporation</t>
  </si>
  <si>
    <t>40004925</t>
  </si>
  <si>
    <t>Sarandiev</t>
  </si>
  <si>
    <t>The Impact of Foreign Migration to Canada on REIT Operating Performance</t>
  </si>
  <si>
    <t>February 20 2024</t>
  </si>
  <si>
    <t>Erkan Yonder</t>
  </si>
  <si>
    <t>40173124</t>
  </si>
  <si>
    <t>Hengameh</t>
  </si>
  <si>
    <t>Bazrafshan</t>
  </si>
  <si>
    <t>Upper Extremity Injury Prevention Programs for Adolescent Throwing Athletes and the Connection to Process-Oriented Assessment of Physical Competence: A Scoping Review</t>
  </si>
  <si>
    <t>July 3 2023</t>
  </si>
  <si>
    <t>Richard DeMont</t>
  </si>
  <si>
    <t>27517505</t>
  </si>
  <si>
    <t>Zakaria BenBouchta</t>
  </si>
  <si>
    <t>Martinovic</t>
  </si>
  <si>
    <t>Acute &amp; Chronic Anaerobic, Muscular Endurance Effects of Beetroot Supplementation in MMA Athletes</t>
  </si>
  <si>
    <t>January 23 2024</t>
  </si>
  <si>
    <t>May 3 2026</t>
  </si>
  <si>
    <t>Andreas Bergdahl</t>
  </si>
  <si>
    <t>40045714</t>
  </si>
  <si>
    <t>Cigana</t>
  </si>
  <si>
    <t>Shifting To Renewable Furan Candidates: Synthesis and Study of New Optoelectronic Materials</t>
  </si>
  <si>
    <t>March 12 2024</t>
  </si>
  <si>
    <t>Pat Forgione</t>
  </si>
  <si>
    <t>40065523</t>
  </si>
  <si>
    <t>Fadia</t>
  </si>
  <si>
    <t>Ounissi</t>
  </si>
  <si>
    <t>A Rogers-Shephard Type Inequality for Surface Area</t>
  </si>
  <si>
    <t>March 11 2024</t>
  </si>
  <si>
    <t>Alina Stancu</t>
  </si>
  <si>
    <t xml:space="preserve"> </t>
  </si>
  <si>
    <t>Shadan</t>
  </si>
  <si>
    <t>Ghadimigheshlaghi</t>
  </si>
  <si>
    <t>Adaptive Priors in Probabilistic Topic Models for Bursty Discovery in Textual Data</t>
  </si>
  <si>
    <t>March 18 2024</t>
  </si>
  <si>
    <t>Nizar Bouguila</t>
  </si>
  <si>
    <t>40212968</t>
  </si>
  <si>
    <t>Lorena</t>
  </si>
  <si>
    <t>Reis de Lima</t>
  </si>
  <si>
    <t>Quantum Magneto-Straintronics Transport in Graphene: A Realistic Model</t>
  </si>
  <si>
    <t>Alexandre Champagne</t>
  </si>
  <si>
    <t>40204840</t>
  </si>
  <si>
    <t xml:space="preserve">Kosar </t>
  </si>
  <si>
    <t>Mohammadipour Anvari</t>
  </si>
  <si>
    <t>Testimonial Injustice in Witch Trials: A Case Against Fricker’s Prejudice Hypothesis</t>
  </si>
  <si>
    <t>Matthew Barker</t>
  </si>
  <si>
    <t>40201097</t>
  </si>
  <si>
    <t xml:space="preserve">Cheyenne </t>
  </si>
  <si>
    <t>Cranston</t>
  </si>
  <si>
    <t>Comparing the Informational Judgements of Autistic and Typically Developing Children: A Pilot Study</t>
  </si>
  <si>
    <t>March 19 2024</t>
  </si>
  <si>
    <t>Miranda D'Amico</t>
  </si>
  <si>
    <t>40192470</t>
  </si>
  <si>
    <t>Marks</t>
  </si>
  <si>
    <t>The Influence of Interior Design on High School Students' Well-being and Stress Perceptions: A Case Study of The Math Guru Tutoring Studio</t>
  </si>
  <si>
    <t>40212581</t>
  </si>
  <si>
    <t>Lingyun</t>
  </si>
  <si>
    <t>What makes emotional ads go viral?: The mediating role of emotional intensity and the moderating role of narrative transportation</t>
  </si>
  <si>
    <t>March 4 2024</t>
  </si>
  <si>
    <t>Kamila Sobol</t>
  </si>
  <si>
    <t>40101818</t>
  </si>
  <si>
    <t>Kylian</t>
  </si>
  <si>
    <t>Ajavon</t>
  </si>
  <si>
    <t>Surrogate Models for Diffusion on Graphs: A High-Dimensional Polynomial Approach</t>
  </si>
  <si>
    <t>Mathematics and Statistics</t>
  </si>
  <si>
    <t>Simone Brugiapaglia</t>
  </si>
  <si>
    <t>26656048</t>
  </si>
  <si>
    <t>Bengle</t>
  </si>
  <si>
    <t xml:space="preserve"> Dessiner l’écoute: Cartographies d’entretiens autour de la vie et l’œuvre de Jean-Paul Riopelle</t>
  </si>
  <si>
    <t>February 27 2024</t>
  </si>
  <si>
    <t>Sebastien Caquard</t>
  </si>
  <si>
    <t>40186998</t>
  </si>
  <si>
    <t>Sahil</t>
  </si>
  <si>
    <t>Jaglan</t>
  </si>
  <si>
    <t>March 20 2024</t>
  </si>
  <si>
    <t>Chunyan Lai</t>
  </si>
  <si>
    <t>40218809</t>
  </si>
  <si>
    <t xml:space="preserve">Murali Krishna </t>
  </si>
  <si>
    <t>Vakada</t>
  </si>
  <si>
    <t>Evaluating Infrastructure Demand and Optimizing Charging Strategies for Battery Electric Bus Fleet - A Pilot Study on Concordia Shuttle Fleet</t>
  </si>
  <si>
    <t>Anjali Awasthi</t>
  </si>
  <si>
    <t>40058733</t>
  </si>
  <si>
    <t>Spina</t>
  </si>
  <si>
    <t>From Sentiment to Sale: The Impact of Macroeconomic Indicators on Multi-Family Real Estate Investments in Canada</t>
  </si>
  <si>
    <t>Thomas Walker</t>
  </si>
  <si>
    <t>40168837</t>
  </si>
  <si>
    <t>Olive</t>
  </si>
  <si>
    <t>Zeynep Kartal</t>
  </si>
  <si>
    <t>The Spectral Cloth: Textile Readings of Queer Identity</t>
  </si>
  <si>
    <t>40200333</t>
  </si>
  <si>
    <t xml:space="preserve">Eija </t>
  </si>
  <si>
    <t>Loponen-Stephenson</t>
  </si>
  <si>
    <t>Urban Choreographics: Tracing the Extralinguistic Pedagogies of Montreal’s Underground Metro System</t>
  </si>
  <si>
    <t>March 21 2024</t>
  </si>
  <si>
    <t>MJ Thompson</t>
  </si>
  <si>
    <t>40110701</t>
  </si>
  <si>
    <t xml:space="preserve"> Unraveling the Socioeconomic Layers Leading to Materialism: Exploring the Mediating Role of Happiness and Moderating Influence of Gratitude on Materialism</t>
  </si>
  <si>
    <t>Darlene Walsh</t>
  </si>
  <si>
    <t>40220040</t>
  </si>
  <si>
    <t>Clement</t>
  </si>
  <si>
    <t>Uwitonze</t>
  </si>
  <si>
    <t>A Comparison of 1D Beam-element and 3D Solid-element based Modelling Approaches based on a Developed Tool for the Nonlinear Analysis of Reinforced Concrete Structural Components</t>
  </si>
  <si>
    <t>March 15 2024</t>
  </si>
  <si>
    <t>Ashutosh Bagchi</t>
  </si>
  <si>
    <t>40204382</t>
  </si>
  <si>
    <t>Niloufar</t>
  </si>
  <si>
    <t>Samiee</t>
  </si>
  <si>
    <t>Unsupervised Learning Based on Multivariate Libby-Novick Beta Mixture Model for Medical Data Analysis</t>
  </si>
  <si>
    <t>40053851</t>
  </si>
  <si>
    <t xml:space="preserve">Camille </t>
  </si>
  <si>
    <t xml:space="preserve">Bernier-Tremblay </t>
  </si>
  <si>
    <t>Influence of Process Parameters on Microstructural Characteristics and Mechanical Properties of Ti-6Al-4V Samples Manufactured through Electron Beam Melting Manufacturing</t>
  </si>
  <si>
    <t>Catharine Marsden</t>
  </si>
  <si>
    <t xml:space="preserve">ACCEPTED O </t>
  </si>
  <si>
    <t>40231820</t>
  </si>
  <si>
    <t>Swananya</t>
  </si>
  <si>
    <t>Mukherjee Nath</t>
  </si>
  <si>
    <t>The Influence of Low- versus High-Threat Fear Appeals on Advertisement Believability for Eco-Friendly Fashion Brands: Exploring the Moderating Effects of Message Framing and Consumer Involvement</t>
  </si>
  <si>
    <t>March 8 2024</t>
  </si>
  <si>
    <t>40172677</t>
  </si>
  <si>
    <t>Damla</t>
  </si>
  <si>
    <t>Cavdar</t>
  </si>
  <si>
    <t>Reimagining In/Visibility, Archival Practice and the Emergence of AI Cinema: An Exploration through Refik Anadol’s Artworks</t>
  </si>
  <si>
    <t>February 23 2024</t>
  </si>
  <si>
    <t>23260917</t>
  </si>
  <si>
    <t xml:space="preserve">Alexandre </t>
  </si>
  <si>
    <t>Franchi</t>
  </si>
  <si>
    <t>Quest for Communitas: Using the carnivalesque aesthetic to co-design a transformative rite of passage with high-school dropouts– a generative exploration</t>
  </si>
  <si>
    <t>March 25 2024</t>
  </si>
  <si>
    <t>Pippin Barr</t>
  </si>
  <si>
    <t>10088683</t>
  </si>
  <si>
    <t>Barry</t>
  </si>
  <si>
    <t>Lazar</t>
  </si>
  <si>
    <t xml:space="preserve"> Clio’s Narrator – Training Volunteer Guides in a Canadian Social History Museum in 2023</t>
  </si>
  <si>
    <t>Erica Lehrer</t>
  </si>
  <si>
    <t>40058780</t>
  </si>
  <si>
    <t>Holzberg</t>
  </si>
  <si>
    <t>Replaying the Past: Queer Canadian Documentary as Counter-Archive</t>
  </si>
  <si>
    <t>40229526</t>
  </si>
  <si>
    <t>Stewart</t>
  </si>
  <si>
    <t>Painting Punks and Pansies: Art as Affective Archive of Punk and Queer Subcultures in Postwar Kreuzberg</t>
  </si>
  <si>
    <t>John Potvin</t>
  </si>
  <si>
    <t>24028538</t>
  </si>
  <si>
    <t>Denise</t>
  </si>
  <si>
    <t>Olivares</t>
  </si>
  <si>
    <t>An Articulation of Becoming: Transformation and agency through studio inquiry</t>
  </si>
  <si>
    <t>March 22 2024</t>
  </si>
  <si>
    <t>Lorrie Blair</t>
  </si>
  <si>
    <t>40172465</t>
  </si>
  <si>
    <t>Sasha-Xavier</t>
  </si>
  <si>
    <t>Frigon</t>
  </si>
  <si>
    <t>Élaboration d’une approche utilitariste pour une défense de l’allocation universelle</t>
  </si>
  <si>
    <t>Pablo Gilabert</t>
  </si>
  <si>
    <t>40199160</t>
  </si>
  <si>
    <t>Marguerite Isabelle</t>
  </si>
  <si>
    <t>Marion-Reyes</t>
  </si>
  <si>
    <t>Recording to See, Editing to Notice, Noticing to Learn: Experiencing a Weird Summer Through Experimental Video</t>
  </si>
  <si>
    <t>40181094</t>
  </si>
  <si>
    <t>Rock</t>
  </si>
  <si>
    <t>Magic is Only Magic Until it's Science; Unifying Art/Science Pedagogy for Sustainability</t>
  </si>
  <si>
    <t>27040482</t>
  </si>
  <si>
    <t xml:space="preserve">Nicholas </t>
  </si>
  <si>
    <t>Chow</t>
  </si>
  <si>
    <t>Confirmation of Genes Involved in the Degradation of Protocatechuate in Aspergillus niger through Characterization of their Encoded Enzymes</t>
  </si>
  <si>
    <t>Adrian Tsang</t>
  </si>
  <si>
    <t>40139350</t>
  </si>
  <si>
    <t>Jahanpour</t>
  </si>
  <si>
    <t>Elucidating The Structure and Dynamics of Aurein Peptides in Solution and Micellar Environments Using Biomolecular Simulations</t>
  </si>
  <si>
    <t>March 13 2024</t>
  </si>
  <si>
    <t>Deniz Erol</t>
  </si>
  <si>
    <t>26334334</t>
  </si>
  <si>
    <t>Navjote</t>
  </si>
  <si>
    <t>Kooner</t>
  </si>
  <si>
    <t>Elucidating the Structure and Dynamics of Short Cyclic Antimicrobial Peptides Using Molecular Dynamics</t>
  </si>
  <si>
    <t>March 14 2024</t>
  </si>
  <si>
    <t>April 1 2026</t>
  </si>
  <si>
    <t>40158017</t>
  </si>
  <si>
    <t>Mathilde</t>
  </si>
  <si>
    <t>LaRoche</t>
  </si>
  <si>
    <t>Remapping Academic Embodiment: A Phenomenological Perspective to Center Queer Students' Experiences</t>
  </si>
  <si>
    <t>December 14 2023</t>
  </si>
  <si>
    <t>Nalini Mohabir</t>
  </si>
  <si>
    <t>40240527</t>
  </si>
  <si>
    <t>Yichen</t>
  </si>
  <si>
    <t>The Impact of Background Complexity on Social Media Engagement and Purchase Intentions: The Role of Influencer Type and Sponsorship Disclosure</t>
  </si>
  <si>
    <t>40163712</t>
  </si>
  <si>
    <t>Daryl</t>
  </si>
  <si>
    <t>After and Before</t>
  </si>
  <si>
    <t xml:space="preserve">No defence </t>
  </si>
  <si>
    <t>April 1 2028</t>
  </si>
  <si>
    <t>Mikhail Iossel</t>
  </si>
  <si>
    <t>40186626</t>
  </si>
  <si>
    <t>Elaheh</t>
  </si>
  <si>
    <t>Khademi</t>
  </si>
  <si>
    <t>Embracing Digital Technology by Older Adults: A Review of the Literature</t>
  </si>
  <si>
    <t>Educational Studies</t>
  </si>
  <si>
    <t>Arpi Hamalian</t>
  </si>
  <si>
    <t>40247959</t>
  </si>
  <si>
    <t>Radhika</t>
  </si>
  <si>
    <t>Solanki</t>
  </si>
  <si>
    <t>Impact of Inflation on the Cost of Capital: Evidence from the United States</t>
  </si>
  <si>
    <t>Lorne Switzer</t>
  </si>
  <si>
    <t>40249573</t>
  </si>
  <si>
    <t>Gunin Ruthwik</t>
  </si>
  <si>
    <t>Javvadi</t>
  </si>
  <si>
    <t>Bankruptcy prediction: A comparison of data mining models on unbalanced data and effects of sampling</t>
  </si>
  <si>
    <t>November 28 2023</t>
  </si>
  <si>
    <t>Salim Lahmiri</t>
  </si>
  <si>
    <t>40231996</t>
  </si>
  <si>
    <t>Fabrizio</t>
  </si>
  <si>
    <t>Lacarra Ramirez</t>
  </si>
  <si>
    <t>Reading Robots, Making Human: An Examination of Consciousness, Agency, and Programmed Entities in Ex Machina, BioShock, and Soma</t>
  </si>
  <si>
    <t>April  1 2026</t>
  </si>
  <si>
    <t>Stephen Yeager</t>
  </si>
  <si>
    <t>40224429</t>
  </si>
  <si>
    <t>Bell</t>
  </si>
  <si>
    <t>Illuminating the Visio Dei: Vision and Devotion in the Psalter of Bonne of Luxembourg</t>
  </si>
  <si>
    <t>Steven Stowell</t>
  </si>
  <si>
    <t>40111299</t>
  </si>
  <si>
    <t>Mehek</t>
  </si>
  <si>
    <t>Moutushy Rahman Mou</t>
  </si>
  <si>
    <t>Dual-Band Gap Waveguide Structure</t>
  </si>
  <si>
    <t>March 6 2024</t>
  </si>
  <si>
    <t>May 1 2024</t>
  </si>
  <si>
    <t>Ahmed Kishk</t>
  </si>
  <si>
    <t>40169004</t>
  </si>
  <si>
    <t>Maulana</t>
  </si>
  <si>
    <t>Investigation of Ionic-Liquid-Based Dispersive Liquid-Liquid Microextraction and Lipid Adduct Formation for Untargeted Lipidomics</t>
  </si>
  <si>
    <t>Dajana Vuckovic</t>
  </si>
  <si>
    <t>40250705</t>
  </si>
  <si>
    <t>Mashal</t>
  </si>
  <si>
    <t>Dhamani</t>
  </si>
  <si>
    <t>Inflation Differentials and the Diversification Benefits of Small Cap Equities in Emerging Markets for US Investors</t>
  </si>
  <si>
    <t>April 4 2026</t>
  </si>
  <si>
    <t>40160893</t>
  </si>
  <si>
    <t xml:space="preserve">Seyyed </t>
  </si>
  <si>
    <t>Amirhossein Hosseini</t>
  </si>
  <si>
    <t>Brand Reputation, a Dilemma, or a Solution? The Case of Data Breach Crises</t>
  </si>
  <si>
    <t>March 27 2024</t>
  </si>
  <si>
    <t>Jooseop Lim</t>
  </si>
  <si>
    <t>40241493</t>
  </si>
  <si>
    <t xml:space="preserve">Haifa </t>
  </si>
  <si>
    <t>Rejili</t>
  </si>
  <si>
    <t>The Impact of Crisis on Strategic Corporate Activities: Determinants of M&amp;A and Defensive Use of Buybacks</t>
  </si>
  <si>
    <t>March 28 2024</t>
  </si>
  <si>
    <t>Sandra Betton</t>
  </si>
  <si>
    <t>23233995</t>
  </si>
  <si>
    <t>Wayland</t>
  </si>
  <si>
    <t>Teklė and the Women</t>
  </si>
  <si>
    <t>40200799</t>
  </si>
  <si>
    <t>Ashu Aman</t>
  </si>
  <si>
    <t>Gera</t>
  </si>
  <si>
    <t>Bridging Worlds: Skill Development and Conceptual Thinking in Art Institutions</t>
  </si>
  <si>
    <t>40088659</t>
  </si>
  <si>
    <t xml:space="preserve">Maria </t>
  </si>
  <si>
    <t>Natalyuk</t>
  </si>
  <si>
    <t>Ideological Narratives in Contemporary Russian War Genre Cinema</t>
  </si>
  <si>
    <t>Masha/Maria Salazkina</t>
  </si>
  <si>
    <t>40238748</t>
  </si>
  <si>
    <t>DeFrias</t>
  </si>
  <si>
    <t>Locating the Queer Gesture: Point and Line to Flesh</t>
  </si>
  <si>
    <t>October 19 2024</t>
  </si>
  <si>
    <t>40203883</t>
  </si>
  <si>
    <t>Saeedeh Nasrin</t>
  </si>
  <si>
    <t>A Deep Few-Shot Network for Protein Family Classification</t>
  </si>
  <si>
    <t>Yogendra Chaubey</t>
  </si>
  <si>
    <t xml:space="preserve"> 40168844</t>
  </si>
  <si>
    <t xml:space="preserve">Mya Violet </t>
  </si>
  <si>
    <t xml:space="preserve">Walmsley </t>
  </si>
  <si>
    <t>The ‘Science’ of Sexism: Athletic Sex Classification and Fairness in Competitive Sport</t>
  </si>
  <si>
    <t>Emilia Angelova</t>
  </si>
  <si>
    <t>40172656</t>
  </si>
  <si>
    <t>Niki</t>
  </si>
  <si>
    <t>Memarian</t>
  </si>
  <si>
    <t>Sport Specialization and the Association with History of Injury in Young Iranian Athletes</t>
  </si>
  <si>
    <t>40004362</t>
  </si>
  <si>
    <t>Del Vecchio</t>
  </si>
  <si>
    <t>Do Children with Higher Levels of Sport Specialization Perform Fundamental Movement Skills Better than Children with Lower Specialization Scores?</t>
  </si>
  <si>
    <t>ACCEPTED - VG</t>
  </si>
  <si>
    <t>40187683</t>
  </si>
  <si>
    <t>Throness</t>
  </si>
  <si>
    <t>Game On: Early Stories</t>
  </si>
  <si>
    <t>April 4 2028</t>
  </si>
  <si>
    <t>Kate Sterns</t>
  </si>
  <si>
    <t>40206579</t>
  </si>
  <si>
    <t>Pramod</t>
  </si>
  <si>
    <t>Tiwari</t>
  </si>
  <si>
    <t>Information Revelation in Second Price Auctions</t>
  </si>
  <si>
    <t>Ming Li</t>
  </si>
  <si>
    <t>40257356</t>
  </si>
  <si>
    <t>Skander</t>
  </si>
  <si>
    <t>Chouchene</t>
  </si>
  <si>
    <t>Domain Adaptation Methods for Sparse Coding Based Non-Intrusive Load Monitoring</t>
  </si>
  <si>
    <t>March 26 2024</t>
  </si>
  <si>
    <t>40242485</t>
  </si>
  <si>
    <t>Benjamin</t>
  </si>
  <si>
    <t>Teyssier</t>
  </si>
  <si>
    <t>QUIC Protocol : Resilience against flooding attacks and defense mechanism</t>
  </si>
  <si>
    <t>C. Fung</t>
  </si>
  <si>
    <t>29583815</t>
  </si>
  <si>
    <t>Stephania</t>
  </si>
  <si>
    <t>Nudo</t>
  </si>
  <si>
    <t xml:space="preserve"> Exploring Alternative Pain Management Methods: Challenges and Concerns in Athletes and Women during Labor</t>
  </si>
  <si>
    <t>Geoffrey Dover</t>
  </si>
  <si>
    <t>40045335</t>
  </si>
  <si>
    <t>Piper</t>
  </si>
  <si>
    <t>Alternative Instagram Memes: Intersectional Community and Collaborative Storytelling in the Digital Age</t>
  </si>
  <si>
    <t>April 2 2024</t>
  </si>
  <si>
    <t>Alessandra Renzi</t>
  </si>
  <si>
    <t>40045939</t>
  </si>
  <si>
    <t>Brandon Ga Jing</t>
  </si>
  <si>
    <t>Eng-Michell</t>
  </si>
  <si>
    <t>Pigment-protein Complexes of Photosynthetic Bacteria: Convex-Lens Induced Confinement Microscopy and Single Molecule Spectroscopy Simulations</t>
  </si>
  <si>
    <t>Valter Sazubovits</t>
  </si>
  <si>
    <t>27725604</t>
  </si>
  <si>
    <t>Misha</t>
  </si>
  <si>
    <t>Solomon</t>
  </si>
  <si>
    <t>My Great-Grandfather Danced Ballet</t>
  </si>
  <si>
    <t>Stephanie Bolster</t>
  </si>
  <si>
    <t>40239591</t>
  </si>
  <si>
    <t>Koch</t>
  </si>
  <si>
    <t>Hysteric: Women’s Histories and the Psychoanalytic Aesthetic from Charcot to Rego</t>
  </si>
  <si>
    <t>40171744</t>
  </si>
  <si>
    <t>Malorie</t>
  </si>
  <si>
    <t>Urbanovitch</t>
  </si>
  <si>
    <t>Idle Cinema: A Crisis of Knowledge in Narrative Film</t>
  </si>
  <si>
    <t>Luca Caminati</t>
  </si>
  <si>
    <t>40205172</t>
  </si>
  <si>
    <t>Lauren Marie</t>
  </si>
  <si>
    <t>Cosenza</t>
  </si>
  <si>
    <t>Vertical Interactions in the U.S. Pharmaceutical Supply Chain in the Presence of a Generic Substitute</t>
  </si>
  <si>
    <t>Jan Victor Dee</t>
  </si>
  <si>
    <t>40239298</t>
  </si>
  <si>
    <t>Alexandre</t>
  </si>
  <si>
    <t xml:space="preserve">Vieira Affonso </t>
  </si>
  <si>
    <t>The Last Knight's End</t>
  </si>
  <si>
    <t>Josip Novakovich</t>
  </si>
  <si>
    <t>40231202</t>
  </si>
  <si>
    <t>Rodrigues Chagas</t>
  </si>
  <si>
    <t>Navigating the Educational Landscape: Enhancing Youth Adult Education (EJA) in Brazil Through the Paulo Freire Method</t>
  </si>
  <si>
    <t xml:space="preserve">
40110175 </t>
  </si>
  <si>
    <t>Mario</t>
  </si>
  <si>
    <t>Karam</t>
  </si>
  <si>
    <t>Prioritizing and Mitigating  the Supply Chain Risks of a Dairy Company in an Unstable Economic Environment</t>
  </si>
  <si>
    <t>October 25 2023</t>
  </si>
  <si>
    <t>Ahmet Satir</t>
  </si>
  <si>
    <t>40099853</t>
  </si>
  <si>
    <t>Nicolas</t>
  </si>
  <si>
    <t xml:space="preserve">The Expedition </t>
  </si>
  <si>
    <t>40232446</t>
  </si>
  <si>
    <t>Elena</t>
  </si>
  <si>
    <t>Molinari Snel</t>
  </si>
  <si>
    <t>The Way to the Hills</t>
  </si>
  <si>
    <t>40031245</t>
  </si>
  <si>
    <t>Irene</t>
  </si>
  <si>
    <t>Pastras</t>
  </si>
  <si>
    <t>Behavioural Consultation in Preschool Settings for Children with Behavioural Difficulties: Two Case Studies</t>
  </si>
  <si>
    <t>February 3 2024</t>
  </si>
  <si>
    <t>Hariclia Petrakos</t>
  </si>
  <si>
    <t>40154063</t>
  </si>
  <si>
    <t>Shohreh</t>
  </si>
  <si>
    <t>Shahrouyan</t>
  </si>
  <si>
    <t>Exploring the Professional Identity and Professional Agency of Non-native English–Speaking Teachers within TESOL Programs in Canada: An In-depth Literature Review</t>
  </si>
  <si>
    <t>March 31 2026</t>
  </si>
  <si>
    <t>40005493</t>
  </si>
  <si>
    <t>Barile</t>
  </si>
  <si>
    <t>Exploring TikTok’s Potential as a Platform for Valuable Journalism</t>
  </si>
  <si>
    <t>Elyse Amend</t>
  </si>
  <si>
    <t>40124419</t>
  </si>
  <si>
    <t>Naveed</t>
  </si>
  <si>
    <t>Salek Nejad</t>
  </si>
  <si>
    <t>Jarring Lots: The Road Toward Decolonizing Polish Exhibitions will not be a Straight One</t>
  </si>
  <si>
    <t>40124452</t>
  </si>
  <si>
    <t>Maegan</t>
  </si>
  <si>
    <t>Transcending Beyond the ‘Detectable’: Queer Mourning, Memory, and Futurity in Eric Rhein’s Lifelines</t>
  </si>
  <si>
    <t>40034282</t>
  </si>
  <si>
    <t xml:space="preserve">Olive </t>
  </si>
  <si>
    <t>Andrews Sullivan</t>
  </si>
  <si>
    <t>Gratuitous Knot</t>
  </si>
  <si>
    <t>40232799</t>
  </si>
  <si>
    <t>Paz</t>
  </si>
  <si>
    <t>O'Farrell</t>
  </si>
  <si>
    <t>Sui Generis</t>
  </si>
  <si>
    <t>MikHail Iossel</t>
  </si>
  <si>
    <t>40091341</t>
  </si>
  <si>
    <t>Sophia</t>
  </si>
  <si>
    <t>Magliocca</t>
  </si>
  <si>
    <t>Playing ‘Polly’: The Aesthetic Influence of Eighteenth-Century Actress Lavinia Fenton</t>
  </si>
  <si>
    <t>Danielle Bobker</t>
  </si>
  <si>
    <t>40202254</t>
  </si>
  <si>
    <t>Nmerichukwu</t>
  </si>
  <si>
    <t>Iwuchukwu</t>
  </si>
  <si>
    <t>Characterization of ORF19.7608 (PPP1), a Biofilm-induced Gene Encoding a Protein of Unknown Function in Candida albicans</t>
  </si>
  <si>
    <t>Malcolm Whiteway</t>
  </si>
  <si>
    <t>27762097</t>
  </si>
  <si>
    <t>Shafeii</t>
  </si>
  <si>
    <t>Developments in Thieno[3,2-c]isoquinoline Analogues as Potential Anti-Cancer Agents</t>
  </si>
  <si>
    <t>May 2 2026</t>
  </si>
  <si>
    <t>40196263</t>
  </si>
  <si>
    <t>Alberta</t>
  </si>
  <si>
    <t>Byers</t>
  </si>
  <si>
    <t>A Map of One’s Own: Cartographic Subversion in the Work of Shuvinai Ashoona, Firelei Báez, and Sandy Rodriguez</t>
  </si>
  <si>
    <t>Cynthia Hammond</t>
  </si>
  <si>
    <t>40199898</t>
  </si>
  <si>
    <t>Karla Karina</t>
  </si>
  <si>
    <t>Roman Justo</t>
  </si>
  <si>
    <t>Andean Epistemology in the Art Gallery: The Presence of the Kipu in Contemporary South American Art</t>
  </si>
  <si>
    <t>Heather Iglioliorte</t>
  </si>
  <si>
    <t>40233752</t>
  </si>
  <si>
    <t>Nitish</t>
  </si>
  <si>
    <t>Suvarna</t>
  </si>
  <si>
    <t xml:space="preserve"> Assessing the Impact of Autonomous Vehicles on Supply Chain Performance – A Case Study of Agri-Food Supply Chain</t>
  </si>
  <si>
    <t>April 8 2026</t>
  </si>
  <si>
    <t>Anjali Awashti</t>
  </si>
  <si>
    <t>27510144</t>
  </si>
  <si>
    <t>Olivia</t>
  </si>
  <si>
    <t>Vidmar</t>
  </si>
  <si>
    <t>Possibilities of Public Art as an Agent of Renewal and Resistance in Pointe-Saint-Charles</t>
  </si>
  <si>
    <t>40166578</t>
  </si>
  <si>
    <t>Jiami</t>
  </si>
  <si>
    <t>TASKS Framework for Personalized Task Implementation</t>
  </si>
  <si>
    <t>April 4 2024</t>
  </si>
  <si>
    <t>Yong Zeng</t>
  </si>
  <si>
    <t>24710878</t>
  </si>
  <si>
    <t>Simon</t>
  </si>
  <si>
    <t>Synthesising New Pedagogies for Deep Learning with Transformative Learning Theory and the QEP for Meaningful Practices in the Secondary English Language Arts Cycle 2 Program</t>
  </si>
  <si>
    <t>April 10 2024</t>
  </si>
  <si>
    <t>M Ayaz Naseem</t>
  </si>
  <si>
    <t>40193222</t>
  </si>
  <si>
    <t>Wiedrich</t>
  </si>
  <si>
    <t>Sanitation Policies and Public Health Outcomes: What Can be Learned From New York?</t>
  </si>
  <si>
    <t>Christian Sigouin</t>
  </si>
  <si>
    <t>24825357</t>
  </si>
  <si>
    <t>Lydia</t>
  </si>
  <si>
    <t>Rili</t>
  </si>
  <si>
    <t>Exploring Natural Product Biosynthesis in Photorhabdus laumondii: A Novel Strategy through Activation of Bacterial Enhancer Binding Proteins</t>
  </si>
  <si>
    <t>April 11 2024</t>
  </si>
  <si>
    <t>Brandon Findlay</t>
  </si>
  <si>
    <t>26887600</t>
  </si>
  <si>
    <t>Emmett</t>
  </si>
  <si>
    <t>Mackay</t>
  </si>
  <si>
    <t>A Mutable “Type:” August Sander and the Politics of the Peasant Portrait in Antlitz der Zeit (Face of Our Time) (1929)</t>
  </si>
  <si>
    <t>Catherine MacKenzie</t>
  </si>
  <si>
    <t>40138516</t>
  </si>
  <si>
    <t>Jianbin</t>
  </si>
  <si>
    <t>Lai</t>
  </si>
  <si>
    <t>A Comparison of IoT Communication Libraries: APIs and Performances</t>
  </si>
  <si>
    <t>29809538</t>
  </si>
  <si>
    <t>Tyrell Edward</t>
  </si>
  <si>
    <t>Umbach</t>
  </si>
  <si>
    <t>Velocity-Dependent Milli-Magnetic Dark Abelian Monopoles</t>
  </si>
  <si>
    <t>April 11 2026</t>
  </si>
  <si>
    <t>Mariana Frank</t>
  </si>
  <si>
    <t>40158819</t>
  </si>
  <si>
    <t>Gavin</t>
  </si>
  <si>
    <t>Hermanson</t>
  </si>
  <si>
    <t>Co-variates of Multimodal Accessibility in Canadian Cities</t>
  </si>
  <si>
    <t>Geography, Urban and Environmental Studies</t>
  </si>
  <si>
    <t>Zachary Patterson</t>
  </si>
  <si>
    <t>40193325</t>
  </si>
  <si>
    <t>Reihaneh</t>
  </si>
  <si>
    <t>Teimouri</t>
  </si>
  <si>
    <t>Deep learning-based brain ventricle segmentation in Computed Tomography using domain adaptation</t>
  </si>
  <si>
    <t>April 13 2026</t>
  </si>
  <si>
    <t>Marta Kersten-Oertel</t>
  </si>
  <si>
    <t>40225640</t>
  </si>
  <si>
    <t>Vitor Atsushi</t>
  </si>
  <si>
    <t>Nozaki Yano</t>
  </si>
  <si>
    <t>The Transformative Power of Critical Consciousness Raising through Popular Education: An Autoethnographic Study</t>
  </si>
  <si>
    <t>May 7 2024</t>
  </si>
  <si>
    <t>Mitchell McLarnon</t>
  </si>
  <si>
    <t>40181722</t>
  </si>
  <si>
    <t xml:space="preserve">Monali </t>
  </si>
  <si>
    <t>Optimizing Biomass Conversion Routes for Sustainable Chemical Production</t>
  </si>
  <si>
    <t>Ivan Kantor</t>
  </si>
  <si>
    <t>40157758</t>
  </si>
  <si>
    <t xml:space="preserve">Angelica </t>
  </si>
  <si>
    <t>Cabarcas Toro</t>
  </si>
  <si>
    <t>Development and Analysis of Various CO2 Capture and Utilization Pathways for DME Production</t>
  </si>
  <si>
    <t>April 12 2024</t>
  </si>
  <si>
    <t>Yaser Khojasteh-Salkuyeh</t>
  </si>
  <si>
    <t>40122573</t>
  </si>
  <si>
    <t>Maika</t>
  </si>
  <si>
    <t>Nguyen</t>
  </si>
  <si>
    <t>Beauty in the Eyes of the Colonizer: Unravelling the Symbolic Violence in Beauty Filters</t>
  </si>
  <si>
    <t>April 3 2024</t>
  </si>
  <si>
    <t>April 12 2026</t>
  </si>
  <si>
    <t>Monika Gagnon</t>
  </si>
  <si>
    <t>40165966</t>
  </si>
  <si>
    <t>Caitlin</t>
  </si>
  <si>
    <t>Chan</t>
  </si>
  <si>
    <t>Mapping the Cyclist Ear: Examining My Relationship Between Sound and Space</t>
  </si>
  <si>
    <t>April 8 2024</t>
  </si>
  <si>
    <t>Owen Chapman</t>
  </si>
  <si>
    <t>40183517</t>
  </si>
  <si>
    <t>Temitipe</t>
  </si>
  <si>
    <t>Akinpelu</t>
  </si>
  <si>
    <t>Impact noise reduction in cross laminated timber by embedding acoustic black holes</t>
  </si>
  <si>
    <t>Behrooz Yousefzadeh</t>
  </si>
  <si>
    <t>40202230</t>
  </si>
  <si>
    <t>Matin</t>
  </si>
  <si>
    <t>Bastani</t>
  </si>
  <si>
    <t>Amiodarone Effects on Phospholipidosis in NR8383 Lung Macrophages: A Multimodal Analysis Using SIMS and Fluorescence Microscopy</t>
  </si>
  <si>
    <t>Melissa Passarelli</t>
  </si>
  <si>
    <t>40173663</t>
  </si>
  <si>
    <t>Davar</t>
  </si>
  <si>
    <t>Risk-Averse Policy Gradient for Tail Risk Optimization Using Extreme Value Theory</t>
  </si>
  <si>
    <t xml:space="preserve">Mathematics and Statistics </t>
  </si>
  <si>
    <t>Jose Garrido</t>
  </si>
  <si>
    <t>40058583</t>
  </si>
  <si>
    <t>Sebastian-Gabriel</t>
  </si>
  <si>
    <t>Toca</t>
  </si>
  <si>
    <t>Small States Seeking Environmental Justice via International Courts: The Case of Vanuatu</t>
  </si>
  <si>
    <t>April 16 2024</t>
  </si>
  <si>
    <t>Nicole DeSilva</t>
  </si>
  <si>
    <t>40060085</t>
  </si>
  <si>
    <t xml:space="preserve">Ximena Andrea </t>
  </si>
  <si>
    <t>Canales Galvez</t>
  </si>
  <si>
    <t>Synthesis of Tb-UiO-66 and Eu-UiO-66 Analogues with Enhanced Photoluminescence</t>
  </si>
  <si>
    <t>April 17 2024</t>
  </si>
  <si>
    <t>May 1 2026</t>
  </si>
  <si>
    <t>Ashlee Howarth</t>
  </si>
  <si>
    <t>40017876</t>
  </si>
  <si>
    <t>Murray</t>
  </si>
  <si>
    <t>Devin</t>
  </si>
  <si>
    <t>Mineralogical Mythmaking and the Roots of the Canadian Mining Industry in Colonial Tanganyika: The Williamson Diamond Mine (1940-1958)</t>
  </si>
  <si>
    <t>December 15 2024</t>
  </si>
  <si>
    <t>Andrew Ivaska</t>
  </si>
  <si>
    <t>40200043</t>
  </si>
  <si>
    <t>Frances Grace</t>
  </si>
  <si>
    <t>Fyfe</t>
  </si>
  <si>
    <t>Asking the “Overwhelming Question”: Or, Why Do Poets Fail at Difficult Conversations?</t>
  </si>
  <si>
    <t>Jason Camlot</t>
  </si>
  <si>
    <t>40182337</t>
  </si>
  <si>
    <t>Raffoul</t>
  </si>
  <si>
    <t>Artist/Archaeologist: Akram Zaatari’s Memory Practice and Resisting State-Sanctioned Amnesia in the Aftermath of the Lebanese Civil Wars (1975-1990)</t>
  </si>
  <si>
    <t>Rebecca Duclos</t>
  </si>
  <si>
    <t>40202644</t>
  </si>
  <si>
    <t>Liam</t>
  </si>
  <si>
    <t>Devitt</t>
  </si>
  <si>
    <t>Gay Steel Mill: Queer Oral Histories of Deindustrializing Cape Breton</t>
  </si>
  <si>
    <t>April 18 2024</t>
  </si>
  <si>
    <t>Steven High</t>
  </si>
  <si>
    <t>40205060</t>
  </si>
  <si>
    <t>Nita</t>
  </si>
  <si>
    <t>Semgalawe</t>
  </si>
  <si>
    <t>Selection of P3 delivery methods for Sustainable Social Infrastructure Projects Using the Analytical Hierarchical Process</t>
  </si>
  <si>
    <t>Osama Moselhi</t>
  </si>
  <si>
    <t>40201506</t>
  </si>
  <si>
    <t>James-Cavan</t>
  </si>
  <si>
    <t>A New Music Therapist's Experience of Exploring Internalized Ableism: A Heuristic Self-Inquiry</t>
  </si>
  <si>
    <t>Creative Arts Therapy (Music Therapy)</t>
  </si>
  <si>
    <t>Cynthia Bruce</t>
  </si>
  <si>
    <t>27007426</t>
  </si>
  <si>
    <t>Adriana</t>
  </si>
  <si>
    <t>Caruana</t>
  </si>
  <si>
    <t>The Use of Songwriting to Explore Anxiety Related to Food Allergies: A Heuristic Self-Inquiry</t>
  </si>
  <si>
    <t>40053857</t>
  </si>
  <si>
    <t>Hadjis Chartrand</t>
  </si>
  <si>
    <t>Exploring Musicking as Self-Care for a Chronically Ill Music Therapist: A Heuristic Self-Inquiry</t>
  </si>
  <si>
    <t>40205356</t>
  </si>
  <si>
    <t>Rucha</t>
  </si>
  <si>
    <t>kre</t>
  </si>
  <si>
    <t>Heritage3DMtl: A Multi-modal UAV Dataset of Heritage Buildings for Digital PreservationHeritage3DMtl: A Multi-modal UAV Dataset of Heritage Buildings for Digital Preservation</t>
  </si>
  <si>
    <t>Sudhir Mudur</t>
  </si>
  <si>
    <t>40168055</t>
  </si>
  <si>
    <t xml:space="preserve">Bruno </t>
  </si>
  <si>
    <t>Morin</t>
  </si>
  <si>
    <t>Le mythe de l’ouverture et de la tolérance de l’État canadien envers les personnes LGBTQ+ dans Canada’s Drag Race</t>
  </si>
  <si>
    <t>Daniel Salee</t>
  </si>
  <si>
    <t>40199753</t>
  </si>
  <si>
    <t>Nathalie</t>
  </si>
  <si>
    <t>Maillard</t>
  </si>
  <si>
    <t>Therapeutic Songwriting with Bereaved Mothers Following Pregnancy Loss: A Philosophical Inquiry</t>
  </si>
  <si>
    <t>Laurel Young</t>
  </si>
  <si>
    <t>40169746</t>
  </si>
  <si>
    <t>Syed Safwan Sajjad Rakib</t>
  </si>
  <si>
    <t>Ahsan</t>
  </si>
  <si>
    <t>Development and Implementation of Deep Learning Algorithms for Restoring Images Degraded by JPEG Compression</t>
  </si>
  <si>
    <t>M. Omair Ahmad</t>
  </si>
  <si>
    <t>40196578</t>
  </si>
  <si>
    <t>St. Pierre</t>
  </si>
  <si>
    <t>February 26 2024</t>
  </si>
  <si>
    <t>Kim Sawchuch</t>
  </si>
  <si>
    <t>40020383</t>
  </si>
  <si>
    <t>Magidson</t>
  </si>
  <si>
    <t>Exploring my Musicality as a New Music Therapist: A Heuristic Self-Inquiry</t>
  </si>
  <si>
    <t>Aprli 16 2024</t>
  </si>
  <si>
    <t>40218948</t>
  </si>
  <si>
    <t xml:space="preserve">Seyedarash </t>
  </si>
  <si>
    <t>Saeidimanesh</t>
  </si>
  <si>
    <t>Transaction Graph Analysis for Bitcoin Address Classification: Traditional Supervised Machine Learning and Deep Learning Methods</t>
  </si>
  <si>
    <t>I. Pustogarov</t>
  </si>
  <si>
    <t>40035384</t>
  </si>
  <si>
    <t>Daniel</t>
  </si>
  <si>
    <t>Musat</t>
  </si>
  <si>
    <t>Novel Thermal Controller for Active Stabilization of Microring Modulators</t>
  </si>
  <si>
    <t>Glenn Cowan</t>
  </si>
  <si>
    <t>40174502</t>
  </si>
  <si>
    <t>MohammadReza</t>
  </si>
  <si>
    <t>JebeliHajiAbadi</t>
  </si>
  <si>
    <t>Classification of Breast Cancer Cytological Images using Vision Transformers</t>
  </si>
  <si>
    <t>April 25 2024</t>
  </si>
  <si>
    <t>Tse-Hsun Chen</t>
  </si>
  <si>
    <t>40225957</t>
  </si>
  <si>
    <t xml:space="preserve">Miranda </t>
  </si>
  <si>
    <t>Gomez Diaz</t>
  </si>
  <si>
    <t>Investigating the Vocabulary Spurt in Bilingual and Monolingual Infants</t>
  </si>
  <si>
    <t>April 22 2024</t>
  </si>
  <si>
    <t>Krista Byers-Heinlein</t>
  </si>
  <si>
    <t>40204863</t>
  </si>
  <si>
    <t>Korantin</t>
  </si>
  <si>
    <t>Bordeau-Aubert</t>
  </si>
  <si>
    <t>Classification of Anomalies in Telecommunication Network KPI Time Series</t>
  </si>
  <si>
    <t>September 2 2023</t>
  </si>
  <si>
    <t>April 25 2026</t>
  </si>
  <si>
    <t>Jaumard</t>
  </si>
  <si>
    <t>40087597</t>
  </si>
  <si>
    <t>Jingyu</t>
  </si>
  <si>
    <t>Free-Energy Based Modeling of Planar Dielectric Elastomer Actuators</t>
  </si>
  <si>
    <t>Chun-Yi Su</t>
  </si>
  <si>
    <t>40070732</t>
  </si>
  <si>
    <t xml:space="preserve">Jaguar </t>
  </si>
  <si>
    <t>Lawrence</t>
  </si>
  <si>
    <t>Tribological Evaluation of Polymer Matrix Composites for Green Alternative Replacement in Alpine Sports: Scaling up between Laboratory and Field Testing</t>
  </si>
  <si>
    <t>April 1 2025</t>
  </si>
  <si>
    <t>Pantcho Stoyanov</t>
  </si>
  <si>
    <t>Entries below this line indicate that the student submitted to Spectrum after April 26</t>
  </si>
  <si>
    <t>29359559</t>
  </si>
  <si>
    <t xml:space="preserve">Jessica </t>
  </si>
  <si>
    <t>Blanchet</t>
  </si>
  <si>
    <t>Yarn's Not Dead and Neither Are You: A Punk Knitter's Journey to Uncovering the Soft and Squishy Superpowers of Knitting</t>
  </si>
  <si>
    <t>April 26 2024</t>
  </si>
  <si>
    <t>ME to do</t>
  </si>
  <si>
    <t>Stiben</t>
  </si>
  <si>
    <t>Zurita</t>
  </si>
  <si>
    <t>A New Approach to Dating the Canadian Reference Cycle</t>
  </si>
  <si>
    <t>40227673</t>
  </si>
  <si>
    <t>Azhar Ali</t>
  </si>
  <si>
    <t>Khaked</t>
  </si>
  <si>
    <t>Assessing the Robustness of HAR Deep Learning Models against Variability</t>
  </si>
  <si>
    <t>Electrical and Computer Science</t>
  </si>
  <si>
    <t xml:space="preserve">DONE </t>
  </si>
  <si>
    <t>40222770</t>
  </si>
  <si>
    <t xml:space="preserve">Cheng </t>
  </si>
  <si>
    <t xml:space="preserve">Generalization of Urban Wind Field Using Fourier Neural Operators Across Different Wind Directions and Cities </t>
  </si>
  <si>
    <t>Jinqiu Yang</t>
  </si>
  <si>
    <t>40061687</t>
  </si>
  <si>
    <t>Gold-Apel</t>
  </si>
  <si>
    <t>How Does TikTok Know I Have ADHD?": Examining Algorithmically Mediated Identity and ADHD Publics</t>
  </si>
  <si>
    <t>40244372</t>
  </si>
  <si>
    <t>Haroun-Rabah</t>
  </si>
  <si>
    <t>Aramis</t>
  </si>
  <si>
    <t>Parler français ou « bien » le parler? La langue et l’accent comme marqueurs de l’identité québécoise et les attitudes envers l’immigration</t>
  </si>
  <si>
    <t>Antoine Bilodeau</t>
  </si>
  <si>
    <t>40222107</t>
  </si>
  <si>
    <t xml:space="preserve">Hinddeep </t>
  </si>
  <si>
    <t>Purohit</t>
  </si>
  <si>
    <t>Detecting Man-in-the-Middle Attacks in Cellular Networks Using Generative Machine Learning Based Indistinguishable Probing</t>
  </si>
  <si>
    <t>CIISE</t>
  </si>
  <si>
    <t xml:space="preserve">11 November 2025. </t>
  </si>
  <si>
    <t>Suryadipta Majumdar</t>
  </si>
  <si>
    <t>40191452</t>
  </si>
  <si>
    <t xml:space="preserve">Kristen </t>
  </si>
  <si>
    <t>Irvine</t>
  </si>
  <si>
    <t>What do Learners See in ChatGPT? Challenges, Benefits, and Writing in the Era of Generative AI Literacy</t>
  </si>
  <si>
    <t xml:space="preserve">Education </t>
  </si>
  <si>
    <t>40221022</t>
  </si>
  <si>
    <t>Love</t>
  </si>
  <si>
    <t>Mbata</t>
  </si>
  <si>
    <t>Economic Implications of Cyber Security: Analyzing Firms Investment Decision</t>
  </si>
  <si>
    <t>Sarpong</t>
  </si>
  <si>
    <t>New Estimates of Snow Water Availability in the Northern Regions of North America.</t>
  </si>
  <si>
    <t xml:space="preserve">1 June 2026. </t>
  </si>
  <si>
    <t xml:space="preserve"> 40169784</t>
  </si>
  <si>
    <t xml:space="preserve">SeyedAli </t>
  </si>
  <si>
    <t>Ghaemmaghami</t>
  </si>
  <si>
    <t>Early Detection of Emerging Technologies Using Machine Learning and Burst Detection</t>
  </si>
  <si>
    <t>Andrea Schiffauerova</t>
  </si>
  <si>
    <t>27807880</t>
  </si>
  <si>
    <t xml:space="preserve">Yolla </t>
  </si>
  <si>
    <t>Fallouh</t>
  </si>
  <si>
    <t>Can love be prescribed? Brand Love for prescribed pharmaceutical drugs, a characterization, and exploration of the phenomena</t>
  </si>
  <si>
    <t>29 December 2025.</t>
  </si>
  <si>
    <t>Lea Katsanis</t>
  </si>
  <si>
    <t>40232219</t>
  </si>
  <si>
    <t>Abdelrahman</t>
  </si>
  <si>
    <t>Ragab</t>
  </si>
  <si>
    <t xml:space="preserve"> Privacy and Security Analysis of Virtual Shopping and AI Companion Platforms</t>
  </si>
  <si>
    <t>August 20 2024</t>
  </si>
  <si>
    <t>Mohammad Mannan, Amr Youssef</t>
  </si>
  <si>
    <t>24477979</t>
  </si>
  <si>
    <t>Aislinn</t>
  </si>
  <si>
    <t>Leggett</t>
  </si>
  <si>
    <t>How might photovoice be used in a digital era? Collaborating with rural youth to explore environmental pedagogy</t>
  </si>
  <si>
    <t>August 23 2024</t>
  </si>
  <si>
    <t>40247803</t>
  </si>
  <si>
    <t>Aiswarya</t>
  </si>
  <si>
    <t>Giridharan</t>
  </si>
  <si>
    <t>Shopping Centre Operations Amid the Digital Divide: The Role of Anchor Stores</t>
  </si>
  <si>
    <t>MSCM</t>
  </si>
  <si>
    <t>July 16 2024</t>
  </si>
  <si>
    <t>40232517</t>
  </si>
  <si>
    <t>Akash</t>
  </si>
  <si>
    <t>Ambashankar</t>
  </si>
  <si>
    <t>Broadcasting in graphs containing intersecting cliques</t>
  </si>
  <si>
    <t xml:space="preserve">Computer Science </t>
  </si>
  <si>
    <t>August 28 2024</t>
  </si>
  <si>
    <t>40205576</t>
  </si>
  <si>
    <t>Issa</t>
  </si>
  <si>
    <t>Economic Assimilation of Immigrants in Quebec</t>
  </si>
  <si>
    <t>Damba Lkhagvasuren</t>
  </si>
  <si>
    <t>40117146</t>
  </si>
  <si>
    <t xml:space="preserve">Allegra </t>
  </si>
  <si>
    <t>Spensieri</t>
  </si>
  <si>
    <t>Examining the movement patterns of the European common blue butterfly (Polyommatus icarus): A study on short-term and long-term movement of an invasive species</t>
  </si>
  <si>
    <t>Amanda</t>
  </si>
  <si>
    <t>Rios</t>
  </si>
  <si>
    <t>Measuring the Immunomodulatory Effects of beta-Adrenergic Receptor Drugs on THP-1-Derived M1 and M2 Macrophage-Like Cells.</t>
  </si>
  <si>
    <t>40097404</t>
  </si>
  <si>
    <t>Laplante</t>
  </si>
  <si>
    <t>The Effects of Exogenous Cardiolipin on Skeletal Muscle, Aerobic Exercise and Anxiety-Related Behaviour</t>
  </si>
  <si>
    <t>August 1 2024</t>
  </si>
  <si>
    <t>40064061</t>
  </si>
  <si>
    <t xml:space="preserve">Amber </t>
  </si>
  <si>
    <t>Kalapos</t>
  </si>
  <si>
    <t>On the Syntax-Morphology Divide: Towards a Unified Analysis of Causatives. The Case of Hungarian and Japanese</t>
  </si>
  <si>
    <t>INDI</t>
  </si>
  <si>
    <t>Daniela Isac</t>
  </si>
  <si>
    <t>40239668</t>
  </si>
  <si>
    <t>Amin Sepehrnia</t>
  </si>
  <si>
    <t>Leveraging Machine Learning Classifiers for Backorder Prediction: A Comprehensive Framework for Enhancing Supply Chain Efficiency and Inventory Management Addressing Class Imbalance issue in Backorder Prediction</t>
  </si>
  <si>
    <t>40185065</t>
  </si>
  <si>
    <t>Gholizadeh Zahmatkesh</t>
  </si>
  <si>
    <t>Characterizing and optimizing polyurethane cementitious composite mixtures</t>
  </si>
  <si>
    <t>September 26 2023</t>
  </si>
  <si>
    <t>August 31 2023</t>
  </si>
  <si>
    <t>40057687</t>
  </si>
  <si>
    <t>Amy</t>
  </si>
  <si>
    <t>Audet-Arcand</t>
  </si>
  <si>
    <t>The Symbiotic Relation of Milkweed Fibre and Environmental Art Education</t>
  </si>
  <si>
    <t>40234110</t>
  </si>
  <si>
    <t xml:space="preserve">Anika </t>
  </si>
  <si>
    <t>Chowdhury</t>
  </si>
  <si>
    <t>The Impact of Foreign Direct Investment on Non-Performing Loans in Bangladesh</t>
  </si>
  <si>
    <t>August 13 2024</t>
  </si>
  <si>
    <t>40005388</t>
  </si>
  <si>
    <t>Demeule</t>
  </si>
  <si>
    <t>Scream: une autoréflexion des mécanismes d’identifications à travers le slasher postmoderne</t>
  </si>
  <si>
    <t>July 19 2024</t>
  </si>
  <si>
    <t>Rosanna Maule</t>
  </si>
  <si>
    <t>40028554</t>
  </si>
  <si>
    <t>Ariana</t>
  </si>
  <si>
    <t>Moin Kenary</t>
  </si>
  <si>
    <t>Foraging Behaviours in Urban Wildlife: Squirrel Route Choices and Wildlife Trash Foraging</t>
  </si>
  <si>
    <t>Geography, Planning, and Environment</t>
  </si>
  <si>
    <t>August 29 2024</t>
  </si>
  <si>
    <t>40074671</t>
  </si>
  <si>
    <t>Armin</t>
  </si>
  <si>
    <t>Nabaei</t>
  </si>
  <si>
    <t>Development of a Multi-Scale Model for Enhanced Performance by Using a Modified Soft-Margin SoftMax Loss and its Application for Facial Expression Recognition</t>
  </si>
  <si>
    <t>May 13 2024</t>
  </si>
  <si>
    <t>M Zahangir Kabir</t>
  </si>
  <si>
    <t>40255250</t>
  </si>
  <si>
    <t>Benyamin</t>
  </si>
  <si>
    <t>Mehmandar</t>
  </si>
  <si>
    <t>Point-based Real-Time Recalibration for Infrared Multi-Camera Systems</t>
  </si>
  <si>
    <t>CSSE</t>
  </si>
  <si>
    <t>July 10 2024</t>
  </si>
  <si>
    <t>June 19 2024</t>
  </si>
  <si>
    <t>Charalambos Poullis</t>
  </si>
  <si>
    <t>40240169</t>
  </si>
  <si>
    <t>Bhushan Mahendra</t>
  </si>
  <si>
    <t>Kadam</t>
  </si>
  <si>
    <t>How Do Imposed Service Conditions Shape Customer-Server Interactions and Influence Tipping Dynamics in the Canadian Food Service Industry</t>
  </si>
  <si>
    <t>June 25 2024</t>
  </si>
  <si>
    <t>July 10 2026</t>
  </si>
  <si>
    <t>Zeynep Arsel</t>
  </si>
  <si>
    <t>ACCPETED E</t>
  </si>
  <si>
    <t>27478623</t>
  </si>
  <si>
    <t>Bianca</t>
  </si>
  <si>
    <t>Doheney</t>
  </si>
  <si>
    <t>The Role of Hand-Held Devices in the Life of Two Preteens</t>
  </si>
  <si>
    <t>July 24 2024</t>
  </si>
  <si>
    <t>Sandra Chang-Kredl</t>
  </si>
  <si>
    <t>40073237</t>
  </si>
  <si>
    <t>Kosik</t>
  </si>
  <si>
    <t>Implications of Actovegin on Aerobic Performance and Mitochondrial Respiration in Trained and Untrained Mice</t>
  </si>
  <si>
    <t>40045507</t>
  </si>
  <si>
    <t>Brian</t>
  </si>
  <si>
    <t xml:space="preserve">Baxter </t>
  </si>
  <si>
    <t>Implementing Oligonucleotide Synthesis on a Digital Microfluidic Device with Phosphoramidite Chemistry</t>
  </si>
  <si>
    <t xml:space="preserve">24 February 2027. </t>
  </si>
  <si>
    <t>40153541</t>
  </si>
  <si>
    <t>Brittany</t>
  </si>
  <si>
    <t>Root Medicine: Confronting Indigenous Segregation and Building Partnership in Qu'Appelle Healthcare, 1870-1950</t>
  </si>
  <si>
    <t>April 29 2024</t>
  </si>
  <si>
    <t>Bimadoshka Pucan</t>
  </si>
  <si>
    <t>40123063</t>
  </si>
  <si>
    <t>Camelia</t>
  </si>
  <si>
    <t>Layachi</t>
  </si>
  <si>
    <t>Virtual Schools &amp; Reimagined Homes: Interweaving Indigenous Education Sovereignty within Colonial Learning Landscapes</t>
  </si>
  <si>
    <t>May 8 2024</t>
  </si>
  <si>
    <t>M Smitheram</t>
  </si>
  <si>
    <t>40233783</t>
  </si>
  <si>
    <t>Notton</t>
  </si>
  <si>
    <t>Enhanced Colorectal Polyps Screening with Optimized Barlow Twins</t>
  </si>
  <si>
    <t>Mahdi Hosseini</t>
  </si>
  <si>
    <t>40048714</t>
  </si>
  <si>
    <t>Cassia</t>
  </si>
  <si>
    <t>Reis Donato</t>
  </si>
  <si>
    <t>Public Security Institutional Voices and Discursive Frames on Police Killings in Brazil.</t>
  </si>
  <si>
    <t>Politicial Science</t>
  </si>
  <si>
    <t>27197039</t>
  </si>
  <si>
    <t>Christopher</t>
  </si>
  <si>
    <t>Dagher</t>
  </si>
  <si>
    <t>A Comparative Study of the Eschatological Differences between Roman Catholic and Baptist Traditions</t>
  </si>
  <si>
    <t>July 8 2024</t>
  </si>
  <si>
    <t>Andre Gagne</t>
  </si>
  <si>
    <t>27521979</t>
  </si>
  <si>
    <t xml:space="preserve">Christopher </t>
  </si>
  <si>
    <t>Almeida Neves</t>
  </si>
  <si>
    <t>Novel Deep Learning Techniques for the Detection and Classification of Neurodegenerative Diseases using Resting State Electroencephalography</t>
  </si>
  <si>
    <t>31 January 2026.</t>
  </si>
  <si>
    <t>40126787</t>
  </si>
  <si>
    <t>Freeman-Cole</t>
  </si>
  <si>
    <t>How effective have national parks in Canada been since their designation at preventing landscape fragmentation?</t>
  </si>
  <si>
    <t>40034886</t>
  </si>
  <si>
    <t>Daisy</t>
  </si>
  <si>
    <t>Duncan</t>
  </si>
  <si>
    <t>Refashioning and Reframing: Gender, Agency, and the Body in Jana Sterbak’s Remote Control II</t>
  </si>
  <si>
    <t>Alice Ming Wai Jim</t>
  </si>
  <si>
    <t>26592988</t>
  </si>
  <si>
    <t xml:space="preserve">Daniela </t>
  </si>
  <si>
    <t>Fundaro</t>
  </si>
  <si>
    <t>Rekindling Creativity and Preventing Burnout: A Heuristic Inquiry into the Impact of Poetry and Photography on Art Teachers' Well-Being</t>
  </si>
  <si>
    <t>40221124</t>
  </si>
  <si>
    <t>Denisha</t>
  </si>
  <si>
    <t>Thakkar</t>
  </si>
  <si>
    <t>Enhancing Histopathology Image Generation with Diffusion Generative Models: A Comprehensive Study</t>
  </si>
  <si>
    <t>July 26 2024</t>
  </si>
  <si>
    <t>40049278</t>
  </si>
  <si>
    <t>Devyn</t>
  </si>
  <si>
    <t>Gwynne</t>
  </si>
  <si>
    <t>Two Theses: Kenelm Digby’s Oeconomy of Nature and the Immortal Soul</t>
  </si>
  <si>
    <t>Ted McCormick</t>
  </si>
  <si>
    <t>40174333</t>
  </si>
  <si>
    <t>Divya</t>
  </si>
  <si>
    <t>Dhirendra Singh</t>
  </si>
  <si>
    <t>Exploring Country-Level Factors Impacting Food Loss in the Global Food Supply Chain</t>
  </si>
  <si>
    <t>May 15 2024</t>
  </si>
  <si>
    <t>Anton Shevchenko</t>
  </si>
  <si>
    <t>40036432</t>
  </si>
  <si>
    <t>Dustin</t>
  </si>
  <si>
    <t>Barker</t>
  </si>
  <si>
    <t>The Evolution of Apocalyptic Determinism</t>
  </si>
  <si>
    <t>Religions and Cultures</t>
  </si>
  <si>
    <t>Lorenzo DiTommaso</t>
  </si>
  <si>
    <t>40128126</t>
  </si>
  <si>
    <t xml:space="preserve">Edward </t>
  </si>
  <si>
    <t>Gharibian Saaki</t>
  </si>
  <si>
    <t>Machine Learning and Coding Schemes for Fault and Cyber-attack Detection of Unmanned Aerial Vehicles</t>
  </si>
  <si>
    <t>40188930</t>
  </si>
  <si>
    <t>Ehsan</t>
  </si>
  <si>
    <t>Ghani</t>
  </si>
  <si>
    <t>Failure and Reliability Analysis of Composite Pipes for Oil and Gas Drilling Applications</t>
  </si>
  <si>
    <t>April 23 2024</t>
  </si>
  <si>
    <t>April 28 2026</t>
  </si>
  <si>
    <t>Rajamohan Ganesan</t>
  </si>
  <si>
    <t xml:space="preserve">40245213 </t>
  </si>
  <si>
    <t xml:space="preserve">Ehsan </t>
  </si>
  <si>
    <t>Enhancing Automated Testing With GUI Rendering Inference for Mobile Applications</t>
  </si>
  <si>
    <t>40192876</t>
  </si>
  <si>
    <t>Enes</t>
  </si>
  <si>
    <t>Kolip</t>
  </si>
  <si>
    <t>Improving Model-Based System Architecture Specification to Enable Fault Tree Analysis</t>
  </si>
  <si>
    <t>June 7 2024</t>
  </si>
  <si>
    <t>40219428</t>
  </si>
  <si>
    <t xml:space="preserve">Estefania </t>
  </si>
  <si>
    <t>Perez La Torre</t>
  </si>
  <si>
    <t>Choosing Canada: The Role of Brazilian Immigrant Influencers in Shaping Destination Reputation and Migration Decisions</t>
  </si>
  <si>
    <t>May 30 2024</t>
  </si>
  <si>
    <t>Mireille Paquet</t>
  </si>
  <si>
    <t>40208086</t>
  </si>
  <si>
    <t>Farideh</t>
  </si>
  <si>
    <t>Sanei</t>
  </si>
  <si>
    <t>Impact of Linguistic Anti-patterns on Program Comprehension</t>
  </si>
  <si>
    <t>YG Gueheneuc</t>
  </si>
  <si>
    <t>40196704</t>
  </si>
  <si>
    <t>Fateme</t>
  </si>
  <si>
    <t>Roozi</t>
  </si>
  <si>
    <t>Improving the Experience for People with Mobility Issues in Urban Open Spaces in Montréal to Increase Inclusivity</t>
  </si>
  <si>
    <t>June 10 2024</t>
  </si>
  <si>
    <t>Martin Racine</t>
  </si>
  <si>
    <t>40088679</t>
  </si>
  <si>
    <t>Fidence</t>
  </si>
  <si>
    <t>Munyamahoro</t>
  </si>
  <si>
    <t>Outliers detection based on quantiles and depth functions</t>
  </si>
  <si>
    <t>February 2 2024</t>
  </si>
  <si>
    <t>Melina Mailhot</t>
  </si>
  <si>
    <t>40058682</t>
  </si>
  <si>
    <t>Forcan</t>
  </si>
  <si>
    <t>Al-Shami</t>
  </si>
  <si>
    <t>Exploring High-Variability Phonetic Training through Text-To-Speech Technology in ESL Pronunciation Pedagogy</t>
  </si>
  <si>
    <t>August 22 2024</t>
  </si>
  <si>
    <t>Walcir Cardoso</t>
  </si>
  <si>
    <t>40254994</t>
  </si>
  <si>
    <t>Francesco</t>
  </si>
  <si>
    <t>Tognetti</t>
  </si>
  <si>
    <t>Streamlining scheme theory with topoi</t>
  </si>
  <si>
    <t>Samuele Maschio</t>
  </si>
  <si>
    <t>François</t>
  </si>
  <si>
    <t>LaBerge</t>
  </si>
  <si>
    <t>Blood Pressure Estimation through Photoplethysmography using Deep Learning in Clinical Setting: Critical Survey and Solutions</t>
  </si>
  <si>
    <t>May 21 2024</t>
  </si>
  <si>
    <t>Jamal Bentahar</t>
  </si>
  <si>
    <t>40020747</t>
  </si>
  <si>
    <t>François-Olivier</t>
  </si>
  <si>
    <t>Paquin</t>
  </si>
  <si>
    <t>« La réalité a besoin de la fiction » : Les dédoublements et les niveaux narratifs dans le cinéma de Pedro Almodóvar</t>
  </si>
  <si>
    <t>Martin Lefebvre</t>
  </si>
  <si>
    <t>40254061</t>
  </si>
  <si>
    <t xml:space="preserve">Gayan </t>
  </si>
  <si>
    <t>Kande Thanthrige Kandethanthri</t>
  </si>
  <si>
    <t>Structural Response of Balloon type Cross-Laminated Timber at Component and Building Levels</t>
  </si>
  <si>
    <t>May 2 2024</t>
  </si>
  <si>
    <t>Ghazanfarah Hafeez</t>
  </si>
  <si>
    <t>40209014</t>
  </si>
  <si>
    <t>George</t>
  </si>
  <si>
    <t>Butt</t>
  </si>
  <si>
    <t>Exploring Granular Scaling Laws via Parabolic Flight Experiments to Advance Lunar Rover Mobility Predictions</t>
  </si>
  <si>
    <t>June 3 2024</t>
  </si>
  <si>
    <t>Krzysztof Skonieczny</t>
  </si>
  <si>
    <t>40032028</t>
  </si>
  <si>
    <t xml:space="preserve">Grayson </t>
  </si>
  <si>
    <t>Thompson</t>
  </si>
  <si>
    <t>Anti-Judaism in the Gospel According to John: A Consolidation of Historical and Narrative-Critical Research</t>
  </si>
  <si>
    <t>23648834</t>
  </si>
  <si>
    <t>Guillaume</t>
  </si>
  <si>
    <t>Jabbour</t>
  </si>
  <si>
    <t>Soundwalking as a Means of Building Intergenerational Bridges and Community</t>
  </si>
  <si>
    <t>May 16 2024</t>
  </si>
  <si>
    <t>40234815</t>
  </si>
  <si>
    <t>Hala</t>
  </si>
  <si>
    <t>Essabik</t>
  </si>
  <si>
    <t>Enhancing Consumer Access to Warehouse Clubs Amidst the Retail Food Access Divide: Assessing the Impact of On-Premises and E-commerce Services</t>
  </si>
  <si>
    <t>July 29 2024</t>
  </si>
  <si>
    <t>Xiaodan Pan, Salim Lahmiri</t>
  </si>
  <si>
    <t>24536770, 10200387</t>
  </si>
  <si>
    <t>40018559</t>
  </si>
  <si>
    <t>Iris Stephania</t>
  </si>
  <si>
    <t>Vasiliu</t>
  </si>
  <si>
    <t>Assessing the Impact of Climate-Related Risks on Canadian Real Estate Investment Trusts: Insights and Implications for Investors</t>
  </si>
  <si>
    <t>June 5 2024</t>
  </si>
  <si>
    <t>40201605</t>
  </si>
  <si>
    <t>Jack</t>
  </si>
  <si>
    <t>Creeggan</t>
  </si>
  <si>
    <t>Spatial Cohesion of Blond Capuchins (Sapajus flavius) in an Atlantic Forest Fragment</t>
  </si>
  <si>
    <t>Geography</t>
  </si>
  <si>
    <t>Me to do</t>
  </si>
  <si>
    <t>40198905</t>
  </si>
  <si>
    <t xml:space="preserve">Jacky </t>
  </si>
  <si>
    <t>Ka Chung Lo</t>
  </si>
  <si>
    <t>From Cocoon to Community: The Role of Silk in Intercultural Learning</t>
  </si>
  <si>
    <t xml:space="preserve">Art Education </t>
  </si>
  <si>
    <t>40117103</t>
  </si>
  <si>
    <t>Jasmine</t>
  </si>
  <si>
    <t>Kotsiopoulos</t>
  </si>
  <si>
    <t>Maintaining physical activity in older adults: The importance of health-specific control strategies</t>
  </si>
  <si>
    <t>July 17 2024</t>
  </si>
  <si>
    <t>Carsten Wrosch</t>
  </si>
  <si>
    <t>40238961</t>
  </si>
  <si>
    <t>Jason</t>
  </si>
  <si>
    <t>Sakr</t>
  </si>
  <si>
    <t>The Certification Effect: Stamp of Approval or Just Another Anomaly?</t>
  </si>
  <si>
    <t>J Proelss, D Schweizer</t>
  </si>
  <si>
    <t>27855753, 27855737</t>
  </si>
  <si>
    <t>40129044</t>
  </si>
  <si>
    <t>Burdick</t>
  </si>
  <si>
    <t>Examining Dietary Clusters in Candidates for Metabolic-Bariatric Surgery and their Association to Metabolic Status</t>
  </si>
  <si>
    <t>HKAP</t>
  </si>
  <si>
    <t>Simon Bacon</t>
  </si>
  <si>
    <t>40207054</t>
  </si>
  <si>
    <t>Johnny / Zongyuan</t>
  </si>
  <si>
    <t>Zhai</t>
  </si>
  <si>
    <t>Diversity on Wheels: Retaining Canada’s Immigrant, Young, and Women Truck Drivers</t>
  </si>
  <si>
    <t>May 14 2024</t>
  </si>
  <si>
    <t>Ingrid Chadwick</t>
  </si>
  <si>
    <t>ACCEPTED  VG</t>
  </si>
  <si>
    <t>40233459</t>
  </si>
  <si>
    <t>Jonathan</t>
  </si>
  <si>
    <t>Weisbecker</t>
  </si>
  <si>
    <t>Optimization Model for Production-Distribution Planning in the Cosmetic Industry: The Case of Cosmetics Company Canada</t>
  </si>
  <si>
    <t>August 2 2024</t>
  </si>
  <si>
    <t>Navneet Vidyarthi</t>
  </si>
  <si>
    <t>40062520</t>
  </si>
  <si>
    <t>Roberts</t>
  </si>
  <si>
    <t>The Trial Grounds: Exploring Transgressive Queer Play Possibilities in Dead by Daylight</t>
  </si>
  <si>
    <t>Mia Consalvo</t>
  </si>
  <si>
    <t>40233707</t>
  </si>
  <si>
    <t>Kaida</t>
  </si>
  <si>
    <t>Kobylka</t>
  </si>
  <si>
    <t>Constructing Inclusive Learning Spaces: Structures for Community in Adult Art Education Centers</t>
  </si>
  <si>
    <t>August 25 2024</t>
  </si>
  <si>
    <t>May 17 2024</t>
  </si>
  <si>
    <t>Vivek Venkatesh</t>
  </si>
  <si>
    <t>40197339</t>
  </si>
  <si>
    <t>Kapil</t>
  </si>
  <si>
    <t>Saraf</t>
  </si>
  <si>
    <t>July 31 2024</t>
  </si>
  <si>
    <t>Pierre-Yann Dolbec</t>
  </si>
  <si>
    <t>40240809</t>
  </si>
  <si>
    <t>Karl</t>
  </si>
  <si>
    <t>Ponthieux</t>
  </si>
  <si>
    <t>ExisTransInter : Faire l´histoire des personnes trans à travers leur activisme, 1997-2023</t>
  </si>
  <si>
    <t>Anna Sheftel</t>
  </si>
  <si>
    <t>40063068</t>
  </si>
  <si>
    <t>Adams-Gillstrom</t>
  </si>
  <si>
    <t>Development and Characterization of a Novel Hybrid Magnetorheological Elastomer</t>
  </si>
  <si>
    <t>MIAE</t>
  </si>
  <si>
    <t>Ramin Sedaghati</t>
  </si>
  <si>
    <t>40044630</t>
  </si>
  <si>
    <t>Karol</t>
  </si>
  <si>
    <t>Roseman</t>
  </si>
  <si>
    <t>Situating Kerygma in the Spiritual Schemata of Northrop Frye</t>
  </si>
  <si>
    <t>August 8 2024</t>
  </si>
  <si>
    <t>Jean-Michel Rosessli</t>
  </si>
  <si>
    <t>40219860</t>
  </si>
  <si>
    <t>Karuna</t>
  </si>
  <si>
    <t xml:space="preserve">Malik </t>
  </si>
  <si>
    <t>Development of pH-responsive hydrogel films encapsulated with PEG-VEGF165 bioconjugates for wound dressings</t>
  </si>
  <si>
    <t xml:space="preserve">Chemistry </t>
  </si>
  <si>
    <t>40180813</t>
  </si>
  <si>
    <t>Kseniya</t>
  </si>
  <si>
    <t>Prokudina</t>
  </si>
  <si>
    <t>Consumer Perceptions of Authenticity: Cultural Expertise and Cosmopolitanism</t>
  </si>
  <si>
    <t>August 26 2024</t>
  </si>
  <si>
    <t>25097118</t>
  </si>
  <si>
    <t>Lara</t>
  </si>
  <si>
    <t>Kramer</t>
  </si>
  <si>
    <t>Ji zoongde’eyaang, To Have A Strong Heart; Artistic Practice and Language Transmission: A Path to Healing</t>
  </si>
  <si>
    <t>August 21 2024</t>
  </si>
  <si>
    <t>Cathy Richardson</t>
  </si>
  <si>
    <t>25041848</t>
  </si>
  <si>
    <t>Lina Maria</t>
  </si>
  <si>
    <t>Lopez</t>
  </si>
  <si>
    <t>Group Norms Moderate the Association between Individual-Level Characteristics and Peer Perceived Gender Typicality</t>
  </si>
  <si>
    <t>Pscyhology</t>
  </si>
  <si>
    <t>William Bukowski</t>
  </si>
  <si>
    <t>40232794</t>
  </si>
  <si>
    <t>Barreto Simedo Pacheco</t>
  </si>
  <si>
    <t>Leveraging Stack Traces for Spectrum-based Fault Localization in the Absence of Failing Tests</t>
  </si>
  <si>
    <t>June 27 2024</t>
  </si>
  <si>
    <t>Tse-Hsun Chen and Jinqiu Yang</t>
  </si>
  <si>
    <t>10194418 and 10200440</t>
  </si>
  <si>
    <t xml:space="preserve">
27782691 </t>
  </si>
  <si>
    <t>Maedeh</t>
  </si>
  <si>
    <t>Safar</t>
  </si>
  <si>
    <t>Integrating Handwriting Analysis and Machine Learning for Enhanced Personality Trait Prediction</t>
  </si>
  <si>
    <t>May 20 2024</t>
  </si>
  <si>
    <t>1 May 2026.</t>
  </si>
  <si>
    <t>Ching Yee Suen</t>
  </si>
  <si>
    <t>40199562</t>
  </si>
  <si>
    <t>Mahla</t>
  </si>
  <si>
    <t>Mohamad Nia</t>
  </si>
  <si>
    <t>Content Analysis as a Generative Method Toward the Conceptual Design of an Eco-Tech Winter Pavilion</t>
  </si>
  <si>
    <t>Design &amp; Computational Arts</t>
  </si>
  <si>
    <t>Alice Jarry</t>
  </si>
  <si>
    <t>26379737</t>
  </si>
  <si>
    <t>Lapp</t>
  </si>
  <si>
    <t>Performing the Archives or Performance Art in a Process, Continued: It's on Your Head, It's in Your Head in the Realm of Banff's Acoustic Ecologies</t>
  </si>
  <si>
    <t>August 12, 2024</t>
  </si>
  <si>
    <t>July 21 2024</t>
  </si>
  <si>
    <t>40210120</t>
  </si>
  <si>
    <t>Marie-Anne</t>
  </si>
  <si>
    <t>Cotégah</t>
  </si>
  <si>
    <t>L’image au service de la traduction : une analyse multimodale de Tintin en créole mauricien selon une approche sociosémiotique</t>
  </si>
  <si>
    <t>Etudes Francaises</t>
  </si>
  <si>
    <t>May 31 2024</t>
  </si>
  <si>
    <t>D Folaron, P Bandia</t>
  </si>
  <si>
    <t>10127145, 10090538</t>
  </si>
  <si>
    <t>40092166</t>
  </si>
  <si>
    <t>Marie-Odile</t>
  </si>
  <si>
    <t>Samson</t>
  </si>
  <si>
    <t>The Story is Everywhere: Polish Jewish Children and Adolescents in Soviet Central Asia during the Second World War</t>
  </si>
  <si>
    <t>40084624</t>
  </si>
  <si>
    <t xml:space="preserve">Marzieh </t>
  </si>
  <si>
    <t>Masoodi Na</t>
  </si>
  <si>
    <t>Adaptive Correction Strategy in Robotic Gas Tungsten Arc Welding for Additive Manufacturing</t>
  </si>
  <si>
    <t>Mechanical</t>
  </si>
  <si>
    <t>40221203</t>
  </si>
  <si>
    <t>Marziehsadat</t>
  </si>
  <si>
    <t>Arabi</t>
  </si>
  <si>
    <t>Optimal Allocation of EVs in Electricity Distribution Network to Maintain Uniform Load</t>
  </si>
  <si>
    <t>June 26 2024</t>
  </si>
  <si>
    <t>29040900</t>
  </si>
  <si>
    <t xml:space="preserve">Maxime </t>
  </si>
  <si>
    <t>Brunet</t>
  </si>
  <si>
    <t>Precarious Sounds: Labour in the Live Music Industry</t>
  </si>
  <si>
    <t>June 20 2024</t>
  </si>
  <si>
    <t>40236443</t>
  </si>
  <si>
    <t>Md Shakib</t>
  </si>
  <si>
    <t>Khan</t>
  </si>
  <si>
    <t>Robust Graph Convolutional Networks for Adversarial Resilience and Anomaly Detection</t>
  </si>
  <si>
    <t>August 16 2024</t>
  </si>
  <si>
    <t>AB Hamza, A Youssef</t>
  </si>
  <si>
    <t>10132704, 10132703</t>
  </si>
  <si>
    <t xml:space="preserve">   40117339 </t>
  </si>
  <si>
    <t>Megan</t>
  </si>
  <si>
    <t>McManus</t>
  </si>
  <si>
    <t>Long-Term Assessment of Cardiac and Behavioral Phenotypes in Mice with Chronic Heart Failure</t>
  </si>
  <si>
    <t>June 18 2024</t>
  </si>
  <si>
    <t>26662714</t>
  </si>
  <si>
    <t>Mélinda</t>
  </si>
  <si>
    <t>Pierre-Paul Cardinal</t>
  </si>
  <si>
    <t>Embracing Im/possibility: A Black Feminist Exploration of Tau Lewis’ T.A.U.B.I.S. (2020)</t>
  </si>
  <si>
    <t>40170973</t>
  </si>
  <si>
    <t>Babadi Soultanzadeh</t>
  </si>
  <si>
    <t xml:space="preserve"> Automated Fault Detection and Diagnosis in Light Commercial Building’s HVAC systems</t>
  </si>
  <si>
    <t>40196482</t>
  </si>
  <si>
    <t>Misheelt</t>
  </si>
  <si>
    <t>Munkhjargal</t>
  </si>
  <si>
    <t>Bytecode Similarity Detection for Obfuscated Java Android Applications</t>
  </si>
  <si>
    <t>May 28 2024</t>
  </si>
  <si>
    <t>May 22 2024</t>
  </si>
  <si>
    <t>40189060</t>
  </si>
  <si>
    <t>Mourad</t>
  </si>
  <si>
    <t>El Helou</t>
  </si>
  <si>
    <t>Development and analysis of two innovative physical and chemical co2 absotprion systems to achieve a more effective ccu process</t>
  </si>
  <si>
    <t>Y Salkuyeh, M Hazlett</t>
  </si>
  <si>
    <t>10212930, 10211878</t>
  </si>
  <si>
    <t>40192448</t>
  </si>
  <si>
    <t xml:space="preserve"> A First Principles Study on The Effect of Hydrogen on The Electrical Properties of BCC Fe</t>
  </si>
  <si>
    <t>April 30 2024</t>
  </si>
  <si>
    <t>Mamoun Medraj</t>
  </si>
  <si>
    <t>40193999</t>
  </si>
  <si>
    <t>Muhammad Shahrom</t>
  </si>
  <si>
    <t>Affordances of The Digital Academic Article</t>
  </si>
  <si>
    <t>40222332</t>
  </si>
  <si>
    <t xml:space="preserve">Nadège </t>
  </si>
  <si>
    <t>From Cans to Kins: Eating as Becoming-With and Relational Cannibalism in Larissa Lai’s The Tiger Flu</t>
  </si>
  <si>
    <t>Jesse Arseneault</t>
  </si>
  <si>
    <t>40189867</t>
  </si>
  <si>
    <t>Nariman</t>
  </si>
  <si>
    <t xml:space="preserve">Nabipour </t>
  </si>
  <si>
    <t xml:space="preserve">Change Orders Predictability in Construction Projects and Ways to Improve it – A Data-Driven Study </t>
  </si>
  <si>
    <t>40089176</t>
  </si>
  <si>
    <t>Crudele</t>
  </si>
  <si>
    <t>Integrating Electrochemical Sensing with Droplet Microfluidics for Metabolic Engineering</t>
  </si>
  <si>
    <t>May 4 2024</t>
  </si>
  <si>
    <t>Steve Shih</t>
  </si>
  <si>
    <t>40183971</t>
  </si>
  <si>
    <t>Nicholas Vincent</t>
  </si>
  <si>
    <t>Gavrielatos</t>
  </si>
  <si>
    <t>Mantab Navigating Through a Global Disruption</t>
  </si>
  <si>
    <t>May 10 2024</t>
  </si>
  <si>
    <t>May 6 2026</t>
  </si>
  <si>
    <t>Satyaveer S Chauhan</t>
  </si>
  <si>
    <t>40093508</t>
  </si>
  <si>
    <t>Vaillancourt</t>
  </si>
  <si>
    <t xml:space="preserve"> Effects of Aquatic Therapy versus Standard Care on Non-Specific Chronic Low Back Pain and Feasibility of mHealth Application Play the Pain: A Pilot Randomized-Controlled Trial</t>
  </si>
  <si>
    <t>June 6 2024</t>
  </si>
  <si>
    <t>Maryse fortin</t>
  </si>
  <si>
    <t xml:space="preserve">
40185460 </t>
  </si>
  <si>
    <t xml:space="preserve">Niki </t>
  </si>
  <si>
    <t>Kermanian</t>
  </si>
  <si>
    <t>Atomistic Simulations of Next-generation Durable Aerospace Materials: A Comparison between Nickel and Cobalt Oxides</t>
  </si>
  <si>
    <t xml:space="preserve">1 September 2026. </t>
  </si>
  <si>
    <t>40195646</t>
  </si>
  <si>
    <t>Niusha</t>
  </si>
  <si>
    <t>Gomar</t>
  </si>
  <si>
    <t>Speech and language characterization for neurodegenerative diseases detection</t>
  </si>
  <si>
    <t>Habib Benali, Hassan Rivaz</t>
  </si>
  <si>
    <t>10186223, 10178728</t>
  </si>
  <si>
    <t>40258532</t>
  </si>
  <si>
    <t>Noga</t>
  </si>
  <si>
    <t>Broitman</t>
  </si>
  <si>
    <t>Media Credibility in the AI Age: Bilinguals' Perceptual Analysis</t>
  </si>
  <si>
    <t>Pavel Trofimovich</t>
  </si>
  <si>
    <t>40237316</t>
  </si>
  <si>
    <t>Ozgem Elif</t>
  </si>
  <si>
    <t>Acar</t>
  </si>
  <si>
    <t>#Simstagram: Performativity of Authenticity, Gender and Influencer Identities of The Sims Players in Instagram’s Post-Feminist Lifestyle Culture</t>
  </si>
  <si>
    <t>Stefanie Duguay</t>
  </si>
  <si>
    <t>40242694</t>
  </si>
  <si>
    <t>Pablo</t>
  </si>
  <si>
    <t>IIabaca Parra</t>
  </si>
  <si>
    <t>Multi-Satellite Network Size Estimation and Scalable Resource Allocation Mechanisms in Direct-to-Satellite IoT</t>
  </si>
  <si>
    <t>40254978</t>
  </si>
  <si>
    <t xml:space="preserve">Paola </t>
  </si>
  <si>
    <t>Mupo</t>
  </si>
  <si>
    <t>Modular forms modulo p</t>
  </si>
  <si>
    <t>40233737</t>
  </si>
  <si>
    <t>Kalia</t>
  </si>
  <si>
    <t>The Effect of Immigration on Real Estate in Canada</t>
  </si>
  <si>
    <t>40197792</t>
  </si>
  <si>
    <t>Prateek Jeet Singh</t>
  </si>
  <si>
    <t>Sohi</t>
  </si>
  <si>
    <t>Variable Intensity Patches With Swirls (VIPs): Novel Data Augmentation for Retinal Vessel Segmentation</t>
  </si>
  <si>
    <t>Maria Amer</t>
  </si>
  <si>
    <t>40247612</t>
  </si>
  <si>
    <t>Rachel</t>
  </si>
  <si>
    <t>Abramczuk</t>
  </si>
  <si>
    <t>The effect of protein source on weight loss, body composition, and substrate oxidation following a 12-week high-protein, ketogenic diet: A randomized trial</t>
  </si>
  <si>
    <t>August 14 2024</t>
  </si>
  <si>
    <t>Syliva Santosa</t>
  </si>
  <si>
    <t>Rafael Almeida</t>
  </si>
  <si>
    <t>Albuquerque</t>
  </si>
  <si>
    <t>Machine Learning-based Energy Aware Placement of Container over Virtual Machines</t>
  </si>
  <si>
    <t>Brigitte Jaumard</t>
  </si>
  <si>
    <t>40209277</t>
  </si>
  <si>
    <t>Rajesh</t>
  </si>
  <si>
    <t>Kumar Tharumar</t>
  </si>
  <si>
    <t>Cyber-attacks and Their Impact on The Financial Markets: An Empirical Analysis</t>
  </si>
  <si>
    <t>April 24 2024</t>
  </si>
  <si>
    <t>May 2 2025</t>
  </si>
  <si>
    <t>40236413</t>
  </si>
  <si>
    <t>Raphaël</t>
  </si>
  <si>
    <t>Viens</t>
  </si>
  <si>
    <t>The Chair That Wanted to Be a Table: A Personal Exploration of Alternative Dining Experiences in Reaction to Industrialized Agricultural Practices</t>
  </si>
  <si>
    <t>Rilla Khaled</t>
  </si>
  <si>
    <t>40231714</t>
  </si>
  <si>
    <t>Talakoob</t>
  </si>
  <si>
    <t>Neural Real-Time Recalibration for Image-based Multi-Camera Systems</t>
  </si>
  <si>
    <t>June 28 2024</t>
  </si>
  <si>
    <t>40153216</t>
  </si>
  <si>
    <t>Khoshbakht</t>
  </si>
  <si>
    <t>Force Estimation and Shape Reconstruction of Soft Robots in Contact with Fluid Flow: theory and experiment</t>
  </si>
  <si>
    <t>September 18 2023</t>
  </si>
  <si>
    <t>Mojtaba Kheiri</t>
  </si>
  <si>
    <t>40059261</t>
  </si>
  <si>
    <t xml:space="preserve">Reza </t>
  </si>
  <si>
    <t>Bahrevar Fetideh</t>
  </si>
  <si>
    <t>Detection, Isolation, and Estimation of Cyber-Attacks in Presence of Faults in Cyber-Physical Systems</t>
  </si>
  <si>
    <t>Khashayar Khorasani</t>
  </si>
  <si>
    <t>40070180</t>
  </si>
  <si>
    <t>Rezvan</t>
  </si>
  <si>
    <t>Nozaripour</t>
  </si>
  <si>
    <t>Detection of Cyberattacks for Enhancing Security of Cyber-Physical Systems</t>
  </si>
  <si>
    <t>April 19 2024</t>
  </si>
  <si>
    <t>May 16 2026</t>
  </si>
  <si>
    <t>40185223</t>
  </si>
  <si>
    <t>Ricardo Andrés</t>
  </si>
  <si>
    <t>Salas Dorado</t>
  </si>
  <si>
    <t>Voices Of Virtue: Teachers’ Reflections on Past Experiences of Addressing Harms Between Peers at School</t>
  </si>
  <si>
    <t>July 22 2024</t>
  </si>
  <si>
    <t>Holly Recchia</t>
  </si>
  <si>
    <t>40236736</t>
  </si>
  <si>
    <t>Roxanne</t>
  </si>
  <si>
    <t>Cornellier</t>
  </si>
  <si>
    <t>Performing Blackness/Archiving Whiteness: The Y Minstrels, 1927-1951</t>
  </si>
  <si>
    <t>January 18 2025</t>
  </si>
  <si>
    <t>40237535</t>
  </si>
  <si>
    <t>Rubel Chandra</t>
  </si>
  <si>
    <t>Kar</t>
  </si>
  <si>
    <t>Public Perception of Automated Shuttles for the Last-Mile Connectivity in Montreal</t>
  </si>
  <si>
    <t>40220349</t>
  </si>
  <si>
    <t>Naderi</t>
  </si>
  <si>
    <t>Assessment of Mobility Trends and Transportation-related Emissions in Canadian Cities during the Post-COVID-19 Pandemic Period</t>
  </si>
  <si>
    <t>Chunjiang An</t>
  </si>
  <si>
    <t xml:space="preserve">40231789 </t>
  </si>
  <si>
    <t>Sadia</t>
  </si>
  <si>
    <t>Tariq</t>
  </si>
  <si>
    <t>Children Telling Stories: Fantasy, Family, Fights, and Friendship</t>
  </si>
  <si>
    <t>Diance Pesco</t>
  </si>
  <si>
    <t>40251403</t>
  </si>
  <si>
    <t xml:space="preserve">Sadra </t>
  </si>
  <si>
    <t xml:space="preserve">Yeganeh Boroojeni </t>
  </si>
  <si>
    <t>Exploring the Impact of Board Laziness on CEO Succession</t>
  </si>
  <si>
    <t>August 19 2024</t>
  </si>
  <si>
    <t>Alex Bitektine</t>
  </si>
  <si>
    <t>40106992</t>
  </si>
  <si>
    <t>Saidul</t>
  </si>
  <si>
    <t>Towards Cardiopulmonary Resuscitation Automation using Machine Learning</t>
  </si>
  <si>
    <t>August 24 2024</t>
  </si>
  <si>
    <t>Bentahar</t>
  </si>
  <si>
    <t>40194145</t>
  </si>
  <si>
    <t>Samaneh</t>
  </si>
  <si>
    <t>Understanding the Lifecycle of Flaky Tests and Identifying Flaky Failures</t>
  </si>
  <si>
    <t>Peter Rigby</t>
  </si>
  <si>
    <t>40216970</t>
  </si>
  <si>
    <t>Safizadeh</t>
  </si>
  <si>
    <t>Understanding Crack Formation in IN738 Alloy Fabricated by Laser Powder Bed Fusion and Heat Treatment Process</t>
  </si>
  <si>
    <t xml:space="preserve">
40219563 </t>
  </si>
  <si>
    <t>Imhanria</t>
  </si>
  <si>
    <t>Chemical and electrochemical analysis of aqueous redox flow battery electrolytes</t>
  </si>
  <si>
    <t>1 May 2025.</t>
  </si>
  <si>
    <t>40098837</t>
  </si>
  <si>
    <t>Psihogios</t>
  </si>
  <si>
    <t>Exploring How Body Diversity Impacts the Effectiveness of Marketing Communications</t>
  </si>
  <si>
    <t>July 5 2024</t>
  </si>
  <si>
    <t>Caroline Roux</t>
  </si>
  <si>
    <t>40233674</t>
  </si>
  <si>
    <t xml:space="preserve">Shadab </t>
  </si>
  <si>
    <t>Investigating the Minimum Discharge Required to Prevent the Winter Freezing of Water Supply Mains</t>
  </si>
  <si>
    <t>May 29 2024</t>
  </si>
  <si>
    <t>July 1 2026</t>
  </si>
  <si>
    <t>S Samuel Li</t>
  </si>
  <si>
    <t>40218930</t>
  </si>
  <si>
    <t>Shaghayegh </t>
  </si>
  <si>
    <t>Sahraei</t>
  </si>
  <si>
    <t>The Effects of Economic Conditions on Adolescents’ Mental Health; Evidence from Canada</t>
  </si>
  <si>
    <t>40253366</t>
  </si>
  <si>
    <t>Shagun</t>
  </si>
  <si>
    <t>Kachwaha</t>
  </si>
  <si>
    <t>Strategizing Crude Oil Market Dynamics: Using Deep Learning Predictive Models and the Influence of Parameter Optimization</t>
  </si>
  <si>
    <t>May 22 2026</t>
  </si>
  <si>
    <t>40108614</t>
  </si>
  <si>
    <t>Shahmeer</t>
  </si>
  <si>
    <t>ESG Rating Improvements Through Mergers and Acquisitions: Do Low ESG-Rated Firms Strategically Acquire Their High ESG Rated Peers?</t>
  </si>
  <si>
    <t>40129867</t>
  </si>
  <si>
    <t xml:space="preserve">Shima </t>
  </si>
  <si>
    <t>Panahi Moghadam Namini</t>
  </si>
  <si>
    <t>Glutamate Mediated Actions on Trace Memory: A Trimodal MRS-EEG-fMRI Imaging Study on Motor Sequence Learning</t>
  </si>
  <si>
    <t>40025670</t>
  </si>
  <si>
    <t>Sicily</t>
  </si>
  <si>
    <t>Fox</t>
  </si>
  <si>
    <t>Exploring the Contribution of Environmental Non-Governmental Organizations to Indigenous-led Conservation in Canada</t>
  </si>
  <si>
    <t>Monica Mulrennan</t>
  </si>
  <si>
    <t>40203403</t>
  </si>
  <si>
    <t>Crete</t>
  </si>
  <si>
    <t>MRI-Based Brain Age Estimation Using Supervised Contrastive Learning</t>
  </si>
  <si>
    <t>Y Xiao and M Kersten-Oertel</t>
  </si>
  <si>
    <t>, 10189417</t>
  </si>
  <si>
    <t>40175135</t>
  </si>
  <si>
    <t>Sina</t>
  </si>
  <si>
    <t>Ghodsi</t>
  </si>
  <si>
    <t>Cyber-Security of Over-Actuated Cyber-Physical Systems: A Study on Dynamic Positioning Systems</t>
  </si>
  <si>
    <t>40087874</t>
  </si>
  <si>
    <t>Sofia</t>
  </si>
  <si>
    <t>Iuliano</t>
  </si>
  <si>
    <t>Evaluating EEG as a prognostic tool to predict persistent symptoms in adolescents with concussion</t>
  </si>
  <si>
    <t>Health, Kinesiology, and Applied Physiology</t>
  </si>
  <si>
    <t>Elizabeth Teel</t>
  </si>
  <si>
    <t>40212295</t>
  </si>
  <si>
    <t xml:space="preserve">Sofya </t>
  </si>
  <si>
    <t>Smolyakova</t>
  </si>
  <si>
    <t>Traditional Indicators of Compromise (IOCs) Meet Dynamic App-Device Interactions for IoT-specific Threat Intelligence</t>
  </si>
  <si>
    <t>July 2 2024</t>
  </si>
  <si>
    <t>June 21 2024</t>
  </si>
  <si>
    <t>40216825</t>
  </si>
  <si>
    <t>Sokhna Awa Bousso</t>
  </si>
  <si>
    <t>Diop</t>
  </si>
  <si>
    <t>The in-flight oxidation of MCrAlY particles in the HVAF process:A numerical study</t>
  </si>
  <si>
    <t>June 17 2024</t>
  </si>
  <si>
    <t>Christian Moreau</t>
  </si>
  <si>
    <t>40199424</t>
  </si>
  <si>
    <t>Richter</t>
  </si>
  <si>
    <t xml:space="preserve"> Deindustrialization Along the Littoral: Shifting Capitalist, Social, and Environmental Relations in the American Fishing Industry, 1976-2007</t>
  </si>
  <si>
    <t>May 23 2024</t>
  </si>
  <si>
    <t>40248934</t>
  </si>
  <si>
    <t>Sophie</t>
  </si>
  <si>
    <t>Boucquillon</t>
  </si>
  <si>
    <t>Career Experiences of Non-Profit Organization (NPO) Employees: An Exploration Research of NPO Employees’ Work Meaningfulness and Work-life Balance</t>
  </si>
  <si>
    <t>Yu-Ping Chen</t>
  </si>
  <si>
    <t>26693504</t>
  </si>
  <si>
    <t xml:space="preserve">Steven </t>
  </si>
  <si>
    <t>Warsh</t>
  </si>
  <si>
    <t>The Effects of Sport-Specific Virtual Reality Conditions on Attention and Pain in Healthy Baseball Athletes</t>
  </si>
  <si>
    <t>40241571</t>
  </si>
  <si>
    <t>Tanmaya</t>
  </si>
  <si>
    <t>Kansara</t>
  </si>
  <si>
    <t>Awwvertising strategy: exploring how cuteness impacts influencer marketing.</t>
  </si>
  <si>
    <t>To Taste a Portal: Contending with Cuban Colonial-era Histories through María Magdalena Campos-Pons’ Alchemy of the Soul, Elixir for the Spirits.</t>
  </si>
  <si>
    <t>Temple</t>
  </si>
  <si>
    <t>Marucci-Campbell</t>
  </si>
  <si>
    <t>To Taste a Portal: Contending with Cuban Colonial-era Histories through María Magdalena Campos-Pons’ Alchemy of the Soul, Elixir for the Spirits</t>
  </si>
  <si>
    <t>40225355</t>
  </si>
  <si>
    <t>Thomas</t>
  </si>
  <si>
    <t>Paulin-Bessette</t>
  </si>
  <si>
    <t>PV, Wind and Space Heating Electrification Utilization Analysis for a Small Canadian Arctic Hybrid Microgrid</t>
  </si>
  <si>
    <t>AC Luiz</t>
  </si>
  <si>
    <t>40215432</t>
  </si>
  <si>
    <t>Tuly</t>
  </si>
  <si>
    <t>Childcare Availability and Woman Labor Market Outcomes Among Low Income Earners in Dhaka</t>
  </si>
  <si>
    <t>40008708</t>
  </si>
  <si>
    <t>Victor</t>
  </si>
  <si>
    <t>Rasidescu</t>
  </si>
  <si>
    <t>Socially Aware Path Planning For Autonomous Road Vehicles</t>
  </si>
  <si>
    <t>Hamid Taghavifar</t>
  </si>
  <si>
    <t>40117224</t>
  </si>
  <si>
    <t>Fratino</t>
  </si>
  <si>
    <t>The Effect of Early Bilingualism on Executive Functions: A Training Study with the Early Executive Functions Questionnaire</t>
  </si>
  <si>
    <t>Diane Pulin-Dubois</t>
  </si>
  <si>
    <t>40231508</t>
  </si>
  <si>
    <t>Vidit Hetal</t>
  </si>
  <si>
    <t>Synergetic Wastewater Treatment: Implementing Annamox Enhanced Wastewater in Closed Loop Pressure Retarded Osmosis for Sustainable Energy Generation</t>
  </si>
  <si>
    <t>May 9 2024</t>
  </si>
  <si>
    <t>Catherine Mulligan</t>
  </si>
  <si>
    <t>26372341</t>
  </si>
  <si>
    <t>Virginie</t>
  </si>
  <si>
    <t>Nolin</t>
  </si>
  <si>
    <t>Posture de défiance : méthode féministe et queer pour l’empouvoirement du corps féminin dans la création cinématographique</t>
  </si>
  <si>
    <t>Cinematic Arts</t>
  </si>
  <si>
    <t>May 3 2024</t>
  </si>
  <si>
    <t>May 8 2026</t>
  </si>
  <si>
    <t>Marielle Nitolawska</t>
  </si>
  <si>
    <t>40096561</t>
  </si>
  <si>
    <t>Will</t>
  </si>
  <si>
    <t>Sze</t>
  </si>
  <si>
    <t>A Comparative Analysis between Experiment and Model of the Basic Patterns in a “Fluid Mechanic Sewing Machine”</t>
  </si>
  <si>
    <t xml:space="preserve">
40254984 </t>
  </si>
  <si>
    <t>Xiaomin</t>
  </si>
  <si>
    <t>Chu</t>
  </si>
  <si>
    <t>Prismatic Dieudonn´e Theory for Truncated Barsotti-Tate Groups</t>
  </si>
  <si>
    <t>August 27 2024</t>
  </si>
  <si>
    <t>40114058</t>
  </si>
  <si>
    <t xml:space="preserve">Yanbin </t>
  </si>
  <si>
    <t>Zhuang</t>
  </si>
  <si>
    <t>27398190</t>
  </si>
  <si>
    <t>Zackari</t>
  </si>
  <si>
    <t>Bourgeois</t>
  </si>
  <si>
    <t>Theological Reflections on Online Christian Neo-Tribes: A Case Study Using r/DankChristianMemes</t>
  </si>
  <si>
    <t>June 13 2024</t>
  </si>
  <si>
    <t>40215821</t>
  </si>
  <si>
    <t>Zechen</t>
  </si>
  <si>
    <t>Mencius on Xin and Xing</t>
  </si>
  <si>
    <t>Jing Hu</t>
  </si>
  <si>
    <t>40225800</t>
  </si>
  <si>
    <t xml:space="preserve">Zhichang </t>
  </si>
  <si>
    <t>Guo</t>
  </si>
  <si>
    <t>The Strictly Sequential Hybrid Theory</t>
  </si>
  <si>
    <t>May 24 2024</t>
  </si>
  <si>
    <t>40050008</t>
  </si>
  <si>
    <t>Zirui</t>
  </si>
  <si>
    <t>Qui</t>
  </si>
  <si>
    <t>Enhancing Visual Interpretability in Computer-Assisted Radiological Diagnosis: Deep Learning Approaches for Chest X-Ray Analysis</t>
  </si>
  <si>
    <t>Copmuter Science</t>
  </si>
  <si>
    <t>July 30 2024</t>
  </si>
  <si>
    <t>H Rivaz and Y Xiao</t>
  </si>
  <si>
    <t xml:space="preserve"> 40243007</t>
  </si>
  <si>
    <t xml:space="preserve"> Kazi Farhat</t>
  </si>
  <si>
    <t>Lamisa</t>
  </si>
  <si>
    <t xml:space="preserve"> Measuring Improper Token Invalidation in Real-World Web Logins</t>
  </si>
  <si>
    <t>CISSE</t>
  </si>
  <si>
    <t>18 December 2025.</t>
  </si>
  <si>
    <t xml:space="preserve">ME to do </t>
  </si>
  <si>
    <t>40037040</t>
  </si>
  <si>
    <t xml:space="preserve">	
Bojana </t>
  </si>
  <si>
    <t>Krsmanovic</t>
  </si>
  <si>
    <t>Improving the Program Revision Process Using CourseFlow, a Digital Educational Tool</t>
  </si>
  <si>
    <t>40240666</t>
  </si>
  <si>
    <t>Abby</t>
  </si>
  <si>
    <t>Maxwell</t>
  </si>
  <si>
    <t>Shaping Grief: A Lesbian Poetics of Dismembering</t>
  </si>
  <si>
    <t xml:space="preserve">Abdulmalik Malcolm </t>
  </si>
  <si>
    <t>Obomeghie</t>
  </si>
  <si>
    <t>Conditional Cooperation in Public Goods Games and Perception of Corruption: A Comparative Study between Nigeria and Canada</t>
  </si>
  <si>
    <t>Huan Xie</t>
  </si>
  <si>
    <t>40081300</t>
  </si>
  <si>
    <t xml:space="preserve">Abhirupa </t>
  </si>
  <si>
    <t>Sen</t>
  </si>
  <si>
    <t>Hybrid Model for Claim Frequency and Claim Severity</t>
  </si>
  <si>
    <t xml:space="preserve">Afrouz </t>
  </si>
  <si>
    <t>Hajimoradi</t>
  </si>
  <si>
    <t>Modelling, Design Optimization and Control of Magnetorheological Dampers for Prosthetic Applications</t>
  </si>
  <si>
    <t>1 January 2027.</t>
  </si>
  <si>
    <t xml:space="preserve">Akram </t>
  </si>
  <si>
    <t>Sadat Sadati</t>
  </si>
  <si>
    <t>40044971</t>
  </si>
  <si>
    <t xml:space="preserve">Alexander Demishkevich </t>
  </si>
  <si>
    <t>Alexander Demishkevich</t>
  </si>
  <si>
    <t xml:space="preserve">Experimental Evaluation of Rover Mobility Prediction Methods using Single Wheel Experiments </t>
  </si>
  <si>
    <t>Electrical Engineering</t>
  </si>
  <si>
    <t>40024004</t>
  </si>
  <si>
    <t>Haddad</t>
  </si>
  <si>
    <t>Navigating Prolonged Uncertainty: The Role of Emotion Regulation and Coping on Mental Health Outcomes During Covid-19</t>
  </si>
  <si>
    <t>40236692</t>
  </si>
  <si>
    <t xml:space="preserve">Alexandre Prince </t>
  </si>
  <si>
    <t>Alexandre Prince</t>
  </si>
  <si>
    <t xml:space="preserve">La Mode des Milles Collines: gathering critical perspectives on the globalized fashion industry from Kigali's design scene following the nationwide secondhand clothing ban </t>
  </si>
  <si>
    <t>40193094</t>
  </si>
  <si>
    <t>Khoshrou</t>
  </si>
  <si>
    <t>Displacement and Stress Computation in Dual-Horizon State-Based Peridynamics</t>
  </si>
  <si>
    <t>Ayhan Ince</t>
  </si>
  <si>
    <t>Alia</t>
  </si>
  <si>
    <t>Hazineh</t>
  </si>
  <si>
    <t>Can a Coffee Shop be Abolitionist? Business–Police Relations in Halifax’s North End Neighbourhood</t>
  </si>
  <si>
    <t>Alicia</t>
  </si>
  <si>
    <t>Figueroa</t>
  </si>
  <si>
    <t xml:space="preserve">Alicia </t>
  </si>
  <si>
    <t>Ibarra-Lemay</t>
  </si>
  <si>
    <t>Tsi Nitionkwattehri:non (Where our Roots Came From): Intergenerational Healing Through Reconnection with Family Stories</t>
  </si>
  <si>
    <t>n/a</t>
  </si>
  <si>
    <t>8 January 2027.</t>
  </si>
  <si>
    <t>40093390</t>
  </si>
  <si>
    <t xml:space="preserve">Alison </t>
  </si>
  <si>
    <t>MacLean</t>
  </si>
  <si>
    <t>Nioclás Tóibín: Déise Song Keeper</t>
  </si>
  <si>
    <t>Gearóid Ó hAllmhuráin</t>
  </si>
  <si>
    <t>Alp</t>
  </si>
  <si>
    <t>Tug Atik</t>
  </si>
  <si>
    <t>Once Upon a Medium: Exploring How Narrative Mediums Affect The Experience of Narrative Transportation</t>
  </si>
  <si>
    <t>40044253</t>
  </si>
  <si>
    <t>Alyssa</t>
  </si>
  <si>
    <t>Raposo</t>
  </si>
  <si>
    <t>The Experiences of Families of Children with Autism Spectrum Disorder Transitioning from Preschool to Kindergarten: A Qualitative Exploration</t>
  </si>
  <si>
    <t>40222145</t>
  </si>
  <si>
    <t xml:space="preserve">Amal </t>
  </si>
  <si>
    <t>Pradeep</t>
  </si>
  <si>
    <t>Dynamic Amplification Effect on Bridges under Traffic Loads: Parametric Study and Novel Design Integration Approach</t>
  </si>
  <si>
    <t>Building Civil and Environmental Engineering</t>
  </si>
  <si>
    <t>Kolopanis</t>
  </si>
  <si>
    <t>Decoding Bias: Exploring Sexism in Software Development Through Online Narratives and AI Analysis</t>
  </si>
  <si>
    <t>26771378</t>
  </si>
  <si>
    <t xml:space="preserve">Amélie </t>
  </si>
  <si>
    <t>Crasci</t>
  </si>
  <si>
    <t>Addressing Psychological Intimate Partner Violence Against Women Through a Change of Educational Curricula and Restorative Practice</t>
  </si>
  <si>
    <t xml:space="preserve">Me to do </t>
  </si>
  <si>
    <t>40025335</t>
  </si>
  <si>
    <t xml:space="preserve">Amelle </t>
  </si>
  <si>
    <t>Margaron</t>
  </si>
  <si>
    <t>The Eye, the Heart, and the Network: the Humanistic Blogging of Tumblr’s Webweaving Community</t>
  </si>
  <si>
    <t>40259763</t>
  </si>
  <si>
    <t xml:space="preserve">Amira </t>
  </si>
  <si>
    <t>Efficient Explainable AI And Adversarial Robustness using Formal Methods</t>
  </si>
  <si>
    <t>ECE</t>
  </si>
  <si>
    <t>40165327</t>
  </si>
  <si>
    <t xml:space="preserve">Amirhossein </t>
  </si>
  <si>
    <t>Hajigholam Saryazdi</t>
  </si>
  <si>
    <t>A Novel Hybrid Model for Electricity Price Forecasting Based on the Integration of Bi-Directional Long Short-Term Memory and Gated Recurrent Unit</t>
  </si>
  <si>
    <t>Business Analytics and Technology Management</t>
  </si>
  <si>
    <t>40201888</t>
  </si>
  <si>
    <t>Anika</t>
  </si>
  <si>
    <t>Ema</t>
  </si>
  <si>
    <t>Impact of Behavioral Biases on Investment Decision - A Study in the Context of Bangladesh</t>
  </si>
  <si>
    <t>Prosper Dovonon</t>
  </si>
  <si>
    <t>40086550</t>
  </si>
  <si>
    <t>Vigeland</t>
  </si>
  <si>
    <t>After-shows: Performance memories in (and out of) translation</t>
  </si>
  <si>
    <t>26276997</t>
  </si>
  <si>
    <t>Anna-Maria</t>
  </si>
  <si>
    <t>Leduc de Vries</t>
  </si>
  <si>
    <t>Factors Influencing Refugee Women’s Adjustment in Quebec, Canada</t>
  </si>
  <si>
    <t>40021551</t>
  </si>
  <si>
    <t>Annick</t>
  </si>
  <si>
    <t>Jasmin</t>
  </si>
  <si>
    <t>Reconstructing Pathways of Black Haitian Women in STEM</t>
  </si>
  <si>
    <t>40255912</t>
  </si>
  <si>
    <t xml:space="preserve">Arash </t>
  </si>
  <si>
    <t>Harirpoush</t>
  </si>
  <si>
    <t>40234099</t>
  </si>
  <si>
    <t xml:space="preserve">Ariella </t>
  </si>
  <si>
    <t>Ruby</t>
  </si>
  <si>
    <t>Juvenalia or Birdsong for Sheyne Meydelech</t>
  </si>
  <si>
    <t xml:space="preserve">1 October 2026. </t>
  </si>
  <si>
    <t>40069012</t>
  </si>
  <si>
    <t>Ashleigh</t>
  </si>
  <si>
    <t>Papakriakou</t>
  </si>
  <si>
    <t>The Applicability of a Machine Learning Methodology to Generate TMY Weather Files</t>
  </si>
  <si>
    <t>B. Lee</t>
  </si>
  <si>
    <t>40106289</t>
  </si>
  <si>
    <t>Aswathy</t>
  </si>
  <si>
    <t>Mariyam Thomas</t>
  </si>
  <si>
    <t>Mechano-Pneumatic Wheel: Feasibility Analysis of the Concept and Parametric Optimization</t>
  </si>
  <si>
    <t>40216151</t>
  </si>
  <si>
    <t>Khaled Galal Mohammed</t>
  </si>
  <si>
    <t>40090797</t>
  </si>
  <si>
    <t>Badrouyk</t>
  </si>
  <si>
    <t>Chamlian</t>
  </si>
  <si>
    <t>Genomics-based Mixed-stock Analysis of Brook Trout Reveals Cryptic Population Structure and Complex Lake Migrations</t>
  </si>
  <si>
    <t>Dylan Fraser</t>
  </si>
  <si>
    <t>Jahani</t>
  </si>
  <si>
    <t>Mobile Augmented Reality Application For the Education of Neurovascular System</t>
  </si>
  <si>
    <t>Yiming Xiao</t>
  </si>
  <si>
    <t>21691767</t>
  </si>
  <si>
    <t xml:space="preserve">Benjamin </t>
  </si>
  <si>
    <t>Lalonde</t>
  </si>
  <si>
    <t>The Mask and the Veil: Industrial Carnivals and the Theatrics of Social Control in 19th Century St. Louis</t>
  </si>
  <si>
    <t>40219727</t>
  </si>
  <si>
    <t xml:space="preserve">Bharat </t>
  </si>
  <si>
    <t>Rajendran</t>
  </si>
  <si>
    <t>Development of a Condition Assessment Rating System and Prediction Model for Railway Tracks</t>
  </si>
  <si>
    <t>40218876</t>
  </si>
  <si>
    <t xml:space="preserve">Bishal </t>
  </si>
  <si>
    <t>Pandey</t>
  </si>
  <si>
    <t xml:space="preserve">Screen Time Management Journey: Understanding Objectives, Knowing Trigger Points and Forming Curtailment Strategies </t>
  </si>
  <si>
    <t>40239836</t>
  </si>
  <si>
    <t xml:space="preserve">Bobae </t>
  </si>
  <si>
    <t>Jeon</t>
  </si>
  <si>
    <t>Personalized Visual Dubbing through Virtual Dubber and Full Head Reenactment</t>
  </si>
  <si>
    <t xml:space="preserve">40018947
</t>
  </si>
  <si>
    <t xml:space="preserve">Breeanna Stuart </t>
  </si>
  <si>
    <t xml:space="preserve"> Stuart</t>
  </si>
  <si>
    <t>Working Madames in Canada’s Sin City: The Lives and Businesses of Montreal’s Brothel Owners and Workers in the 1930s and 1940s</t>
  </si>
  <si>
    <t>40201348</t>
  </si>
  <si>
    <t>Caeleigh</t>
  </si>
  <si>
    <t>Long</t>
  </si>
  <si>
    <t>Wawêsiwîn: The Act of Dressing Up</t>
  </si>
  <si>
    <t>40228978</t>
  </si>
  <si>
    <t xml:space="preserve">Cailyn </t>
  </si>
  <si>
    <t>Fridgen</t>
  </si>
  <si>
    <t>Reappraising Beliefs About Losing Control: An Experimental Investigation</t>
  </si>
  <si>
    <t>Adam Radomsky</t>
  </si>
  <si>
    <t>40065235</t>
  </si>
  <si>
    <t>Camille</t>
  </si>
  <si>
    <t>LaPointe</t>
  </si>
  <si>
    <t>Threatening the ‘ideal of the family’:  The domestic context of youth smartphone mediation</t>
  </si>
  <si>
    <t>40193356</t>
  </si>
  <si>
    <t>Martinez Chacin</t>
  </si>
  <si>
    <t>Molecular Dynamics-Based Study of the Effect of Hydrogen on the Mechanical Properties of Fe-C System</t>
  </si>
  <si>
    <t>40183097</t>
  </si>
  <si>
    <t>Bacon-Villemaire</t>
  </si>
  <si>
    <t>La musicothérapie en soutien aux enfants vivant un trauma complexe : une revue exploratoire de la littérature</t>
  </si>
  <si>
    <t>CAT</t>
  </si>
  <si>
    <t>40023905</t>
  </si>
  <si>
    <t>Perspectives sur de potentielles collaborations entre musicothérapeutes, musiciens et orchestres classiques en centre d9hébergement de soins de longue durée (CHSLD) : une étude qualitative</t>
  </si>
  <si>
    <t>40004850</t>
  </si>
  <si>
    <t>Catherine</t>
  </si>
  <si>
    <t>Matthews</t>
  </si>
  <si>
    <t>Relationship between Movement Competence and Degree of Sports Specialization in 8-to-12-year-old Football Players</t>
  </si>
  <si>
    <t>Chloe</t>
  </si>
  <si>
    <t>Cull</t>
  </si>
  <si>
    <t>Shared Spaces: Relationships Between Human Recreation and Avian Conservation in Urban Greenspaces</t>
  </si>
  <si>
    <t>40250500</t>
  </si>
  <si>
    <t xml:space="preserve">Chukwunonso </t>
  </si>
  <si>
    <t>Moneme</t>
  </si>
  <si>
    <t>Hydrogel Toughening Strategies for Tissue Mimicking Materials</t>
  </si>
  <si>
    <t>40237019</t>
  </si>
  <si>
    <t>Cierra</t>
  </si>
  <si>
    <t>Cowan</t>
  </si>
  <si>
    <t>Embracing the “Freer Other Thing”: Metaphor is a Portal to Imaginative Play and Ludic Learning</t>
  </si>
  <si>
    <t>40058578</t>
  </si>
  <si>
    <t>Cole</t>
  </si>
  <si>
    <t>Velders</t>
  </si>
  <si>
    <t>The Authentic Brand: The Rise and Mechanics of Corporate Influencership</t>
  </si>
  <si>
    <t>40095334</t>
  </si>
  <si>
    <t xml:space="preserve">Constantina </t>
  </si>
  <si>
    <t>Gicopoulos</t>
  </si>
  <si>
    <t>Dialed Up Too High: The Aesthetics of Excessive Suffering in Hanya Yanagihara’s A Little Life</t>
  </si>
  <si>
    <t>40223051</t>
  </si>
  <si>
    <t xml:space="preserve">Elaheh </t>
  </si>
  <si>
    <t xml:space="preserve">Zaferanieh </t>
  </si>
  <si>
    <t>"The system is stacked against them:” Investigating issues of fairness in the IELTS writing task for test takers</t>
  </si>
  <si>
    <t>29528156</t>
  </si>
  <si>
    <t>Hobbs</t>
  </si>
  <si>
    <t>The Effect of Rehabilitative Care Provided to Individuals In an Inclusive Space Following Gender-Affirming Top Surgery</t>
  </si>
  <si>
    <t>40112145</t>
  </si>
  <si>
    <t>Elisa</t>
  </si>
  <si>
    <t>Mastantuono</t>
  </si>
  <si>
    <t>A Study of the Relationship Between the TikTok Algorithm and Content Creators: The Effects of the Digital Machine and Human Interactions</t>
  </si>
  <si>
    <t>40098860</t>
  </si>
  <si>
    <t>Ella</t>
  </si>
  <si>
    <t>Jando-Saul</t>
  </si>
  <si>
    <t>Apocryphal Additions to Old English Translations of Genesis</t>
  </si>
  <si>
    <t>Eloise</t>
  </si>
  <si>
    <t>Achim</t>
  </si>
  <si>
    <t>O’Brien</t>
  </si>
  <si>
    <t>What the Body Knows: A Code for Living</t>
  </si>
  <si>
    <t>29297839</t>
  </si>
  <si>
    <t xml:space="preserve">Emilie </t>
  </si>
  <si>
    <t>O'Brien</t>
  </si>
  <si>
    <t>40278178</t>
  </si>
  <si>
    <t>Erfan</t>
  </si>
  <si>
    <t>Doroudian</t>
  </si>
  <si>
    <t>Integrating Vision-Language Models with Reinforcement Learning for Human-Aligned Decision-Making of Autonomous Vehicles</t>
  </si>
  <si>
    <t xml:space="preserve">40199746 </t>
  </si>
  <si>
    <t xml:space="preserve">Erfan </t>
  </si>
  <si>
    <t>Afshar</t>
  </si>
  <si>
    <t xml:space="preserve">Detection, Identification and Isolation of Cyber-Attacks using Enhanced Long Short-Term Memory in Single and Network of Quadcopters </t>
  </si>
  <si>
    <t>40073276</t>
  </si>
  <si>
    <t>Etienne</t>
  </si>
  <si>
    <t>Bastien Corbeil</t>
  </si>
  <si>
    <t>White Heat: Hawai‘i’s Territorial Elites and the Reforms of the Honolulu City and County Police Department</t>
  </si>
  <si>
    <t>40203472</t>
  </si>
  <si>
    <t>Fahimeh</t>
  </si>
  <si>
    <t>Nazarian</t>
  </si>
  <si>
    <t>Revising the Capability Approach: Adaptive Preferences and Avoiding Paternalism</t>
  </si>
  <si>
    <t>40197995</t>
  </si>
  <si>
    <t xml:space="preserve">Faiza </t>
  </si>
  <si>
    <t>Tahsin</t>
  </si>
  <si>
    <t>Novel Probabilistic Frameworks for Author-Level Topic Modeling</t>
  </si>
  <si>
    <t>40174048</t>
  </si>
  <si>
    <t>Haghshenas</t>
  </si>
  <si>
    <t>Comparative Analysis of VisionTransformers and CNNs in Melanoma Classification</t>
  </si>
  <si>
    <t>40209035</t>
  </si>
  <si>
    <t>Farzaneh</t>
  </si>
  <si>
    <t>Ghasemi Javid</t>
  </si>
  <si>
    <t xml:space="preserve">A hybrid NFV/In-Network Computing MANO Architecture for provisioning Holographic </t>
  </si>
  <si>
    <t>Haeck</t>
  </si>
  <si>
    <t>40094549</t>
  </si>
  <si>
    <t xml:space="preserve">Gala </t>
  </si>
  <si>
    <t>Licheva</t>
  </si>
  <si>
    <t>Parametric Hydrogen Tank Sizing Model for Aircraft Conceptual Design</t>
  </si>
  <si>
    <t>29700161</t>
  </si>
  <si>
    <t>Garner</t>
  </si>
  <si>
    <t>Remy</t>
  </si>
  <si>
    <t>Investigating the Conceptualization of Divinity in the Eden Narrative (Gen 2 ̶ 3): An Exegetical Project</t>
  </si>
  <si>
    <t>40188985</t>
  </si>
  <si>
    <t>Gifty</t>
  </si>
  <si>
    <t>Detty-Wood</t>
  </si>
  <si>
    <t xml:space="preserve">A Game Theoretical and Empirical Analysis of Political Ideologies and Infant Mortality in U.S. and German States </t>
  </si>
  <si>
    <t>40230459</t>
  </si>
  <si>
    <t xml:space="preserve">O'Brien </t>
  </si>
  <si>
    <t>Critiquing Rational Psychology: Meier and Kant on the Immortality of the Soul.</t>
  </si>
  <si>
    <t>40240359</t>
  </si>
  <si>
    <t>Guilherme</t>
  </si>
  <si>
    <t>Balduino Gonzaga</t>
  </si>
  <si>
    <t xml:space="preserve">Guilherme Balduino </t>
  </si>
  <si>
    <t>Gonzaga</t>
  </si>
  <si>
    <t>Solitude in a Phantasmal World The Crisis of Modernity According to the Young Hegel</t>
  </si>
  <si>
    <t>26379397</t>
  </si>
  <si>
    <t>Hadas</t>
  </si>
  <si>
    <t>Brandes</t>
  </si>
  <si>
    <t>A Comparison of Students’ Models of Knowledge to be Learned in an Introductory Linear Algebra Course with Results from Prior Research on Such Models in College Calculus Courses</t>
  </si>
  <si>
    <t>Kazemi Tehrani</t>
  </si>
  <si>
    <t>Personalized Class Incremental Context-Aware Food Classification for Food Intake Monitoring</t>
  </si>
  <si>
    <t>Electrical and Computer Engineernig</t>
  </si>
  <si>
    <t>Hassan Kazemi</t>
  </si>
  <si>
    <t>Tehrani</t>
  </si>
  <si>
    <t>40241472</t>
  </si>
  <si>
    <t>Henry</t>
  </si>
  <si>
    <t>Darko</t>
  </si>
  <si>
    <t>Assessing the Contribution of the Global Fund in the fight against Malaria: A case of sub-Sahara Africa and Southeast Asia Economies</t>
  </si>
  <si>
    <t>27678215</t>
  </si>
  <si>
    <t xml:space="preserve">Homin </t>
  </si>
  <si>
    <t>Jeong</t>
  </si>
  <si>
    <t>Investigating orthogonal interactions between 20S proteasome subunits by humanizing assembly chaperones in Saccharomyces cerevisiae</t>
  </si>
  <si>
    <t>40114455</t>
  </si>
  <si>
    <t>Eftekhari</t>
  </si>
  <si>
    <t xml:space="preserve">Influence of hydrogen on the electrical resistivity of 4340 and 300M high-strength steels </t>
  </si>
  <si>
    <t>40231424</t>
  </si>
  <si>
    <t>Iheb</t>
  </si>
  <si>
    <t>Ben Sassi</t>
  </si>
  <si>
    <t>Visual Comfort Control Strategy for an Advanced Fenestration System in an Office Space</t>
  </si>
  <si>
    <t>July 15 2024</t>
  </si>
  <si>
    <t>27781237</t>
  </si>
  <si>
    <t xml:space="preserve">Isabell </t>
  </si>
  <si>
    <t>Byrne</t>
  </si>
  <si>
    <t>“This Game Made Me Cry”: A Material Auto-Ethnography of Pilgrimage and Video Game Design</t>
  </si>
  <si>
    <t>40219817</t>
  </si>
  <si>
    <t xml:space="preserve">Istiak </t>
  </si>
  <si>
    <t>Mahmud Saikat</t>
  </si>
  <si>
    <t>Effect of Water Vapor and Hydrogen Exposure on Tribological Performance of Inconel 718 for Next-Generation Gas Turbine Engine</t>
  </si>
  <si>
    <t>1 February 2026.</t>
  </si>
  <si>
    <t>Jakub</t>
  </si>
  <si>
    <t>Baczynski</t>
  </si>
  <si>
    <t>The effects of front-of-package warning labels on consumer attitudes and purchase intentions toward reformulated food products</t>
  </si>
  <si>
    <t>40129149</t>
  </si>
  <si>
    <t>Piche</t>
  </si>
  <si>
    <t>The Myth of Religious Violence: Applying William Cavanaugh’s Theory to Jonestown, the Siege of Mount Carmel, and the Aum Affair</t>
  </si>
  <si>
    <t>40230321</t>
  </si>
  <si>
    <t>Jaspreet Singh</t>
  </si>
  <si>
    <t>Garaye</t>
  </si>
  <si>
    <t>Blockchain and Sustainability in Digital Goods: A Case Study Approach Using the 7R Framework</t>
  </si>
  <si>
    <t>26584551</t>
  </si>
  <si>
    <t xml:space="preserve">Jayson </t>
  </si>
  <si>
    <t>Yuskovitz</t>
  </si>
  <si>
    <t>The relationship between accentedness and perceived friendliness, intelligence, and employability: A Montreal-based investigation</t>
  </si>
  <si>
    <t>Botelho-Urbanski</t>
  </si>
  <si>
    <t>Reimagining Canadian Journalism: A Case Study of News Startups in Montreal</t>
  </si>
  <si>
    <t>Journalism</t>
  </si>
  <si>
    <t>Tobia</t>
  </si>
  <si>
    <t xml:space="preserve">Transition to School for Children with Autism Spectrum Disorder: An Exploration of Teachers Practices and Parental Experiences  </t>
  </si>
  <si>
    <t>27107951</t>
  </si>
  <si>
    <t>Jian</t>
  </si>
  <si>
    <t>Thermostat control strategies for thermal comfort and energy-efficient operation</t>
  </si>
  <si>
    <t xml:space="preserve">Jianzhao </t>
  </si>
  <si>
    <t>Gou</t>
  </si>
  <si>
    <t xml:space="preserve">A Performance Enhanced 1-bit Bandpass Sturdy-MASH Delta-Sigma Modulator for Radio-over-Fiber Fronthaul Transmission Systems </t>
  </si>
  <si>
    <t>40258600</t>
  </si>
  <si>
    <t>Jiyao</t>
  </si>
  <si>
    <t>Sui</t>
  </si>
  <si>
    <t xml:space="preserve">Eco-Friendly Washing-Agent-Assisted Techniques for Removing Oil from Contaminated Shorelines </t>
  </si>
  <si>
    <t>40158934</t>
  </si>
  <si>
    <t>Kilroy</t>
  </si>
  <si>
    <t xml:space="preserve">Producing Petroculture: Ads, Automobility, and the “American Way of Life,” 1929-1939 </t>
  </si>
  <si>
    <t xml:space="preserve">
40029641 </t>
  </si>
  <si>
    <t>Johnathan</t>
  </si>
  <si>
    <t>Home range size of freshwater fishes: a meta-analysis through a new lens</t>
  </si>
  <si>
    <t>40066638</t>
  </si>
  <si>
    <t>Daniel Chiong</t>
  </si>
  <si>
    <t>Titanium Dioxide Nanotubes as Semiconducting Material in Applications of Solar Energy Conversion and Electrocatalysis</t>
  </si>
  <si>
    <t>Joseph Daniel</t>
  </si>
  <si>
    <t>Chiong</t>
  </si>
  <si>
    <t>6 December 2026.</t>
  </si>
  <si>
    <t>40033636</t>
  </si>
  <si>
    <t>Joshua</t>
  </si>
  <si>
    <t>Ekers</t>
  </si>
  <si>
    <t>The Cinemafication of Video Games: An Examination of the Effect of Medium on Genre Through the Comparison of Films and Video Games</t>
  </si>
  <si>
    <t>Julia</t>
  </si>
  <si>
    <t>Simões Pascoal</t>
  </si>
  <si>
    <t>“Don’t LAI to me”: a thematic analysis of Brazil’s first newsletter focusing on access to information</t>
  </si>
  <si>
    <t>40108448</t>
  </si>
  <si>
    <t xml:space="preserve">Julia </t>
  </si>
  <si>
    <t>Blundon</t>
  </si>
  <si>
    <t>A Proposed Music Therapy Program Framework for Persons Living with Dementia in Long-Term Care who are Experiencing Sundowning</t>
  </si>
  <si>
    <t>40206425</t>
  </si>
  <si>
    <t>Gomes</t>
  </si>
  <si>
    <t>A Decision-Making Framework for the Built Facilities’ End-of-Life from Sustainability and Circular Economy Viewpoints</t>
  </si>
  <si>
    <t>40185473</t>
  </si>
  <si>
    <t>Peyrin</t>
  </si>
  <si>
    <t>Perspectives de musicothérapeutes concernant l’utilisation de la méthode réceptive de Montage Audio Personnalisé (MAP) auprès d’adolescents et jeunes adultes recevant des soins en santé mentale</t>
  </si>
  <si>
    <t xml:space="preserve">15 September 2026. </t>
  </si>
  <si>
    <t>40064270</t>
  </si>
  <si>
    <t>Julio</t>
  </si>
  <si>
    <t>Lombardo</t>
  </si>
  <si>
    <t>Who Hath Made Man’s Mouth: Exploring Autism Representation and its Eugenic Connections to Criminality Within the Realm of Film and Media Culture</t>
  </si>
  <si>
    <t>Pronovost</t>
  </si>
  <si>
    <t>Infants and Their Educators in a Nature-based Educational Context</t>
  </si>
  <si>
    <t>40034403</t>
  </si>
  <si>
    <t>Karine</t>
  </si>
  <si>
    <t>Gosselin</t>
  </si>
  <si>
    <t>Process Mapping for Interedisciplinary Aerospace Processes: A Case Study</t>
  </si>
  <si>
    <t>MIEE</t>
  </si>
  <si>
    <t>40194097</t>
  </si>
  <si>
    <t>Karishma</t>
  </si>
  <si>
    <t>Vora</t>
  </si>
  <si>
    <t>Balancing Act: How students navigate work and study in Canada</t>
  </si>
  <si>
    <t>Manangement</t>
  </si>
  <si>
    <t>O'Rourke</t>
  </si>
  <si>
    <t>Grave Matters: Mapping the Untold Stories of the Saint-Colomban Cemetery</t>
  </si>
  <si>
    <t>40289513</t>
  </si>
  <si>
    <t xml:space="preserve">Khaled Abdelhalim </t>
  </si>
  <si>
    <t xml:space="preserve">XFEM based Multiscale Approach for the Analysis of Masonry Walls </t>
  </si>
  <si>
    <t>40197625</t>
  </si>
  <si>
    <t>Sharifpour</t>
  </si>
  <si>
    <t>Integration of Inconsistency and Content Interaction with Deep Learning to Detect Fake Reviews</t>
  </si>
  <si>
    <t>Khalili</t>
  </si>
  <si>
    <t>Transforming Parking Facilities to Accommodate Electric Vehicles: A Capacitated Multi-Facility Location Problem Approach</t>
  </si>
  <si>
    <t>Building Engineering)</t>
  </si>
  <si>
    <t xml:space="preserve">40190505 </t>
  </si>
  <si>
    <t xml:space="preserve">Kimia </t>
  </si>
  <si>
    <t>Firoozi</t>
  </si>
  <si>
    <t>Detection and Identification of Covert and Replay Attacks in Cyber-physical Systems Using Model-Based and Data-Driven Based Methods</t>
  </si>
  <si>
    <t xml:space="preserve">Electrical and Computer Engineering </t>
  </si>
  <si>
    <t>40236679</t>
  </si>
  <si>
    <t xml:space="preserve">Kota </t>
  </si>
  <si>
    <t>Shamanth Ramanath Nayak</t>
  </si>
  <si>
    <t>Detecting Persuasion Techniques in Memes.</t>
  </si>
  <si>
    <t>40200432</t>
  </si>
  <si>
    <t>Kyleigh</t>
  </si>
  <si>
    <t>Brisson</t>
  </si>
  <si>
    <t>The Role of Music Therapy in Developing Healthy Coping Skills for Adolescents Experiencing Eating Disorders: A Philosophical Inquiry</t>
  </si>
  <si>
    <t>24063694</t>
  </si>
  <si>
    <t>Lindsay</t>
  </si>
  <si>
    <t>Pereira</t>
  </si>
  <si>
    <t xml:space="preserve">From A Rhetoric of Ravishment to A Rhetoric of Rape:  Sir Thomas Malory9s Linguistic Shift in the Bedtricks of Le Morte Darthur </t>
  </si>
  <si>
    <t>supervisor abstained</t>
  </si>
  <si>
    <t>10178652</t>
  </si>
  <si>
    <t>Wright</t>
  </si>
  <si>
    <t>Brain MRI Graphical Networks and Subgraphs: Developing a novel methodology for identifying small-scale underlying patterns responsible for large-scale functional differences between brains</t>
  </si>
  <si>
    <t>C Gauthier, R Mansbach</t>
  </si>
  <si>
    <t>Lord</t>
  </si>
  <si>
    <t>Mensah</t>
  </si>
  <si>
    <t xml:space="preserve">Lord </t>
  </si>
  <si>
    <t>Real Wages, Inflation and Labor Productivity in Canada</t>
  </si>
  <si>
    <t>40238449</t>
  </si>
  <si>
    <t>Lucy</t>
  </si>
  <si>
    <t>Oort</t>
  </si>
  <si>
    <t>Tracing Transhistorical Girlhood Through Sofia Coppola’s Filmic Adaptations</t>
  </si>
  <si>
    <t xml:space="preserve">	
26957536</t>
  </si>
  <si>
    <t>Luisa</t>
  </si>
  <si>
    <t>Seidl</t>
  </si>
  <si>
    <t>Pro-Choice is Pro-Life: Framing Abortion Social Movements in Brazil</t>
  </si>
  <si>
    <t>40262180</t>
  </si>
  <si>
    <t>Dissem</t>
  </si>
  <si>
    <t>Machine Learning Approaches for Anomaly Detection and Load Forecasting in Smart Buildings Time Series Data</t>
  </si>
  <si>
    <t>40217213</t>
  </si>
  <si>
    <t>Rezaee Qotb Abadi</t>
  </si>
  <si>
    <t>Nonlinear Estimator for a Class of Systems with Linear Dynamics and Noisy Quadratic Measurements</t>
  </si>
  <si>
    <t>Luis Rodrigues</t>
  </si>
  <si>
    <t>40197371</t>
  </si>
  <si>
    <t>Fereidouni</t>
  </si>
  <si>
    <t xml:space="preserve"> Address to a few issues in thermoplastic composites made by automated fiber placement: Defect identification, temperature measurement, and model for tape width increase</t>
  </si>
  <si>
    <t xml:space="preserve">12 January 2025. </t>
  </si>
  <si>
    <t>40183415</t>
  </si>
  <si>
    <t>Mahsa</t>
  </si>
  <si>
    <t>Vahed</t>
  </si>
  <si>
    <t>Coin Detection and Classification using a Few-Shot Learning method based on Siamese Network</t>
  </si>
  <si>
    <t>29/08/2024</t>
  </si>
  <si>
    <t>40245945</t>
  </si>
  <si>
    <t xml:space="preserve">Mahsa </t>
  </si>
  <si>
    <t>Doorandish</t>
  </si>
  <si>
    <t>How Do Institutional Pressures Shape the Experiences of Plus-Size Consumers in the Fash-ion Markets of Canada and Iran?</t>
  </si>
  <si>
    <t>40201550</t>
  </si>
  <si>
    <t>Sullivan</t>
  </si>
  <si>
    <t>Parity Paradox: A Case Study on the Barriers Women Continue to Face Post-Parity</t>
  </si>
  <si>
    <t>40198732</t>
  </si>
  <si>
    <t xml:space="preserve">Malcolm Olivera </t>
  </si>
  <si>
    <t>Dunson-Todd</t>
  </si>
  <si>
    <t>Towards a Standard Test to Evaluate Back-Support Exoskeleton Efficacy for Rebar Workers: Test Design and Initial Implementation</t>
  </si>
  <si>
    <t>Manpreet</t>
  </si>
  <si>
    <t>Vilkhu</t>
  </si>
  <si>
    <t>Scanning Site Saturation Mutagenesis of the Human μ-Opioid Receptor</t>
  </si>
  <si>
    <t xml:space="preserve">31 January 2025. </t>
  </si>
  <si>
    <t>40029722</t>
  </si>
  <si>
    <t>Marjan</t>
  </si>
  <si>
    <t>Abdali</t>
  </si>
  <si>
    <t xml:space="preserve">Mechanical Performance of Foam-Infilled 3D-Printed Corrugated Core Sandwich Panels: Experimental and Numerical </t>
  </si>
  <si>
    <t>40242820</t>
  </si>
  <si>
    <t>Marta</t>
  </si>
  <si>
    <t>Malvina Mostardini</t>
  </si>
  <si>
    <t>Picturing Anonymity: An Empowering Method of Representing Gender-Based Violence</t>
  </si>
  <si>
    <t>30/08/2024</t>
  </si>
  <si>
    <t>16/09/2024</t>
  </si>
  <si>
    <t>Asuquo</t>
  </si>
  <si>
    <t>40254179</t>
  </si>
  <si>
    <t>Hatami</t>
  </si>
  <si>
    <t>Secure and Autonomic Framework for SCHC Context Management in LoRaWAN-IPv6 Networks</t>
  </si>
  <si>
    <t>40191793</t>
  </si>
  <si>
    <t>Marzieh</t>
  </si>
  <si>
    <t>Hashemzadeh Saadat</t>
  </si>
  <si>
    <t>Advanced Anomaly Detection and Quality Control in PCB Manufacturing</t>
  </si>
  <si>
    <t>40098494</t>
  </si>
  <si>
    <t xml:space="preserve">Maude </t>
  </si>
  <si>
    <t>Rousseau</t>
  </si>
  <si>
    <t>Sex and Sexual Misbehaviours: The Portrayal of Sex in Clerical Writings of the Thirteenth and Fourteenth Centuries</t>
  </si>
  <si>
    <t xml:space="preserve">Mehdi </t>
  </si>
  <si>
    <t>Shamshirband</t>
  </si>
  <si>
    <t>Electric Vehicles Effects on the Power Grid Considering Smart Charging/Discharging: Montréal Case Study</t>
  </si>
  <si>
    <t>40253480</t>
  </si>
  <si>
    <t>Mehrdad</t>
  </si>
  <si>
    <t>Assadi</t>
  </si>
  <si>
    <t>Clinically-Inspired Hierarchical Classification of Chest X-rays with a Penalty-Based Loss Function</t>
  </si>
  <si>
    <t xml:space="preserve">24 January 2027. </t>
  </si>
  <si>
    <t>40240216</t>
  </si>
  <si>
    <t>McCauley</t>
  </si>
  <si>
    <t>Life, Embodiment, and Recognition in Hegel’s Phenomenology of Spirit, ¶¶162-177</t>
  </si>
  <si>
    <t>Soriano</t>
  </si>
  <si>
    <t>40220310</t>
  </si>
  <si>
    <t xml:space="preserve">Mina Emad Adly </t>
  </si>
  <si>
    <t>Mitchell</t>
  </si>
  <si>
    <t>Lanecki</t>
  </si>
  <si>
    <t>Shayto</t>
  </si>
  <si>
    <t>Exploring How AI Disclosure in Blog Posts Affects the Perceptions of Brand Warmth and Competence</t>
  </si>
  <si>
    <t>40258026</t>
  </si>
  <si>
    <t>Mohamed</t>
  </si>
  <si>
    <t>Chaaben</t>
  </si>
  <si>
    <t>Crowd Counting with Wi-Fi Probe Requests: A Selective Information Elements-based Approach Supported by Generative Data Augmentation</t>
  </si>
  <si>
    <t>40173167</t>
  </si>
  <si>
    <t>Soleymanifar</t>
  </si>
  <si>
    <t>The Effect of Gender and Funding on Research Performance</t>
  </si>
  <si>
    <t>40256119</t>
  </si>
  <si>
    <t xml:space="preserve">Mohammad </t>
  </si>
  <si>
    <t>Mazidi</t>
  </si>
  <si>
    <t>Robust Haptics with Nonlinear Impedance Matching for Robot-assisted Laparoscopic Surgery</t>
  </si>
  <si>
    <t>Mechanical, Industrial, and Aerospace Engineering</t>
  </si>
  <si>
    <t>40238397</t>
  </si>
  <si>
    <t>Mohammadhossein Yekeh</t>
  </si>
  <si>
    <t xml:space="preserve">Detecting Textual and Visual Dark Patterns Using a Large Language Model in E-Commerce
</t>
  </si>
  <si>
    <t>40244596</t>
  </si>
  <si>
    <t>Morad</t>
  </si>
  <si>
    <t>Nosrati Habibi</t>
  </si>
  <si>
    <t>Leak Localization in Water Distribution Networks with a Hybrid CNN-LSTM Model and Novel Distance-Based Loss Function</t>
  </si>
  <si>
    <t xml:space="preserve">1 January 2027. </t>
  </si>
  <si>
    <t>26096743</t>
  </si>
  <si>
    <t>Morgan</t>
  </si>
  <si>
    <t>Kennedy</t>
  </si>
  <si>
    <t xml:space="preserve">INDI </t>
  </si>
  <si>
    <t xml:space="preserve">16 September 2026. </t>
  </si>
  <si>
    <t>Jason Lewis</t>
  </si>
  <si>
    <t>40155417</t>
  </si>
  <si>
    <t>Nasrin</t>
  </si>
  <si>
    <t>Shamsipour</t>
  </si>
  <si>
    <t>Exploring Zoom as a Platform for Language Learning: An Interactionist Approach</t>
  </si>
  <si>
    <t>40256062</t>
  </si>
  <si>
    <t>Masoumi</t>
  </si>
  <si>
    <t>Deep Transformational Calibration of Soft Embedded Sensors for Soft Surgical Robots</t>
  </si>
  <si>
    <t>40204866</t>
  </si>
  <si>
    <t>Nelson</t>
  </si>
  <si>
    <t>Graves</t>
  </si>
  <si>
    <t>Queer Becomings: Deleuze and Guattari’s Critique of Static Identity Categories</t>
  </si>
  <si>
    <t>40239928</t>
  </si>
  <si>
    <t>Nezhla Madabadi</t>
  </si>
  <si>
    <t>Development of Polymeric Abradable Coatings for Aero Engine Applications</t>
  </si>
  <si>
    <t xml:space="preserve">Nickolas </t>
  </si>
  <si>
    <t>Kisil</t>
  </si>
  <si>
    <t>Working in the “New Normal”: Exploring the Link Between Hybrid Work and Need Fulfillment</t>
  </si>
  <si>
    <t xml:space="preserve">Tracy Hecht </t>
  </si>
  <si>
    <t>Bernier</t>
  </si>
  <si>
    <t>Efficient Fine-Tuning Strategies for Federated Learning: Optimizing Model Performance Across Distributed Networks.</t>
  </si>
  <si>
    <t xml:space="preserve">25 November 2026. </t>
  </si>
  <si>
    <t>40243819</t>
  </si>
  <si>
    <t>Najafi</t>
  </si>
  <si>
    <t>Using augmented reality to improve pre-surgical decision making among breast cancer patients</t>
  </si>
  <si>
    <t>Monjazeb</t>
  </si>
  <si>
    <t>Automated Data Preparation using Graph Neural Networks</t>
  </si>
  <si>
    <t>Dekhil</t>
  </si>
  <si>
    <t xml:space="preserve">Ojike </t>
  </si>
  <si>
    <t>Ojike Wosu</t>
  </si>
  <si>
    <t>Characterization of Monomer GAPDH S-Loop Motion and NAD+ Binding using Molecular Dynamics Simulations</t>
  </si>
  <si>
    <t>9 January 2027.</t>
  </si>
  <si>
    <t>40220343</t>
  </si>
  <si>
    <t xml:space="preserve">Oluwadamilola </t>
  </si>
  <si>
    <t>Microstructure, Mechanical, and Tribological Evaluation of Carbide-Based Wear-Resistant Coatings for Aerospace Applications</t>
  </si>
  <si>
    <t>40260277</t>
  </si>
  <si>
    <t xml:space="preserve">Oluwasegun </t>
  </si>
  <si>
    <t>Talabi</t>
  </si>
  <si>
    <t>Multi-Encoder Semantic Communication for Human Digital Twin Synchronization</t>
  </si>
  <si>
    <t>40223028</t>
  </si>
  <si>
    <t>Urban Building Energy Models for District Cooling: A Data-Driven</t>
  </si>
  <si>
    <t>Urban Building Energy Models for District Cooling: A Data-Driven Approach Considering Building and Occupant Behavior Dynamics</t>
  </si>
  <si>
    <t>27484976</t>
  </si>
  <si>
    <t xml:space="preserve">Orenzo </t>
  </si>
  <si>
    <t>Porporino</t>
  </si>
  <si>
    <t>Exploring the Potential Trade-Offs of Canada’s Participation in a Global Emissions Trading System Using A Multi-Sector, Multi-Region CGE Model</t>
  </si>
  <si>
    <t xml:space="preserve">1 December 2026. </t>
  </si>
  <si>
    <t>40006746</t>
  </si>
  <si>
    <t>Callejas Aliaga</t>
  </si>
  <si>
    <t>Play Experiences and Preschoolers’ Engagement in Early Writing</t>
  </si>
  <si>
    <t>Panagiota</t>
  </si>
  <si>
    <t>Taktikakis</t>
  </si>
  <si>
    <t>The Physicochemical Impact of Tocopherols on Lipid Membranes</t>
  </si>
  <si>
    <t xml:space="preserve">9 September 2025. </t>
  </si>
  <si>
    <t xml:space="preserve">Parinaz </t>
  </si>
  <si>
    <t>Nouraei Ashtiani</t>
  </si>
  <si>
    <t>40126403</t>
  </si>
  <si>
    <t xml:space="preserve">Patrick </t>
  </si>
  <si>
    <t>McKenna</t>
  </si>
  <si>
    <t>Foucault’s Late Theory: Politics and Thought</t>
  </si>
  <si>
    <t>40183918</t>
  </si>
  <si>
    <t xml:space="preserve">Peiran </t>
  </si>
  <si>
    <t>Resource efficient deep learning approaches for monaural speech separation</t>
  </si>
  <si>
    <t xml:space="preserve">Philippe </t>
  </si>
  <si>
    <t>Mangeard</t>
  </si>
  <si>
    <t>WARNE: A Stalkerware Evidence Collection Tool</t>
  </si>
  <si>
    <t>Information Systems Engineering</t>
  </si>
  <si>
    <t>Mohammad Mannan</t>
  </si>
  <si>
    <t>27157231</t>
  </si>
  <si>
    <t xml:space="preserve">Poh Ying </t>
  </si>
  <si>
    <t>Fong</t>
  </si>
  <si>
    <t>Towards Spatiotemporal Resolution of Copper Aspartate in Gel</t>
  </si>
  <si>
    <t xml:space="preserve">Prateek </t>
  </si>
  <si>
    <t xml:space="preserve">Batra </t>
  </si>
  <si>
    <t xml:space="preserve">Acting Now or Later: The Role of Message Framing and Temporal Distance in  Promoting Sustainable Consumer Behavior </t>
  </si>
  <si>
    <t>40167361</t>
  </si>
  <si>
    <t>Qingyang</t>
  </si>
  <si>
    <t>Effects of sound masking noise on workers’ perception and performance</t>
  </si>
  <si>
    <t>July 23 2024</t>
  </si>
  <si>
    <t xml:space="preserve">Rachel </t>
  </si>
  <si>
    <t>Campbell-Johnson</t>
  </si>
  <si>
    <t>The Effects of Quiet Quitting in a Stochastic Dynamic Model</t>
  </si>
  <si>
    <t>Ramin</t>
  </si>
  <si>
    <t xml:space="preserve">Babazadeh Dizaji </t>
  </si>
  <si>
    <t xml:space="preserve">Securing Control of Clustered DC Microgrids with Multiple Interlinking Converters </t>
  </si>
  <si>
    <t>40093893</t>
  </si>
  <si>
    <t>Rebecca</t>
  </si>
  <si>
    <t>De Luca</t>
  </si>
  <si>
    <t>An Exploratory Approach to Implementing a Shortened Mentalization-Based Workshop for Parents: Considerations for Reflective Functioning and Self-Efficacy</t>
  </si>
  <si>
    <t>13 January 2027.</t>
  </si>
  <si>
    <t>Renee</t>
  </si>
  <si>
    <t>Girard</t>
  </si>
  <si>
    <t>Frames for measures on Cantor sets</t>
  </si>
  <si>
    <t>27048785</t>
  </si>
  <si>
    <t>Ridge</t>
  </si>
  <si>
    <t>Shukrun</t>
  </si>
  <si>
    <t>Authentic Spirituality in A Secular Age</t>
  </si>
  <si>
    <t>40154766</t>
  </si>
  <si>
    <t>Hashemi Halvaei</t>
  </si>
  <si>
    <t>Oil Spill detection and Fingerprinting Using Semantic Segmentation and Data-driven Modeling</t>
  </si>
  <si>
    <t xml:space="preserve">
40239354 </t>
  </si>
  <si>
    <t>Trapara</t>
  </si>
  <si>
    <t>Vibrant Rock, Earth, and iPhone: Disrupting Extractivism in the Work of Marcela Armas and François Quévillon</t>
  </si>
  <si>
    <t>27183038</t>
  </si>
  <si>
    <t xml:space="preserve">Sarah </t>
  </si>
  <si>
    <t>Aldinger</t>
  </si>
  <si>
    <t>Constitutionalizing the Rights of Nature: The Case of Canada's Old-Growth Forests in Comparative Perspective</t>
  </si>
  <si>
    <t>40251402</t>
  </si>
  <si>
    <t>Nima Madani</t>
  </si>
  <si>
    <t>Business Owners’ Careers: Motives in the Longer Term</t>
  </si>
  <si>
    <t>Shadrack</t>
  </si>
  <si>
    <t>Yimbila</t>
  </si>
  <si>
    <t>40219316</t>
  </si>
  <si>
    <t xml:space="preserve">Shahrzad </t>
  </si>
  <si>
    <t>Namazinia</t>
  </si>
  <si>
    <t>Assessing the Sensitivity of the Gulf of St. Lawrence to Oil Spills Through Ecosystem Services Valuation</t>
  </si>
  <si>
    <t xml:space="preserve">23 October 2026. </t>
  </si>
  <si>
    <t>40044575</t>
  </si>
  <si>
    <t>Sharon</t>
  </si>
  <si>
    <t>Chee Yin Ho</t>
  </si>
  <si>
    <t>40068706</t>
  </si>
  <si>
    <t>Shuaikang</t>
  </si>
  <si>
    <t>The effects of ground motions characteristics and higher modes on the seismic response of steel Strongback Braced Frame buildings</t>
  </si>
  <si>
    <t>40200249</t>
  </si>
  <si>
    <t>Shurui</t>
  </si>
  <si>
    <t>The Impact of Natural Disasters on Stock Prices in China: A Comparative Analysis of State-Owned and Privately Owned Enterprises</t>
  </si>
  <si>
    <t>40242039</t>
  </si>
  <si>
    <t xml:space="preserve">Shurui </t>
  </si>
  <si>
    <t xml:space="preserve">Chen </t>
  </si>
  <si>
    <t>A Multi-period supply planning problem for managing stochastic demand</t>
  </si>
  <si>
    <t>Supply Chain</t>
  </si>
  <si>
    <t>40204058</t>
  </si>
  <si>
    <t xml:space="preserve">Siavash </t>
  </si>
  <si>
    <t>Farazmand</t>
  </si>
  <si>
    <t>Advancing Public Transit Efficiency with Graph Neural Networks and Reinforcement Learning: From Flow Prediction to Dynamic Ride-Matching</t>
  </si>
  <si>
    <t>40247976</t>
  </si>
  <si>
    <t>Sidharth Palakode</t>
  </si>
  <si>
    <t>Raju</t>
  </si>
  <si>
    <t>Gaming, Anxiety, and Life Satisfaction: Unveiling the Hidden Patterns</t>
  </si>
  <si>
    <t>Supply Chi
Gaming, Anxiety, and Life Satisfaction: Unveiling the Hidden Patterns
Sidharth Palakode Raju
A Thesis in
The Department
of
Supply Chain and Business Technology Managementain</t>
  </si>
  <si>
    <t>40166704</t>
  </si>
  <si>
    <t xml:space="preserve">Sina </t>
  </si>
  <si>
    <t>Rangriz</t>
  </si>
  <si>
    <t>Optimization of airfoils and wing planforms for airborne wind energy applications</t>
  </si>
  <si>
    <t>40181731</t>
  </si>
  <si>
    <t>Sofiane</t>
  </si>
  <si>
    <t>Benahmed</t>
  </si>
  <si>
    <t>Modularized Directed Greybox Fuzzing for Cross-Architecture Binary Analysis</t>
  </si>
  <si>
    <t>May 13 2026</t>
  </si>
  <si>
    <t>Mourad Debbabi</t>
  </si>
  <si>
    <t>40224625</t>
  </si>
  <si>
    <t>Sofiyah</t>
  </si>
  <si>
    <t>Saleh</t>
  </si>
  <si>
    <t>40184270</t>
  </si>
  <si>
    <t>Abbasian Dehkordi</t>
  </si>
  <si>
    <t>Reliability Analysis of Low-Cost Underwater Wireless Sensor Networks</t>
  </si>
  <si>
    <t>20 December 2026.</t>
  </si>
  <si>
    <t>40236272</t>
  </si>
  <si>
    <t>Suryaprakash</t>
  </si>
  <si>
    <t>Rajkumar</t>
  </si>
  <si>
    <t>Inter-vehicle Collision Avoidance Strategies For Input-constrained Differential-drive Robots Moving In Shared Environments</t>
  </si>
  <si>
    <t>Walter Lucia</t>
  </si>
  <si>
    <t>40236425</t>
  </si>
  <si>
    <t>Sydney</t>
  </si>
  <si>
    <t>Johnson</t>
  </si>
  <si>
    <t>Engineering transcriptional networks in Kluyveromyces marxianus to increase the stress tolerance of industrial bioprocessing strains</t>
  </si>
  <si>
    <t>5 December 2026.</t>
  </si>
  <si>
    <t>40195660</t>
  </si>
  <si>
    <t>Sylvie Anne</t>
  </si>
  <si>
    <t>Stojanovski</t>
  </si>
  <si>
    <t>Making and BEing in a World of Possibility: Towards a Holistic Model of Sustainable Art-Making</t>
  </si>
  <si>
    <t>40153736</t>
  </si>
  <si>
    <t xml:space="preserve">Tetiana </t>
  </si>
  <si>
    <t xml:space="preserve">Brandt </t>
  </si>
  <si>
    <t>Managing E-Learning Projects for Workplace Learning: An Integrative Review of the Peer Reviewed and Professional Literature</t>
  </si>
  <si>
    <t>40016978</t>
  </si>
  <si>
    <t>Tiffany Rose</t>
  </si>
  <si>
    <t>Konov</t>
  </si>
  <si>
    <t xml:space="preserve">Navigating Peer Conflict: Children’s Anticipated Disclosures to their Mothers about Experiences of Harming and Being Harmed by a Friend </t>
  </si>
  <si>
    <t xml:space="preserve">Biology </t>
  </si>
  <si>
    <t>40231758</t>
  </si>
  <si>
    <t>Toni-Rose</t>
  </si>
  <si>
    <t>Asuncion</t>
  </si>
  <si>
    <t>Beyond Dichotomies: Identifying Alcohol and Cannabis Co-use Patterns Across Gender Through Tests of Predictive and Explanatory Similarity in Emerging Adults</t>
  </si>
  <si>
    <t>Roison O'Connor</t>
  </si>
  <si>
    <t>40042576</t>
  </si>
  <si>
    <t>Tzvi</t>
  </si>
  <si>
    <t>Filler</t>
  </si>
  <si>
    <t>Real Time Control of a Weed Removal Rover Through Visual Servoing</t>
  </si>
  <si>
    <t>Mechanical Enginering</t>
  </si>
  <si>
    <t>40225715</t>
  </si>
  <si>
    <t>Valentina</t>
  </si>
  <si>
    <t>Milivojević</t>
  </si>
  <si>
    <t xml:space="preserve">	
21945122</t>
  </si>
  <si>
    <t>Solkin</t>
  </si>
  <si>
    <t xml:space="preserve">40117152 </t>
  </si>
  <si>
    <t>Vanessa</t>
  </si>
  <si>
    <t>Genetic network rewiring between distantly related eukaryotic species</t>
  </si>
  <si>
    <t xml:space="preserve"> January  1 2027</t>
  </si>
  <si>
    <t>27784260</t>
  </si>
  <si>
    <t>Viktoriya</t>
  </si>
  <si>
    <t>Markutsa</t>
  </si>
  <si>
    <t>A Comparative Analysis of Game Asset Creation Using Conventional and AI Methods</t>
  </si>
  <si>
    <t>Charalmbos Poullis</t>
  </si>
  <si>
    <t>40235627</t>
  </si>
  <si>
    <t xml:space="preserve">Vishank </t>
  </si>
  <si>
    <t>Gummadi</t>
  </si>
  <si>
    <t>Developing a Framework for Supplier Evaluation and Development: Implementation in a Manufacturing Company.</t>
  </si>
  <si>
    <t xml:space="preserve">23 January 2027. </t>
  </si>
  <si>
    <t>40092040</t>
  </si>
  <si>
    <t>Xin</t>
  </si>
  <si>
    <t>Sun</t>
  </si>
  <si>
    <t>1 January 2026.</t>
  </si>
  <si>
    <t>40057146</t>
  </si>
  <si>
    <t xml:space="preserve">Yana </t>
  </si>
  <si>
    <t>Iossel</t>
  </si>
  <si>
    <t>Menstruation Beyond “Womanhood”: Understanding and Inscribing Queer Experiences of Menstruation in Montreal.</t>
  </si>
  <si>
    <t>Yanbin</t>
  </si>
  <si>
    <t>Development of An Integrated AI-Based Online System for Lake Chlorophyll-a Concentration Modeling and Monitoring</t>
  </si>
  <si>
    <t>June 12 2024</t>
  </si>
  <si>
    <t>Z Chen</t>
  </si>
  <si>
    <t>40220088</t>
  </si>
  <si>
    <t>Yasaman</t>
  </si>
  <si>
    <t>Hedayatnasab</t>
  </si>
  <si>
    <t>40209303</t>
  </si>
  <si>
    <t>Yeung</t>
  </si>
  <si>
    <t>Ho Kei Andrey</t>
  </si>
  <si>
    <t>Workforce planning for SMEs under stochastic labour turnover</t>
  </si>
  <si>
    <t>Yiwen</t>
  </si>
  <si>
    <t>40259660</t>
  </si>
  <si>
    <t>Youssef</t>
  </si>
  <si>
    <t>Maghrebi</t>
  </si>
  <si>
    <t>40241714</t>
  </si>
  <si>
    <t>Yujia</t>
  </si>
  <si>
    <t>Tourism Landscape Construction and the Marginalization of Ethnic and Rural Communities: A Case Study of Chagan Lake Winter Fishing Tourism Festival</t>
  </si>
  <si>
    <t>40169858</t>
  </si>
  <si>
    <t>Ebrahimi Vargoorani</t>
  </si>
  <si>
    <t>License Plate Detection and Character Recognition using Deep Learning and Font Evaluation</t>
  </si>
  <si>
    <t xml:space="preserve">Zeinab </t>
  </si>
  <si>
    <t xml:space="preserve"> Oladi </t>
  </si>
  <si>
    <t>Data-Driven Security Monitoring System for Cyberattacks on SSDCs in DFIG-Based Wind Parks</t>
  </si>
  <si>
    <t xml:space="preserve">40097078 </t>
  </si>
  <si>
    <t>Adele</t>
  </si>
  <si>
    <t>Foglia</t>
  </si>
  <si>
    <t>Produire l’archive sensible grâce au dispositif cinématographique : Recherche sur les technologies de la mémoire.</t>
  </si>
  <si>
    <t>31 December 2026.</t>
  </si>
  <si>
    <t>no form</t>
  </si>
  <si>
    <t>40157625</t>
  </si>
  <si>
    <t>Angelika</t>
  </si>
  <si>
    <t>Gnanapragasam</t>
  </si>
  <si>
    <t>Acute Effects of a Resistance and Aerobic Intervention with Blood Flow Restriction on Vasodilation, Blood Flow and Muscle Oxygenation in Young Adults</t>
  </si>
  <si>
    <t>40077420</t>
  </si>
  <si>
    <t>Annabelle</t>
  </si>
  <si>
    <t>Gendron</t>
  </si>
  <si>
    <t xml:space="preserve">Identity and Sense of Belonging in Second-Generation Immigrants of Montréal </t>
  </si>
  <si>
    <t xml:space="preserve">40216397 </t>
  </si>
  <si>
    <t xml:space="preserve">Arnav </t>
  </si>
  <si>
    <t>Ishaan</t>
  </si>
  <si>
    <t>Online Bipartite Matching under Markov Chain Model</t>
  </si>
  <si>
    <t xml:space="preserve">40243570 </t>
  </si>
  <si>
    <t xml:space="preserve">Hajjari </t>
  </si>
  <si>
    <t xml:space="preserve">The Effects of Natural Disasters on Firm Performance: Exploring the Moderating Effects of Gender Diversification </t>
  </si>
  <si>
    <t>40239883</t>
  </si>
  <si>
    <t>Dina</t>
  </si>
  <si>
    <t>Omidvar Tehrani</t>
  </si>
  <si>
    <t>Detection of Counterfeit Coins Using Multimodal GPT-4 and Vision Transformer</t>
  </si>
  <si>
    <t>40221764</t>
  </si>
  <si>
    <t xml:space="preserve">Eslam </t>
  </si>
  <si>
    <t>Fathelbab</t>
  </si>
  <si>
    <t>Optimizing Indoor Air Quality with Multi-Zone Modeling: Comparative Calibration Using Ensemble Kalman Filter &amp; Genetic Algorithm</t>
  </si>
  <si>
    <t xml:space="preserve"> 31 July 2025. </t>
  </si>
  <si>
    <t>29738746</t>
  </si>
  <si>
    <t xml:space="preserve">Nikki </t>
  </si>
  <si>
    <t>Mosca</t>
  </si>
  <si>
    <t>From Reel to Reality: Canadian Military Women’s Representation in Early National Film Board films, 1939-1945</t>
  </si>
  <si>
    <t>40233479</t>
  </si>
  <si>
    <t xml:space="preserve">Omijkumar Pravinbhai </t>
  </si>
  <si>
    <t>Mangukiya</t>
  </si>
  <si>
    <t>Retrieval Augmented Chatbots powered by Large Language Models for Semantically Structured Data</t>
  </si>
  <si>
    <t>40166892</t>
  </si>
  <si>
    <t xml:space="preserve">Se Hyuk </t>
  </si>
  <si>
    <t>Park</t>
  </si>
  <si>
    <t>Investigating the role of EPFL signaling peptides in Arabidopsis thaliana</t>
  </si>
  <si>
    <t xml:space="preserve">not registered as a student </t>
  </si>
  <si>
    <t>not to be coded at all</t>
  </si>
  <si>
    <t>June 1 2026</t>
  </si>
  <si>
    <t>Jin Suk Lee</t>
  </si>
  <si>
    <t>DONE</t>
  </si>
  <si>
    <t>40193303</t>
  </si>
  <si>
    <t>Sepehrdad</t>
  </si>
  <si>
    <t>Reducing Spatial Discretization Errors in Urban Microclimate Predictions Using Diffusion Model-Based Post-Processing for Deep Learning Models.</t>
  </si>
  <si>
    <t>40159271</t>
  </si>
  <si>
    <t xml:space="preserve">Sydni </t>
  </si>
  <si>
    <t xml:space="preserve">I Love (Monster) Girls </t>
  </si>
  <si>
    <t>40087847</t>
  </si>
  <si>
    <t>Alves</t>
  </si>
  <si>
    <t xml:space="preserve">Detecting Concussion History in Athletes Using Pose Estimation and Machine Learning
</t>
  </si>
  <si>
    <t>3 August 2025.</t>
  </si>
  <si>
    <t>27339453</t>
  </si>
  <si>
    <t>Xiaoxiao</t>
  </si>
  <si>
    <t>Collective intelligence in the digital age: facilitating dialogic education on climate science
with GPTs</t>
  </si>
  <si>
    <t>Geography Planning and Environment</t>
  </si>
  <si>
    <t>Zarin</t>
  </si>
  <si>
    <t>Tasnin</t>
  </si>
  <si>
    <t>An Ontology-Based Model for In-Network Computing Components Description and Discovery</t>
  </si>
  <si>
    <t xml:space="preserve">Zhen </t>
  </si>
  <si>
    <t>Forecasting Electricity Load and Wind Generation: A Comparative Analysis of Machine Learning Models Enhanced by Bayesian Optimization under Different Sampling</t>
  </si>
  <si>
    <t>Jean-François</t>
  </si>
  <si>
    <t>Méan</t>
  </si>
  <si>
    <t>Awakening Evidence: An Ecotouristic Translation of the Letters of Joseph François Mangin</t>
  </si>
  <si>
    <t>D’études françaises</t>
  </si>
  <si>
    <t>tbd</t>
  </si>
  <si>
    <t>returned</t>
  </si>
  <si>
    <t>Email</t>
  </si>
  <si>
    <t>Student Full Name</t>
  </si>
  <si>
    <t>Candidate Number</t>
  </si>
  <si>
    <t>Attachment</t>
  </si>
  <si>
    <t>Zixiong Shen</t>
  </si>
  <si>
    <t>Seyedsadreddin Behbahani</t>
  </si>
  <si>
    <t>Chuahan, Satyaveer</t>
  </si>
  <si>
    <t>Nabeel Ahsan Rizvi</t>
  </si>
  <si>
    <t>Cai Li</t>
  </si>
  <si>
    <t>30-08-2023</t>
  </si>
  <si>
    <t xml:space="preserve">000001067446 </t>
  </si>
  <si>
    <t>li, Karen</t>
  </si>
  <si>
    <t>Linyi Wei</t>
  </si>
  <si>
    <t>000001116742</t>
  </si>
  <si>
    <t>Fotini Papazotos</t>
  </si>
  <si>
    <t>Marco Gava</t>
  </si>
  <si>
    <t>000001135733</t>
  </si>
  <si>
    <t>Zachery Dracek</t>
  </si>
  <si>
    <t>Hanss Lujan Torres</t>
  </si>
  <si>
    <t>Jess Stewart-Lee</t>
  </si>
  <si>
    <t>Brianna Setaro</t>
  </si>
  <si>
    <t>Aram Khanlari</t>
  </si>
  <si>
    <t>000001152929</t>
  </si>
  <si>
    <t>Harutyunyan, Hovhannes A.</t>
  </si>
  <si>
    <t>AmirHossein Zamani</t>
  </si>
  <si>
    <t>000000946539</t>
  </si>
  <si>
    <t>Pradnya Kandarkar</t>
  </si>
  <si>
    <t>000001076766</t>
  </si>
  <si>
    <t>Ravanelli, Mirco</t>
  </si>
  <si>
    <t>Martina Mai</t>
  </si>
  <si>
    <t>Parush Bamrah</t>
  </si>
  <si>
    <t>000001132278</t>
  </si>
  <si>
    <t>Emily Dickson</t>
  </si>
  <si>
    <t>Larissa Hanna Zemke</t>
  </si>
  <si>
    <t>Langshaw, PK</t>
  </si>
  <si>
    <t>Omotayo Oyegunle</t>
  </si>
  <si>
    <t>Zheng Wu</t>
  </si>
  <si>
    <t>Sophie, Audousset-Coulier</t>
  </si>
  <si>
    <t>Veronica Marinoni</t>
  </si>
  <si>
    <t>Baanu Payandehjoo</t>
  </si>
  <si>
    <t>Shairy Nabil Lotfy Henein</t>
  </si>
  <si>
    <t>Yaying Han</t>
  </si>
  <si>
    <t>Étienne Trudeau-Tremblay</t>
  </si>
  <si>
    <t>Ahmed Marey</t>
  </si>
  <si>
    <t>000001312576</t>
  </si>
  <si>
    <t>Liangzhu, Wang</t>
  </si>
  <si>
    <t>Charlène Lawruk-Desjardins</t>
  </si>
  <si>
    <t>Kessie Theliar-Charles</t>
  </si>
  <si>
    <t>Taleen Baghdassarian</t>
  </si>
  <si>
    <t>Madison Goodall-Monk</t>
  </si>
  <si>
    <t>Shao Doyon Degroote</t>
  </si>
  <si>
    <t>Veronica Keefe</t>
  </si>
  <si>
    <t>Cécile Coicaud</t>
  </si>
  <si>
    <t>03-08-2023</t>
  </si>
  <si>
    <t>Kyan Salehi</t>
  </si>
  <si>
    <t>06/09/2023</t>
  </si>
  <si>
    <t>Janaína Coelho Adão</t>
  </si>
  <si>
    <t>06-09-2023</t>
  </si>
  <si>
    <t>Mélanie-Beby Robert</t>
  </si>
  <si>
    <t>000000955492</t>
  </si>
  <si>
    <t>Mozhdeh Bertina</t>
  </si>
  <si>
    <t>000001019696</t>
  </si>
  <si>
    <t>Seleste Beaulieu</t>
  </si>
  <si>
    <t>talah ezeddin</t>
  </si>
  <si>
    <t>Kelly-Anne Lemay</t>
  </si>
  <si>
    <t>07/08/2023</t>
  </si>
  <si>
    <t>Abdellah Harous</t>
  </si>
  <si>
    <t>07-09-2023</t>
  </si>
  <si>
    <t>Alireza Lotfollahzade Moghaddam</t>
  </si>
  <si>
    <t>000001423974</t>
  </si>
  <si>
    <t xml:space="preserve">5 March 2024. </t>
  </si>
  <si>
    <t>Hazlett, Melani Jane</t>
  </si>
  <si>
    <t>Farshad Meftahi</t>
  </si>
  <si>
    <t>000001064018</t>
  </si>
  <si>
    <t>Hugo Blons</t>
  </si>
  <si>
    <t>Jada Joseph</t>
  </si>
  <si>
    <t>Shiva Sunar</t>
  </si>
  <si>
    <t xml:space="preserve">31 December 2024. </t>
  </si>
  <si>
    <t>Samantha Prelaz</t>
  </si>
  <si>
    <t>08/08/2023</t>
  </si>
  <si>
    <t>Mohammad Noroozi</t>
  </si>
  <si>
    <t>000000976422</t>
  </si>
  <si>
    <t>09-09-2023</t>
  </si>
  <si>
    <t>Zubair Akhter</t>
  </si>
  <si>
    <t>Maria Cecilia Jimenez Fernandez</t>
  </si>
  <si>
    <t>11-09-2023</t>
  </si>
  <si>
    <t>Caroline Lesage</t>
  </si>
  <si>
    <t>Khaled Hamou</t>
  </si>
  <si>
    <t>000001094869</t>
  </si>
  <si>
    <t>Zohreh Mehrafrooz Mayvan</t>
  </si>
  <si>
    <t>Jawher Dridi</t>
  </si>
  <si>
    <t>000001177065</t>
  </si>
  <si>
    <t>26/08/2023</t>
  </si>
  <si>
    <t>MEET DIVYESH MEHTA</t>
  </si>
  <si>
    <t>26-08-2023</t>
  </si>
  <si>
    <t>Alexander J. Boucher</t>
  </si>
  <si>
    <t>Aloys Portafaix</t>
  </si>
  <si>
    <t xml:space="preserve">e
y
i
</t>
  </si>
  <si>
    <t>000001174727</t>
  </si>
  <si>
    <t>Ammar Al-Hammadi</t>
  </si>
  <si>
    <t>000001176047</t>
  </si>
  <si>
    <t>No defense date on report; Supervisor not coded on SIS</t>
  </si>
  <si>
    <t>Arielle Dascal</t>
  </si>
  <si>
    <t>000001150180</t>
  </si>
  <si>
    <t>Kristina Santilli</t>
  </si>
  <si>
    <t>Laura Pollard</t>
  </si>
  <si>
    <t>Mairin Miller</t>
  </si>
  <si>
    <t>Penden Wangchuk</t>
  </si>
  <si>
    <t>000001165841</t>
  </si>
  <si>
    <t>Perris Adamski</t>
  </si>
  <si>
    <t>Victoria Lane</t>
  </si>
  <si>
    <t>William Couture</t>
  </si>
  <si>
    <t>Yixuan Wang</t>
  </si>
  <si>
    <t>Agnieszka Frasunkiewicz</t>
  </si>
  <si>
    <t>28-08-2023</t>
  </si>
  <si>
    <t>Navid Teymouri</t>
  </si>
  <si>
    <t>Gabriel Ellison-Scowcroft</t>
  </si>
  <si>
    <t>29/03/2023</t>
  </si>
  <si>
    <t>Aimee Hall</t>
  </si>
  <si>
    <t>29/08/2023</t>
  </si>
  <si>
    <t>Anna Sigrithur Houston</t>
  </si>
  <si>
    <t>Bhargav Yagnik</t>
  </si>
  <si>
    <t>000001104232</t>
  </si>
  <si>
    <t>Gautham Guruswamy</t>
  </si>
  <si>
    <t>Jacob Sicheri</t>
  </si>
  <si>
    <t>James Garneau</t>
  </si>
  <si>
    <t>Nicholas Gertler</t>
  </si>
  <si>
    <t>Xiaobo Mu</t>
  </si>
  <si>
    <t>Zaedul Islam</t>
  </si>
  <si>
    <t>000001090499</t>
  </si>
  <si>
    <t>Hamza, Ben</t>
  </si>
  <si>
    <t>Amir Jamali</t>
  </si>
  <si>
    <t>000000872768</t>
  </si>
  <si>
    <t>30/08/2023</t>
  </si>
  <si>
    <t>Costantino Camodeca</t>
  </si>
  <si>
    <t>David Blondeau</t>
  </si>
  <si>
    <t>Emma Gunther</t>
  </si>
  <si>
    <t>000001123133</t>
  </si>
  <si>
    <t>Watanabe, Axel</t>
  </si>
  <si>
    <t>No defense date on report</t>
  </si>
  <si>
    <t>Emma Hsiaowen Chen</t>
  </si>
  <si>
    <t>000001102205</t>
  </si>
  <si>
    <t>Jesús Armando de Ita Solis</t>
  </si>
  <si>
    <t>John Neufeld</t>
  </si>
  <si>
    <t>Leslie Ann Szabo</t>
  </si>
  <si>
    <t>Olga Tsygankova</t>
  </si>
  <si>
    <t>Rex Badalone</t>
  </si>
  <si>
    <t xml:space="preserve">Sara Shafiei </t>
  </si>
  <si>
    <t>Ruwei Du</t>
  </si>
  <si>
    <t>Sarah Jane Watson</t>
  </si>
  <si>
    <t>Sue
Anne Richer</t>
  </si>
  <si>
    <t>Tayebeh Malmir</t>
  </si>
  <si>
    <t>Lucas Thow</t>
  </si>
  <si>
    <t>30-09-2023</t>
  </si>
  <si>
    <t>Aisha Hamilton</t>
  </si>
  <si>
    <t>31/08/2023</t>
  </si>
  <si>
    <t>Ali Kerem Araboglu</t>
  </si>
  <si>
    <t>Charlotte Gélinas-Gagné</t>
  </si>
  <si>
    <t>Jean Nahas</t>
  </si>
  <si>
    <t>Kathryn Chung Tze Cheong</t>
  </si>
  <si>
    <t>000000988425</t>
  </si>
  <si>
    <t>Matylda Lentini</t>
  </si>
  <si>
    <t>000000954382</t>
  </si>
  <si>
    <t>Shayan Ghanami</t>
  </si>
  <si>
    <t>000001039601</t>
  </si>
  <si>
    <t>Zaki Alasmar</t>
  </si>
  <si>
    <t>Kai Ye</t>
  </si>
  <si>
    <t>William Harris</t>
  </si>
  <si>
    <t>Dana Martin</t>
  </si>
  <si>
    <t>Patrick Pearce</t>
  </si>
  <si>
    <t>Junyi Pang</t>
  </si>
  <si>
    <t>An Effective Method for Milling Tool Condition Monitoring Using On-machine Measurement</t>
  </si>
  <si>
    <t>Brandon Boodhai Jaunky</t>
  </si>
  <si>
    <t>000000994169</t>
  </si>
  <si>
    <t>Francis Rozon</t>
  </si>
  <si>
    <t xml:space="preserve">Heba Abu-Rish </t>
  </si>
  <si>
    <t>000001160198</t>
  </si>
  <si>
    <t>Hamou-Lhadj, Abdelwahab</t>
  </si>
  <si>
    <t>Mehrnaz Mirzaei</t>
  </si>
  <si>
    <t>Automating Fault Detection and Quality Control in PCBs: A Machine Learning Approach to Handle Imbalanced Data</t>
  </si>
  <si>
    <t>000000949056</t>
  </si>
  <si>
    <t>Naderkhani,Farnoosh</t>
  </si>
  <si>
    <t>Mohammadhossein Shahabi</t>
  </si>
  <si>
    <t>P-ADIC L-FUNCTIONS ATTACHED TO DIRICHLETŠS CHARACTER</t>
  </si>
  <si>
    <t>Pouria Pourrashidi Shahrbabaki</t>
  </si>
  <si>
    <t>SDN-enabled Workload Offloading Schemes for IoT Video Analytics Applications</t>
  </si>
  <si>
    <t>000000954666</t>
  </si>
  <si>
    <t>Shayan, Yousef</t>
  </si>
  <si>
    <t>Ziqiao Zhong</t>
  </si>
  <si>
    <t>Exploring Chiral Symmetry Breaking and Chiral Amplification in Conglomerate Crystals</t>
  </si>
  <si>
    <t xml:space="preserve">13 September 2025. </t>
  </si>
  <si>
    <t>Davide Accadia</t>
  </si>
  <si>
    <t>Xiufen Yu</t>
  </si>
  <si>
    <t>PRIVACY ANALYSIS OF TECHNOLOGICAL SOLUTIONS DESIGNED FOR VICTIMS OF INTIMATE PARTNER ABUSE</t>
  </si>
  <si>
    <t>12-09-2023</t>
  </si>
  <si>
    <t>Harsh Rajnikant Patel</t>
  </si>
  <si>
    <t>Replay Attack Detection in Smart Grids using Switching Multi-sine Watermarking</t>
  </si>
  <si>
    <t>000001073479</t>
  </si>
  <si>
    <t xml:space="preserve">R Sept 18 </t>
  </si>
  <si>
    <t>Ahmad Sadeghi Chevinli</t>
  </si>
  <si>
    <t>DEVELOPING HIGH-CAPACITY COMPOSITE ADSORBENTS FOR GOLD MILL PROCESSES</t>
  </si>
  <si>
    <t>Alex Lalaian</t>
  </si>
  <si>
    <t>Alexandra Argitis</t>
  </si>
  <si>
    <t>Andrea Peña</t>
  </si>
  <si>
    <t>Anna Houston</t>
  </si>
  <si>
    <t>Audrey Lamontagne</t>
  </si>
  <si>
    <t>Audrey Robillard</t>
  </si>
  <si>
    <t>R Oct 3</t>
  </si>
  <si>
    <t>Christina KOLOKOTRONIS</t>
  </si>
  <si>
    <t>Feature-Based Polynomial Adaptation for High-Order Methods Applied to Martian Aerodynamics</t>
  </si>
  <si>
    <t xml:space="preserve">Chun Ho Lau </t>
  </si>
  <si>
    <t>R Sept 15</t>
  </si>
  <si>
    <t>Daisy Moriyama</t>
  </si>
  <si>
    <t>Ehtasham Saeed</t>
  </si>
  <si>
    <t>Ellison Scowcroft</t>
  </si>
  <si>
    <t>Elysse Deveaux</t>
  </si>
  <si>
    <t>Emanuele Ronda</t>
  </si>
  <si>
    <t>A brief Introduction to Kodaira dimension and Iitaka Conjecture</t>
  </si>
  <si>
    <t>Felipe Grossi</t>
  </si>
  <si>
    <t>000001194210</t>
  </si>
  <si>
    <t>10170617</t>
  </si>
  <si>
    <t>Done just missing committee report</t>
  </si>
  <si>
    <t>Gabriel Bergeron-Poulin</t>
  </si>
  <si>
    <t>Grace McMorris</t>
  </si>
  <si>
    <t>Hana Dawe</t>
  </si>
  <si>
    <t>Hannah Karpinski</t>
  </si>
  <si>
    <t xml:space="preserve">1 October 2025. </t>
  </si>
  <si>
    <t>Helia Alipanah</t>
  </si>
  <si>
    <t xml:space="preserve">James Garneau </t>
  </si>
  <si>
    <t xml:space="preserve">Jean Nahas </t>
  </si>
  <si>
    <t xml:space="preserve">Jeremy Schlitt </t>
  </si>
  <si>
    <t>Joni Man-Yi Cheung</t>
  </si>
  <si>
    <t>Justine Bonczek</t>
  </si>
  <si>
    <t>R Sept 1</t>
  </si>
  <si>
    <t>Kelly Anne Lemay</t>
  </si>
  <si>
    <t>Lahouari Zakaria Brahim</t>
  </si>
  <si>
    <t>Characterization of Two MAPK Phosphatases, MKP2 and DsPTP1, and Their Potential MAPK Substrates</t>
  </si>
  <si>
    <t>Mansoorehsadat Montazerin</t>
  </si>
  <si>
    <t>Maria Fernandez</t>
  </si>
  <si>
    <t>Md Mehide Hasan TUSHER</t>
  </si>
  <si>
    <t>Molly Hana Dawe</t>
  </si>
  <si>
    <t>Kincentric Ecopoetics: Sympoietic Place-Based Ecopoetry in Montreal’s Old Port</t>
  </si>
  <si>
    <t>Muawiz Chaudhary</t>
  </si>
  <si>
    <t>Nazli Chavoshpoor</t>
  </si>
  <si>
    <t>Niccolo Bosio</t>
  </si>
  <si>
    <t>Pamela Beyer</t>
  </si>
  <si>
    <t>Razieh Abbasi Ghalehtaki</t>
  </si>
  <si>
    <t>Samuel Garland</t>
  </si>
  <si>
    <t>Shaocheng Hu</t>
  </si>
  <si>
    <t>A Practical On-Machine Tool Condition Monitoring Approach to Predicting Reamer Tool Life</t>
  </si>
  <si>
    <t>intro on page 10</t>
  </si>
  <si>
    <t>Sue-Anne Richer</t>
  </si>
  <si>
    <t>Xuanjie Zhang</t>
  </si>
  <si>
    <t>Yijian Zhao</t>
  </si>
  <si>
    <t xml:space="preserve">31 August 2024. </t>
  </si>
  <si>
    <t xml:space="preserve">Zijian Cheng </t>
  </si>
  <si>
    <t>Mehrnaz Salmani</t>
  </si>
  <si>
    <t xml:space="preserve">1 December 2023. </t>
  </si>
  <si>
    <t>Christine Q. Lussier</t>
  </si>
  <si>
    <t>Sara Lucie Hanley</t>
  </si>
  <si>
    <t>Sarah Kroeker</t>
  </si>
  <si>
    <t>Creative Arts Therapies</t>
  </si>
  <si>
    <t>Zineb Meriem Ferdjouni</t>
  </si>
  <si>
    <t>Anuraag Abotula</t>
  </si>
  <si>
    <t>Administrator</t>
  </si>
  <si>
    <t>Amir Mohammad Naseri</t>
  </si>
  <si>
    <t>Thesis</t>
  </si>
  <si>
    <t>Masteval</t>
  </si>
  <si>
    <t>000000921172</t>
  </si>
  <si>
    <t>10190810</t>
  </si>
  <si>
    <t>SUPV</t>
  </si>
  <si>
    <t>OD - Outstanding</t>
  </si>
  <si>
    <t>Eniela Vela</t>
  </si>
  <si>
    <t>000000894946</t>
  </si>
  <si>
    <t>27847602</t>
  </si>
  <si>
    <t>OD - Very Good</t>
  </si>
  <si>
    <t>Hamidreza Khodashenas</t>
  </si>
  <si>
    <t>000000829769</t>
  </si>
  <si>
    <t>OD - Excellent</t>
  </si>
  <si>
    <t>Sajinth Thampipillai</t>
  </si>
  <si>
    <t>000001037286</t>
  </si>
  <si>
    <t>ACCEPTMJ</t>
  </si>
  <si>
    <t>10119667</t>
  </si>
  <si>
    <t>Salena Wiener</t>
  </si>
  <si>
    <t>000000885799</t>
  </si>
  <si>
    <t>10132337</t>
  </si>
  <si>
    <t>No OD</t>
  </si>
  <si>
    <t>Steven Sych</t>
  </si>
  <si>
    <t>000000754984</t>
  </si>
  <si>
    <t>Yimei Wang</t>
  </si>
  <si>
    <t>000000542355</t>
  </si>
  <si>
    <t>10120356</t>
  </si>
  <si>
    <t>Ammar Fayyad Kadavilparambil Akberali</t>
  </si>
  <si>
    <t>000000609102</t>
  </si>
  <si>
    <t>10193687</t>
  </si>
  <si>
    <t>Antoine Lachance</t>
  </si>
  <si>
    <t>000000943440</t>
  </si>
  <si>
    <t>10190846</t>
  </si>
  <si>
    <t>Chloe Levman-Dolgin</t>
  </si>
  <si>
    <t>000000908810</t>
  </si>
  <si>
    <t>21667815</t>
  </si>
  <si>
    <t>Julia Srouji</t>
  </si>
  <si>
    <t>000000886935</t>
  </si>
  <si>
    <t>28182922</t>
  </si>
  <si>
    <t>Kwabena Asamoah</t>
  </si>
  <si>
    <t>000000884624</t>
  </si>
  <si>
    <t>10194535</t>
  </si>
  <si>
    <t>OD - Satisfactory</t>
  </si>
  <si>
    <t xml:space="preserve">Mosabbir Khan Shiblu	</t>
  </si>
  <si>
    <t>000000697136</t>
  </si>
  <si>
    <t>Parisa Zahiri</t>
  </si>
  <si>
    <t>000000977160</t>
  </si>
  <si>
    <t>27342934</t>
  </si>
  <si>
    <t>pengyi liao</t>
  </si>
  <si>
    <t>000000848980</t>
  </si>
  <si>
    <t>10194592</t>
  </si>
  <si>
    <t>SAMUEL BRODATI</t>
  </si>
  <si>
    <t>000000970035</t>
  </si>
  <si>
    <t>22156814</t>
  </si>
  <si>
    <t>Seyed Pouria Zahraei</t>
  </si>
  <si>
    <t>000000815625</t>
  </si>
  <si>
    <t>Shresthi Garg</t>
  </si>
  <si>
    <t>000000665495</t>
  </si>
  <si>
    <t>10085125</t>
  </si>
  <si>
    <t>Tannaz Torkaman</t>
  </si>
  <si>
    <t>000000804340</t>
  </si>
  <si>
    <t>Thomas Gauvin</t>
  </si>
  <si>
    <t>000000704400</t>
  </si>
  <si>
    <t>10146870</t>
  </si>
  <si>
    <t>TOMAS HATALA</t>
  </si>
  <si>
    <t>000001049357</t>
  </si>
  <si>
    <t>20871044</t>
  </si>
  <si>
    <t>Victoria Gilmore</t>
  </si>
  <si>
    <t>000001001365</t>
  </si>
  <si>
    <t>20551562</t>
  </si>
  <si>
    <t>Emily Brooke Leavitt</t>
  </si>
  <si>
    <t>000000936017</t>
  </si>
  <si>
    <t>10168873</t>
  </si>
  <si>
    <t>Vaibhavi Bele</t>
  </si>
  <si>
    <t>000000746664</t>
  </si>
  <si>
    <t>10002054</t>
  </si>
  <si>
    <t>Aadhithya Rajasekaran</t>
  </si>
  <si>
    <t>000000632384</t>
  </si>
  <si>
    <t>29023836</t>
  </si>
  <si>
    <t>Arian Fotouhi</t>
  </si>
  <si>
    <t>000001013845</t>
  </si>
  <si>
    <t>Ashkan Arab</t>
  </si>
  <si>
    <t>000000630824</t>
  </si>
  <si>
    <t>20522120</t>
  </si>
  <si>
    <t>Zahra Montajabi</t>
  </si>
  <si>
    <t>000000884481</t>
  </si>
  <si>
    <t>Emad Farahani</t>
  </si>
  <si>
    <t>000000998690</t>
  </si>
  <si>
    <t>10169192</t>
  </si>
  <si>
    <t>Amna Muhammad</t>
  </si>
  <si>
    <t>000000997367</t>
  </si>
  <si>
    <t>Shiqiang Jing</t>
  </si>
  <si>
    <t>000000991609</t>
  </si>
  <si>
    <t>10132340</t>
  </si>
  <si>
    <t>Ziyuan Cai</t>
  </si>
  <si>
    <t>000000737806</t>
  </si>
  <si>
    <t>10207142</t>
  </si>
  <si>
    <t>Michelle Vandeloo</t>
  </si>
  <si>
    <t>000000934537</t>
  </si>
  <si>
    <t>10141847</t>
  </si>
  <si>
    <t>Hanine El Mir</t>
  </si>
  <si>
    <t>000000819862</t>
  </si>
  <si>
    <t>25477697</t>
  </si>
  <si>
    <t>Michelle Arsenault</t>
  </si>
  <si>
    <t>000000069287</t>
  </si>
  <si>
    <t>Andreas Bancheri</t>
  </si>
  <si>
    <t>000000987772</t>
  </si>
  <si>
    <t>10189326</t>
  </si>
  <si>
    <t>Adam Pywowarczuk</t>
  </si>
  <si>
    <t>000000263516</t>
  </si>
  <si>
    <t>10109792</t>
  </si>
  <si>
    <t>andrew whiteman</t>
  </si>
  <si>
    <t>000000942672</t>
  </si>
  <si>
    <t>26330622</t>
  </si>
  <si>
    <t>Cameron Gallinger</t>
  </si>
  <si>
    <t>000000944540</t>
  </si>
  <si>
    <t>26747779</t>
  </si>
  <si>
    <t>Diego Andres Mendoza Angeles</t>
  </si>
  <si>
    <t>000000968553</t>
  </si>
  <si>
    <t>23778436</t>
  </si>
  <si>
    <t>Faezeh Sohrabi</t>
  </si>
  <si>
    <t>000000976418</t>
  </si>
  <si>
    <t>Farid Ehsani</t>
  </si>
  <si>
    <t>000000798408</t>
  </si>
  <si>
    <t>Fatemeh Rezapoor Nikroo</t>
  </si>
  <si>
    <t>000001013618</t>
  </si>
  <si>
    <t>Hooman Zoka</t>
  </si>
  <si>
    <t>000001369150</t>
  </si>
  <si>
    <t>10200914</t>
  </si>
  <si>
    <t>Hugo Kermabon-Bobinnec</t>
  </si>
  <si>
    <t>000000970708</t>
  </si>
  <si>
    <t>10141446</t>
  </si>
  <si>
    <t>Jingdi Wang</t>
  </si>
  <si>
    <t>000000584669</t>
  </si>
  <si>
    <t>20461040</t>
  </si>
  <si>
    <t>Joannie Poisson-Proulx</t>
  </si>
  <si>
    <t>000000412347</t>
  </si>
  <si>
    <t>10128176</t>
  </si>
  <si>
    <t>JOHN SEKERES</t>
  </si>
  <si>
    <t>000000517713</t>
  </si>
  <si>
    <t>10109662</t>
  </si>
  <si>
    <t>Ke'Koa Christopher Dai Hu Wells</t>
  </si>
  <si>
    <t>000000797161</t>
  </si>
  <si>
    <t>Lars Miller</t>
  </si>
  <si>
    <t>000001011467</t>
  </si>
  <si>
    <t>Lizhu Chen</t>
  </si>
  <si>
    <t>000000841585</t>
  </si>
  <si>
    <t>Maher Albettar</t>
  </si>
  <si>
    <t>000001312952</t>
  </si>
  <si>
    <t>MARGARET MICHEL SONES</t>
  </si>
  <si>
    <t>000000757400</t>
  </si>
  <si>
    <t>Milad Eslaminia</t>
  </si>
  <si>
    <t>000000770457</t>
  </si>
  <si>
    <t>Mohadeseh Panahi Moghadam</t>
  </si>
  <si>
    <t>000000802522</t>
  </si>
  <si>
    <t>MRDAN NAKIC</t>
  </si>
  <si>
    <t>000000403096</t>
  </si>
  <si>
    <t>10200344</t>
  </si>
  <si>
    <t>Natanael Vargas</t>
  </si>
  <si>
    <t>000000758720</t>
  </si>
  <si>
    <t>Qiong Wang</t>
  </si>
  <si>
    <t>000000713742</t>
  </si>
  <si>
    <t>Ruge Shen</t>
  </si>
  <si>
    <t>000000404484</t>
  </si>
  <si>
    <t>Runze Wang</t>
  </si>
  <si>
    <t>000000736131</t>
  </si>
  <si>
    <t>Sevda Deldouzi</t>
  </si>
  <si>
    <t>000001043855</t>
  </si>
  <si>
    <t>Seyed Amirhossein Nasrollahi</t>
  </si>
  <si>
    <t>000000964759</t>
  </si>
  <si>
    <t>Sneha Paul</t>
  </si>
  <si>
    <t>000001110050</t>
  </si>
  <si>
    <t>STEVEN TUTINO</t>
  </si>
  <si>
    <t>000000422580</t>
  </si>
  <si>
    <t>Veronica Furno Puglia</t>
  </si>
  <si>
    <t>000000968507</t>
  </si>
  <si>
    <t>23983021</t>
  </si>
  <si>
    <t>Xingyu Fan</t>
  </si>
  <si>
    <t>000000886362</t>
  </si>
  <si>
    <t>Zahra Asadi</t>
  </si>
  <si>
    <t>000000834265</t>
  </si>
  <si>
    <t>20990868</t>
  </si>
  <si>
    <t>Adryanne Clermont-Paquette</t>
  </si>
  <si>
    <t>000000977695</t>
  </si>
  <si>
    <t>10150039</t>
  </si>
  <si>
    <t>Alison Cabana-Wong</t>
  </si>
  <si>
    <t>000000585504</t>
  </si>
  <si>
    <t>25711037</t>
  </si>
  <si>
    <t>elissa mariani</t>
  </si>
  <si>
    <t>000000927091</t>
  </si>
  <si>
    <t>10170433</t>
  </si>
  <si>
    <t>Jacob Hui</t>
  </si>
  <si>
    <t>000001039616</t>
  </si>
  <si>
    <t>10196205</t>
  </si>
  <si>
    <t>Michael Mahdavi</t>
  </si>
  <si>
    <t>000000683879</t>
  </si>
  <si>
    <t xml:space="preserve">Pamela Fillion </t>
  </si>
  <si>
    <t>000000023071</t>
  </si>
  <si>
    <t>Yasmin Hother Yishay</t>
  </si>
  <si>
    <t>000000932593</t>
  </si>
  <si>
    <t>22834227</t>
  </si>
  <si>
    <t>Ziuwin Leung</t>
  </si>
  <si>
    <t>000000972156</t>
  </si>
  <si>
    <t>10186202</t>
  </si>
  <si>
    <t>Bhaskar Tejaswi</t>
  </si>
  <si>
    <t>000000948616</t>
  </si>
  <si>
    <t>Brenna Santacroce</t>
  </si>
  <si>
    <t>000000748993</t>
  </si>
  <si>
    <t>25937698</t>
  </si>
  <si>
    <t>Chao Zhu</t>
  </si>
  <si>
    <t>000000456227</t>
  </si>
  <si>
    <t>10149010</t>
  </si>
  <si>
    <t>EMILY COLLINS</t>
  </si>
  <si>
    <t>000000993850</t>
  </si>
  <si>
    <t>10145909</t>
  </si>
  <si>
    <t>Ghazaleh Boroomand</t>
  </si>
  <si>
    <t>000000697947</t>
  </si>
  <si>
    <t>10138193</t>
  </si>
  <si>
    <t>Kian Rahimidehban</t>
  </si>
  <si>
    <t>000001412492</t>
  </si>
  <si>
    <t>22842807</t>
  </si>
  <si>
    <t>Pouria Roostaei Ali Mehr</t>
  </si>
  <si>
    <t>000000974202</t>
  </si>
  <si>
    <t>Rohan Pagey</t>
  </si>
  <si>
    <t>000000946934</t>
  </si>
  <si>
    <t>Saad Nazarudeen</t>
  </si>
  <si>
    <t>000000858064</t>
  </si>
  <si>
    <t>10133371</t>
  </si>
  <si>
    <t>Saba Mesgari</t>
  </si>
  <si>
    <t>000000640496</t>
  </si>
  <si>
    <t>22582422</t>
  </si>
  <si>
    <t>Sandi Alakhras</t>
  </si>
  <si>
    <t>000000859425</t>
  </si>
  <si>
    <t>26604544</t>
  </si>
  <si>
    <t>Seyed Ahmadreza Mousavi</t>
  </si>
  <si>
    <t>000000852713</t>
  </si>
  <si>
    <t>Yu Shi</t>
  </si>
  <si>
    <t>000000949511</t>
  </si>
  <si>
    <t>10200440</t>
  </si>
  <si>
    <t>Adeetya Patel</t>
  </si>
  <si>
    <t>000001022578</t>
  </si>
  <si>
    <t>20772836</t>
  </si>
  <si>
    <t>Aman Bajaj</t>
  </si>
  <si>
    <t>000000894924</t>
  </si>
  <si>
    <t>Brenda Cleary</t>
  </si>
  <si>
    <t>000000357865</t>
  </si>
  <si>
    <t>Emily Follett-Campbell</t>
  </si>
  <si>
    <t>000000811312</t>
  </si>
  <si>
    <t>Farah Armouch</t>
  </si>
  <si>
    <t>000001149102</t>
  </si>
  <si>
    <t>HAFEZ NAMAKI ARAGHI</t>
  </si>
  <si>
    <t>000001420998</t>
  </si>
  <si>
    <t>10109666</t>
  </si>
  <si>
    <t>Kaaria Quash</t>
  </si>
  <si>
    <t>000000793786</t>
  </si>
  <si>
    <t>Karolyn Martin</t>
  </si>
  <si>
    <t>000000266432</t>
  </si>
  <si>
    <t>Milad Taghavi</t>
  </si>
  <si>
    <t>000000785468</t>
  </si>
  <si>
    <t>Mohammadmahdi Zaeimi</t>
  </si>
  <si>
    <t>000000848222</t>
  </si>
  <si>
    <t>Parisa Yazdjerdi</t>
  </si>
  <si>
    <t>000001366509</t>
  </si>
  <si>
    <t>Son-Nam R. Luong</t>
  </si>
  <si>
    <t>000000922074</t>
  </si>
  <si>
    <t>10151071</t>
  </si>
  <si>
    <t>Sarah-Yusra Jabado</t>
  </si>
  <si>
    <t>000001007166</t>
  </si>
  <si>
    <t>Alisha Fernandes</t>
  </si>
  <si>
    <t>000000904547</t>
  </si>
  <si>
    <t>25378044</t>
  </si>
  <si>
    <t>CRISTINE VISTA</t>
  </si>
  <si>
    <t>000000753257</t>
  </si>
  <si>
    <t>Devina Singh</t>
  </si>
  <si>
    <t>Emilia Colasante Lew</t>
  </si>
  <si>
    <t>000001056309</t>
  </si>
  <si>
    <t>10189167</t>
  </si>
  <si>
    <t>Helen Gemmrich</t>
  </si>
  <si>
    <t>000001113713</t>
  </si>
  <si>
    <t>Jauhar Raza</t>
  </si>
  <si>
    <t>000000980992</t>
  </si>
  <si>
    <t>Jesse A. Duchemin</t>
  </si>
  <si>
    <t>000000496622</t>
  </si>
  <si>
    <t>21510088</t>
  </si>
  <si>
    <t>Leana Charlebois</t>
  </si>
  <si>
    <t>000001011115</t>
  </si>
  <si>
    <t>Marc Jarjour</t>
  </si>
  <si>
    <t>000001175558</t>
  </si>
  <si>
    <t>25007666</t>
  </si>
  <si>
    <t>Mathieu Brousseau</t>
  </si>
  <si>
    <t>000000931699</t>
  </si>
  <si>
    <t>24542282</t>
  </si>
  <si>
    <t>Meagan Anstruther</t>
  </si>
  <si>
    <t>000000963965</t>
  </si>
  <si>
    <t>Meaghan Bissett</t>
  </si>
  <si>
    <t>000000923804</t>
  </si>
  <si>
    <t>Mehrnoosh Kazeruni</t>
  </si>
  <si>
    <t>000000921379</t>
  </si>
  <si>
    <t>Miguel Eduardo Felismino</t>
  </si>
  <si>
    <t>000001024847</t>
  </si>
  <si>
    <t>Pajul Singh</t>
  </si>
  <si>
    <t>000000985323</t>
  </si>
  <si>
    <t xml:space="preserve">Shaghayegh Darabi </t>
  </si>
  <si>
    <t>000000648227</t>
  </si>
  <si>
    <t>Solmaz Jaberi</t>
  </si>
  <si>
    <t>000000950924</t>
  </si>
  <si>
    <t>Tirathraj Ramburn</t>
  </si>
  <si>
    <t>000000804886</t>
  </si>
  <si>
    <t>23073157</t>
  </si>
  <si>
    <t>Yassmin Eid</t>
  </si>
  <si>
    <t>000001174364</t>
  </si>
  <si>
    <t>10109057</t>
  </si>
  <si>
    <t>Aaron Obedkoff</t>
  </si>
  <si>
    <t>000000902993</t>
  </si>
  <si>
    <t>10106478</t>
  </si>
  <si>
    <t>Ahmed Rebei</t>
  </si>
  <si>
    <t>000000884941</t>
  </si>
  <si>
    <t>Ajay Kumar Lakshmipura Vijaykumar</t>
  </si>
  <si>
    <t>000000948118</t>
  </si>
  <si>
    <t>22469707</t>
  </si>
  <si>
    <t>Bahar Karimi</t>
  </si>
  <si>
    <t>000000975399</t>
  </si>
  <si>
    <t>29034404</t>
  </si>
  <si>
    <t>Arezoo Setayesh</t>
  </si>
  <si>
    <t>000000995850</t>
  </si>
  <si>
    <t>Divyang Nareshkumar Kapadia</t>
  </si>
  <si>
    <t>000000599569</t>
  </si>
  <si>
    <t>10037117</t>
  </si>
  <si>
    <t>Bakr Abdullah Abdulhalim Noor</t>
  </si>
  <si>
    <t>000000714419</t>
  </si>
  <si>
    <t>23921905</t>
  </si>
  <si>
    <t>Batool Alkaddah</t>
  </si>
  <si>
    <t>000000679757</t>
  </si>
  <si>
    <t>22854988</t>
  </si>
  <si>
    <t>Carlos A. Pittella de Souza Leite</t>
  </si>
  <si>
    <t>000000911836</t>
  </si>
  <si>
    <t>22068117</t>
  </si>
  <si>
    <t>Casey Austin Williams</t>
  </si>
  <si>
    <t>000000888794</t>
  </si>
  <si>
    <t>10125302</t>
  </si>
  <si>
    <t>Meaghan Wester</t>
  </si>
  <si>
    <t>000000927078</t>
  </si>
  <si>
    <t>Clara Gibson</t>
  </si>
  <si>
    <t>000001116497</t>
  </si>
  <si>
    <t>Colleen McNamara</t>
  </si>
  <si>
    <t>000000160169</t>
  </si>
  <si>
    <t xml:space="preserve">Rim Dabbous </t>
  </si>
  <si>
    <t>000001122532</t>
  </si>
  <si>
    <t>DAVINA DAVIES</t>
  </si>
  <si>
    <t>000001385286</t>
  </si>
  <si>
    <t>24491203</t>
  </si>
  <si>
    <t>SAMUEL BROUILLETTE</t>
  </si>
  <si>
    <t>000000560719</t>
  </si>
  <si>
    <t>Eden Cassidy Shiveck</t>
  </si>
  <si>
    <t>000000935452</t>
  </si>
  <si>
    <t>EFSTATHIOS FOKAS</t>
  </si>
  <si>
    <t>000000812748</t>
  </si>
  <si>
    <t>Emilie Lafleur</t>
  </si>
  <si>
    <t>000000941610</t>
  </si>
  <si>
    <t>23386627</t>
  </si>
  <si>
    <t>EMILIOS ATHIENITIS</t>
  </si>
  <si>
    <t>000000871226</t>
  </si>
  <si>
    <t>26608930</t>
  </si>
  <si>
    <t>EMILY ZUBEREC</t>
  </si>
  <si>
    <t>000001104176</t>
  </si>
  <si>
    <t>Gabrielle Bergeron</t>
  </si>
  <si>
    <t>000000987246</t>
  </si>
  <si>
    <t>John Aaron Tyree</t>
  </si>
  <si>
    <t>000000076276</t>
  </si>
  <si>
    <t>26728677</t>
  </si>
  <si>
    <t>Kristen Payne</t>
  </si>
  <si>
    <t>000000922513</t>
  </si>
  <si>
    <t>Ilana Patlan</t>
  </si>
  <si>
    <t>000000990184</t>
  </si>
  <si>
    <t>10149839</t>
  </si>
  <si>
    <t>INGRID STOCKBAUER</t>
  </si>
  <si>
    <t>000000752959</t>
  </si>
  <si>
    <t>10205904</t>
  </si>
  <si>
    <t>Ons Bouarada</t>
  </si>
  <si>
    <t>000000857175</t>
  </si>
  <si>
    <t>Pierre-Luc Rioux-Ranger</t>
  </si>
  <si>
    <t>000000946670</t>
  </si>
  <si>
    <t>10173241</t>
  </si>
  <si>
    <t>Victoria May</t>
  </si>
  <si>
    <t>000001279472</t>
  </si>
  <si>
    <t>40074936</t>
  </si>
  <si>
    <t>KATHERINE MACDONALD</t>
  </si>
  <si>
    <t>000000913763</t>
  </si>
  <si>
    <t>Gabryella Marie Sondergaard</t>
  </si>
  <si>
    <t>000000984322</t>
  </si>
  <si>
    <t>10163250</t>
  </si>
  <si>
    <t>Hasan Alqaroni</t>
  </si>
  <si>
    <t>000000913506</t>
  </si>
  <si>
    <t>28178437</t>
  </si>
  <si>
    <t>Jihane Mossalim</t>
  </si>
  <si>
    <t>000001078892</t>
  </si>
  <si>
    <t>10029300</t>
  </si>
  <si>
    <t>Maria Isabel Martinez</t>
  </si>
  <si>
    <t>000001099133</t>
  </si>
  <si>
    <t>Tafannum Torsha</t>
  </si>
  <si>
    <t>000000846070</t>
  </si>
  <si>
    <t>Michael Menezes</t>
  </si>
  <si>
    <t>000000825296</t>
  </si>
  <si>
    <t>10158245</t>
  </si>
  <si>
    <t>Jun Liu</t>
  </si>
  <si>
    <t>000000878127</t>
  </si>
  <si>
    <t>20816752</t>
  </si>
  <si>
    <t>Lila Haleblian</t>
  </si>
  <si>
    <t>000000973570</t>
  </si>
  <si>
    <t>Onyemechi L. Oshinor Fikani</t>
  </si>
  <si>
    <t>000000859220</t>
  </si>
  <si>
    <t>Pegah Hadavi</t>
  </si>
  <si>
    <t>000000796126</t>
  </si>
  <si>
    <t>Louis Bérubé</t>
  </si>
  <si>
    <t>000000345163</t>
  </si>
  <si>
    <t>40039141</t>
  </si>
  <si>
    <t>Mohanad Arafe</t>
  </si>
  <si>
    <t>000001182605</t>
  </si>
  <si>
    <t>Reza Riahisamani</t>
  </si>
  <si>
    <t>000001063513</t>
  </si>
  <si>
    <t>Talya Azrieli</t>
  </si>
  <si>
    <t>000000912972</t>
  </si>
  <si>
    <t>Tina Kaddoum</t>
  </si>
  <si>
    <t>000000889087</t>
  </si>
  <si>
    <t>27633955</t>
  </si>
  <si>
    <t>SABER HAGHGOOYE SHAFAGH</t>
  </si>
  <si>
    <t>000000772529</t>
  </si>
  <si>
    <t>Samir Awab Assi</t>
  </si>
  <si>
    <t>000000994674</t>
  </si>
  <si>
    <t>Una Rose Long Decter</t>
  </si>
  <si>
    <t>000000755043</t>
  </si>
  <si>
    <t>Sarah MacDonell</t>
  </si>
  <si>
    <t>000000934552</t>
  </si>
  <si>
    <t>Quinn-Evelynn Drummond</t>
  </si>
  <si>
    <t>000001059191</t>
  </si>
  <si>
    <t>10089733</t>
  </si>
  <si>
    <t>Yebang Liu</t>
  </si>
  <si>
    <t>000001009743</t>
  </si>
  <si>
    <t>10136651</t>
  </si>
  <si>
    <t>Ali Reza Daneshvar Garmroodi</t>
  </si>
  <si>
    <t>000000934026</t>
  </si>
  <si>
    <t>10015954</t>
  </si>
  <si>
    <t>Sepehr Jalayer</t>
  </si>
  <si>
    <t>000000872686</t>
  </si>
  <si>
    <t>Christina Zaidan</t>
  </si>
  <si>
    <t>000000986093</t>
  </si>
  <si>
    <t>20704644</t>
  </si>
  <si>
    <t>Dania Kyle</t>
  </si>
  <si>
    <t>000001009835</t>
  </si>
  <si>
    <t>Tarek Bekir</t>
  </si>
  <si>
    <t>000000527295</t>
  </si>
  <si>
    <t>10149899</t>
  </si>
  <si>
    <t>Vania Ryan</t>
  </si>
  <si>
    <t>000000941222</t>
  </si>
  <si>
    <t>Xiaorou Song</t>
  </si>
  <si>
    <t>000000887382</t>
  </si>
  <si>
    <t>10184120</t>
  </si>
  <si>
    <t>Xuefeng Hu</t>
  </si>
  <si>
    <t>000000703222</t>
  </si>
  <si>
    <t xml:space="preserve"> ACCEPTED</t>
  </si>
  <si>
    <t>Riya Dutta</t>
  </si>
  <si>
    <t>000001008263</t>
  </si>
  <si>
    <t>Yifan Lyu</t>
  </si>
  <si>
    <t>000000893362</t>
  </si>
  <si>
    <t>23646890</t>
  </si>
  <si>
    <t>Zoë Regnier</t>
  </si>
  <si>
    <t>000000930466</t>
  </si>
  <si>
    <t>10193695</t>
  </si>
  <si>
    <t>Dean Joseph</t>
  </si>
  <si>
    <t>000001172343</t>
  </si>
  <si>
    <t>26822029</t>
  </si>
  <si>
    <t>Julie Assaf Bou Saba</t>
  </si>
  <si>
    <t>000001108973</t>
  </si>
  <si>
    <t>Majd Moujahed</t>
  </si>
  <si>
    <t>000000861862</t>
  </si>
  <si>
    <t>Miranda Eastwood</t>
  </si>
  <si>
    <t>000001090095</t>
  </si>
  <si>
    <t>10036587</t>
  </si>
  <si>
    <t>Pierre-Lucas Aubin-Fournier</t>
  </si>
  <si>
    <t>000000876040</t>
  </si>
  <si>
    <t>Rosemary Kemp</t>
  </si>
  <si>
    <t>000000936111</t>
  </si>
  <si>
    <t>Alice Yue</t>
  </si>
  <si>
    <t>000001034929</t>
  </si>
  <si>
    <t>10166768</t>
  </si>
  <si>
    <t>Amirmohammad Sarfi</t>
  </si>
  <si>
    <t>000001002421</t>
  </si>
  <si>
    <t>20973092</t>
  </si>
  <si>
    <t>Antoine Beauchesne</t>
  </si>
  <si>
    <t>000001033404</t>
  </si>
  <si>
    <t>10168762</t>
  </si>
  <si>
    <t>Curtis Logan</t>
  </si>
  <si>
    <t>000001068816</t>
  </si>
  <si>
    <t>10159851</t>
  </si>
  <si>
    <t>Danielle Mac Rae</t>
  </si>
  <si>
    <t>000000961021</t>
  </si>
  <si>
    <t>21869582</t>
  </si>
  <si>
    <t>Diptopol Dam</t>
  </si>
  <si>
    <t>000000876317</t>
  </si>
  <si>
    <t>Farhad Tahmasebi</t>
  </si>
  <si>
    <t>000000921892</t>
  </si>
  <si>
    <t>Freesia Vettier</t>
  </si>
  <si>
    <t>000001025671</t>
  </si>
  <si>
    <t>22968223</t>
  </si>
  <si>
    <t>GILLIAN Y. BAXTER</t>
  </si>
  <si>
    <t>000000763239</t>
  </si>
  <si>
    <t>24389298</t>
  </si>
  <si>
    <t>Idi Shabani</t>
  </si>
  <si>
    <t>000000864542</t>
  </si>
  <si>
    <t>Jean-Philippe Laforge</t>
  </si>
  <si>
    <t>000000965425</t>
  </si>
  <si>
    <t>10140631</t>
  </si>
  <si>
    <t>Joia Duskic</t>
  </si>
  <si>
    <t>000001079623</t>
  </si>
  <si>
    <t>24045513</t>
  </si>
  <si>
    <t>Jorge Andrés Zavagno</t>
  </si>
  <si>
    <t>000000594035</t>
  </si>
  <si>
    <t>koosha shirouyeh</t>
  </si>
  <si>
    <t>000000853182</t>
  </si>
  <si>
    <t>Masoud Ahmadzadeh</t>
  </si>
  <si>
    <t>000000878907</t>
  </si>
  <si>
    <t>Md. Tanvir Hassan</t>
  </si>
  <si>
    <t>000000972379</t>
  </si>
  <si>
    <t>Mohammad Reza Nafar</t>
  </si>
  <si>
    <t>000000985707</t>
  </si>
  <si>
    <t>Nasir Khalid</t>
  </si>
  <si>
    <t>000001060696</t>
  </si>
  <si>
    <t>Omar Adrian Nuno Iniguez</t>
  </si>
  <si>
    <t>000000756618</t>
  </si>
  <si>
    <t>Sabrina Smith</t>
  </si>
  <si>
    <t>000001099025</t>
  </si>
  <si>
    <t>Sami El-Agha</t>
  </si>
  <si>
    <t>000000945158</t>
  </si>
  <si>
    <t>Samuel Renaud</t>
  </si>
  <si>
    <t>000001124690</t>
  </si>
  <si>
    <t>Silvana Morales-Boiardi</t>
  </si>
  <si>
    <t>000001119981</t>
  </si>
  <si>
    <t>29553274</t>
  </si>
  <si>
    <t>Tao Fan</t>
  </si>
  <si>
    <t>000000610263</t>
  </si>
  <si>
    <t>10133369</t>
  </si>
  <si>
    <t>Trisha Baluyot</t>
  </si>
  <si>
    <t>000000958701</t>
  </si>
  <si>
    <t>24922034</t>
  </si>
  <si>
    <t>Wen Xian Jennifer Lin</t>
  </si>
  <si>
    <t>000000943591</t>
  </si>
  <si>
    <t>25815576</t>
  </si>
  <si>
    <t>zeynab hamiditabar</t>
  </si>
  <si>
    <t>000000716280</t>
  </si>
  <si>
    <t>Alexandra Sweny</t>
  </si>
  <si>
    <t>000000931576</t>
  </si>
  <si>
    <t>Andréa El-Khoury</t>
  </si>
  <si>
    <t>000001176168</t>
  </si>
  <si>
    <t>20644013</t>
  </si>
  <si>
    <t>Genevieve Bibeau</t>
  </si>
  <si>
    <t>000001092164</t>
  </si>
  <si>
    <t>Gregory Starr Prescott</t>
  </si>
  <si>
    <t>000000932679</t>
  </si>
  <si>
    <t>10194513</t>
  </si>
  <si>
    <t>Marc-Olivier Ouellet</t>
  </si>
  <si>
    <t>000000779175</t>
  </si>
  <si>
    <t>Nader Asadi</t>
  </si>
  <si>
    <t>000000890823</t>
  </si>
  <si>
    <t>Trong Tuan Tran</t>
  </si>
  <si>
    <t>000000846002</t>
  </si>
  <si>
    <t>ANTHONY MCLACHLAN</t>
  </si>
  <si>
    <t>000000605631</t>
  </si>
  <si>
    <t>Kai Bruce</t>
  </si>
  <si>
    <t>000000934247</t>
  </si>
  <si>
    <t>Naomi Trott</t>
  </si>
  <si>
    <t>000000975053</t>
  </si>
  <si>
    <t>Nataliya Kiyan</t>
  </si>
  <si>
    <t>000000905907</t>
  </si>
  <si>
    <t>Tania Couture</t>
  </si>
  <si>
    <t>000000905009</t>
  </si>
  <si>
    <t>10109430</t>
  </si>
  <si>
    <t>Yann Quash</t>
  </si>
  <si>
    <t>000000973312</t>
  </si>
  <si>
    <t>10184337</t>
  </si>
  <si>
    <t>ZACHARIE CARRIERE</t>
  </si>
  <si>
    <t>000001034707</t>
  </si>
  <si>
    <t>Alireza Saboukhi</t>
  </si>
  <si>
    <t>000000970571</t>
  </si>
  <si>
    <t>10129297</t>
  </si>
  <si>
    <t>Patricia Enns</t>
  </si>
  <si>
    <t>000000739467</t>
  </si>
  <si>
    <t>22908549</t>
  </si>
  <si>
    <t>Timothy Thomasson</t>
  </si>
  <si>
    <t>000000766441</t>
  </si>
  <si>
    <t>21776533</t>
  </si>
  <si>
    <t>Jie Bao</t>
  </si>
  <si>
    <t>000000838316</t>
  </si>
  <si>
    <t>10189432</t>
  </si>
  <si>
    <t>Amine Rahj</t>
  </si>
  <si>
    <t>000000352747</t>
  </si>
  <si>
    <t>10083699</t>
  </si>
  <si>
    <t>Mohammad Kaosain Akbar</t>
  </si>
  <si>
    <t>000001016445</t>
  </si>
  <si>
    <t>Sébastien Aubin</t>
  </si>
  <si>
    <t>000001362284</t>
  </si>
  <si>
    <t>10022705</t>
  </si>
  <si>
    <t>Denis Cao Van Truong</t>
  </si>
  <si>
    <t>000000970550</t>
  </si>
  <si>
    <t>Diego Bravo Pacheco</t>
  </si>
  <si>
    <t>000000939720</t>
  </si>
  <si>
    <t>20338478</t>
  </si>
  <si>
    <t>Mathieux Paré</t>
  </si>
  <si>
    <t>000001010657</t>
  </si>
  <si>
    <t>Sandeep Chowdary Annabathuni</t>
  </si>
  <si>
    <t>000000560524</t>
  </si>
  <si>
    <t>10150247</t>
  </si>
  <si>
    <t>Zihan Xie</t>
  </si>
  <si>
    <t>000000801953</t>
  </si>
  <si>
    <t>23918610</t>
  </si>
  <si>
    <t>Cassandre Gratton</t>
  </si>
  <si>
    <t>000000948917</t>
  </si>
  <si>
    <t>10173223</t>
  </si>
  <si>
    <t>Dominic Lachance-Royer</t>
  </si>
  <si>
    <t>000000956095</t>
  </si>
  <si>
    <t>Maksudul Alam</t>
  </si>
  <si>
    <t>000000953690</t>
  </si>
  <si>
    <t>SHUN LI</t>
  </si>
  <si>
    <t>000000901523</t>
  </si>
  <si>
    <t>Teddy Szylowiec</t>
  </si>
  <si>
    <t>000000958268</t>
  </si>
  <si>
    <t>10083935</t>
  </si>
  <si>
    <t>Floriane MIQUET-WESTPHAL</t>
  </si>
  <si>
    <t>000000979230</t>
  </si>
  <si>
    <t>Jessica Nevolo</t>
  </si>
  <si>
    <t>000000889906</t>
  </si>
  <si>
    <t>10137045</t>
  </si>
  <si>
    <t>Nathan Powell</t>
  </si>
  <si>
    <t>000001093490</t>
  </si>
  <si>
    <t>26562779</t>
  </si>
  <si>
    <t>Cyrus Bidmeshki</t>
  </si>
  <si>
    <t>000001114911</t>
  </si>
  <si>
    <t>ENSIYEH MORAKABATI</t>
  </si>
  <si>
    <t>000000445157</t>
  </si>
  <si>
    <t>Gael Kalonji Tshamala</t>
  </si>
  <si>
    <t>000000997413</t>
  </si>
  <si>
    <t>10058882</t>
  </si>
  <si>
    <t>Javier Felipe Perez</t>
  </si>
  <si>
    <t>000000972936</t>
  </si>
  <si>
    <t>Kimberly Paige Allard</t>
  </si>
  <si>
    <t>000000946505</t>
  </si>
  <si>
    <t>Logan Bates</t>
  </si>
  <si>
    <t>000001111188</t>
  </si>
  <si>
    <t>Mahdis Shahidi</t>
  </si>
  <si>
    <t>000000673321</t>
  </si>
  <si>
    <t>Md Wasiuddin Pathan Shuvo</t>
  </si>
  <si>
    <t>000000834633</t>
  </si>
  <si>
    <t>10132685</t>
  </si>
  <si>
    <t>Melissa Anne Menard</t>
  </si>
  <si>
    <t>000000740944</t>
  </si>
  <si>
    <t>10204864</t>
  </si>
  <si>
    <t>Robin Warren</t>
  </si>
  <si>
    <t>000001151703</t>
  </si>
  <si>
    <t>Stephanie Tanasia Saputra</t>
  </si>
  <si>
    <t>000001104837</t>
  </si>
  <si>
    <t>Abdallah Farhat</t>
  </si>
  <si>
    <t>000001032222</t>
  </si>
  <si>
    <t>Aya Charabati</t>
  </si>
  <si>
    <t>000000976730</t>
  </si>
  <si>
    <t>Darya Forouzanfar</t>
  </si>
  <si>
    <t>000001096484</t>
  </si>
  <si>
    <t xml:space="preserve">Hamid Reza Behizadi </t>
  </si>
  <si>
    <t>000000310114</t>
  </si>
  <si>
    <t>10144564</t>
  </si>
  <si>
    <t>Hela Jemaa</t>
  </si>
  <si>
    <t>000001162531</t>
  </si>
  <si>
    <t>Jatin Katyal</t>
  </si>
  <si>
    <t>000001086183</t>
  </si>
  <si>
    <t>10184297</t>
  </si>
  <si>
    <t>Jijie Xu</t>
  </si>
  <si>
    <t>000000938546</t>
  </si>
  <si>
    <t>Md Borhan Uddin</t>
  </si>
  <si>
    <t>000001041426</t>
  </si>
  <si>
    <t>Prateek Bagora</t>
  </si>
  <si>
    <t>000000877284</t>
  </si>
  <si>
    <t>Susan McLatchie</t>
  </si>
  <si>
    <t>000000953037</t>
  </si>
  <si>
    <t>Alec Mathewson</t>
  </si>
  <si>
    <t>000001019488</t>
  </si>
  <si>
    <t>10111860</t>
  </si>
  <si>
    <t>Arezoo Abrishami Movahhed</t>
  </si>
  <si>
    <t>000000948823</t>
  </si>
  <si>
    <t>Atefeh Delnaz</t>
  </si>
  <si>
    <t>000001361385</t>
  </si>
  <si>
    <t>Bita Afshar</t>
  </si>
  <si>
    <t>000001203167</t>
  </si>
  <si>
    <t>Chelsey Hvingelby</t>
  </si>
  <si>
    <t>000000935838</t>
  </si>
  <si>
    <t>10184301</t>
  </si>
  <si>
    <t>Halina Ihnatsenka</t>
  </si>
  <si>
    <t>000000472762</t>
  </si>
  <si>
    <t>Hosna Salimi</t>
  </si>
  <si>
    <t>000000938409</t>
  </si>
  <si>
    <t>John Hill</t>
  </si>
  <si>
    <t>000000996112</t>
  </si>
  <si>
    <t>Katie-May Arndt</t>
  </si>
  <si>
    <t>000001199520</t>
  </si>
  <si>
    <t>Maria Teresa Orozco Hidalgo</t>
  </si>
  <si>
    <t>000001484008</t>
  </si>
  <si>
    <t>Mohammadreza Salarbashishahri</t>
  </si>
  <si>
    <t>000001392796</t>
  </si>
  <si>
    <t>Muna Al-Kassawneh</t>
  </si>
  <si>
    <t>000001180611</t>
  </si>
  <si>
    <t>10196752</t>
  </si>
  <si>
    <t>Nikta Tabesh</t>
  </si>
  <si>
    <t>000000818129</t>
  </si>
  <si>
    <t>Seyedfarzad Famouri</t>
  </si>
  <si>
    <t>000000891371</t>
  </si>
  <si>
    <t>Tarek Makkouk</t>
  </si>
  <si>
    <t>000000979130</t>
  </si>
  <si>
    <t>10194418</t>
  </si>
  <si>
    <t>Vashisht Marhwal</t>
  </si>
  <si>
    <t>000000885922</t>
  </si>
  <si>
    <t>Zahra Azizi</t>
  </si>
  <si>
    <t>000000992484</t>
  </si>
  <si>
    <t>Reza Kalantari</t>
  </si>
  <si>
    <t>000000862148</t>
  </si>
  <si>
    <t>Bahareh Badiei</t>
  </si>
  <si>
    <t>000000818221</t>
  </si>
  <si>
    <t>Agata Miler</t>
  </si>
  <si>
    <t>000001151261</t>
  </si>
  <si>
    <t>10153003</t>
  </si>
  <si>
    <t>Amin Bayatpour</t>
  </si>
  <si>
    <t>000001171295</t>
  </si>
  <si>
    <t>Blaise Hanel</t>
  </si>
  <si>
    <t>000001173551</t>
  </si>
  <si>
    <t>Dylan MacDonald</t>
  </si>
  <si>
    <t>000000986714</t>
  </si>
  <si>
    <t>20380121</t>
  </si>
  <si>
    <t>Erta Zykaj</t>
  </si>
  <si>
    <t>000000999515</t>
  </si>
  <si>
    <t>21709747</t>
  </si>
  <si>
    <t>Fangzhu Shi</t>
  </si>
  <si>
    <t>000000584514</t>
  </si>
  <si>
    <t>Francis Léveillé</t>
  </si>
  <si>
    <t>000000748334</t>
  </si>
  <si>
    <t>10189372</t>
  </si>
  <si>
    <t>Graham Clyne</t>
  </si>
  <si>
    <t>000001144278</t>
  </si>
  <si>
    <t>10141444</t>
  </si>
  <si>
    <t>Jeremy Schlitt</t>
  </si>
  <si>
    <t>000001068695</t>
  </si>
  <si>
    <t>21371444</t>
  </si>
  <si>
    <t>Mahdieh Adib</t>
  </si>
  <si>
    <t>000000953563</t>
  </si>
  <si>
    <t>Paul De Luca</t>
  </si>
  <si>
    <t>000001073947</t>
  </si>
  <si>
    <t>28535884</t>
  </si>
  <si>
    <t>Rafael Ruiz</t>
  </si>
  <si>
    <t>000001080223</t>
  </si>
  <si>
    <t>25212456</t>
  </si>
  <si>
    <t>Sabrina Musacchio</t>
  </si>
  <si>
    <t>000001075802</t>
  </si>
  <si>
    <t>21425579</t>
  </si>
  <si>
    <t>Saghar Sadaghiani</t>
  </si>
  <si>
    <t>000000917204</t>
  </si>
  <si>
    <t>29221484</t>
  </si>
  <si>
    <t>Sandra Abena Agyeiwaa</t>
  </si>
  <si>
    <t>000000712186</t>
  </si>
  <si>
    <t>10137636</t>
  </si>
  <si>
    <t>Sarah Bahrami</t>
  </si>
  <si>
    <t>000000768223</t>
  </si>
  <si>
    <t>23615618</t>
  </si>
  <si>
    <t>Scott Royle</t>
  </si>
  <si>
    <t>000000756255</t>
  </si>
  <si>
    <t>Siyu Xie</t>
  </si>
  <si>
    <t>000000591562</t>
  </si>
  <si>
    <t>Srinath Ravichandran</t>
  </si>
  <si>
    <t>000000913512</t>
  </si>
  <si>
    <t>22914247</t>
  </si>
  <si>
    <t>Théo Chevalier</t>
  </si>
  <si>
    <t>000001209269</t>
  </si>
  <si>
    <t>Trisha Dangarwala</t>
  </si>
  <si>
    <t>000000974743</t>
  </si>
  <si>
    <t>Willow Beck</t>
  </si>
  <si>
    <t>000001074125</t>
  </si>
  <si>
    <t>10201416</t>
  </si>
  <si>
    <t>000001071498</t>
  </si>
  <si>
    <t>25609526</t>
  </si>
  <si>
    <t>Benedetta Andina</t>
  </si>
  <si>
    <t>000001182938</t>
  </si>
  <si>
    <t>10178733</t>
  </si>
  <si>
    <t>Laura Pareja Conto</t>
  </si>
  <si>
    <t>000000901249</t>
  </si>
  <si>
    <t>22224100</t>
  </si>
  <si>
    <t>Ishika Dhall</t>
  </si>
  <si>
    <t>000000924200</t>
  </si>
  <si>
    <t>10204903</t>
  </si>
  <si>
    <t>TH02</t>
  </si>
  <si>
    <t>Comments</t>
  </si>
  <si>
    <t xml:space="preserve">Committee report form received </t>
  </si>
  <si>
    <t>Send Email</t>
  </si>
  <si>
    <t>Email Sent?</t>
  </si>
  <si>
    <t>abdulmalik.huzaifa@mail.concordia.ca</t>
  </si>
  <si>
    <t>ABDUL MALIK HUZAIFA</t>
  </si>
  <si>
    <t>System-Level Ventilation Considerations for Thermal Risk Assessment of Aircraft Systems in Conceptual Design</t>
  </si>
  <si>
    <t>000000539967</t>
  </si>
  <si>
    <t>Yes</t>
  </si>
  <si>
    <t>akroelens@gmail.com</t>
  </si>
  <si>
    <t>Abigail Roelens</t>
  </si>
  <si>
    <t>Dying in the Southwest</t>
  </si>
  <si>
    <t>000000756140</t>
  </si>
  <si>
    <t>Ahmed Helal</t>
  </si>
  <si>
    <t>Towards Empowering Data Lakes with Knowledge Graphs</t>
  </si>
  <si>
    <t>000000794429</t>
  </si>
  <si>
    <t>a_alain@encs.concordia.ca</t>
  </si>
  <si>
    <t>Alain Aoun</t>
  </si>
  <si>
    <t>On the Improving of Approximate Computing Quality Assurance</t>
  </si>
  <si>
    <t>000000792216</t>
  </si>
  <si>
    <t>Tahar, Sofiène</t>
  </si>
  <si>
    <t>albane2906@hotmail.com</t>
  </si>
  <si>
    <t>ALBANE GAUDISSART</t>
  </si>
  <si>
    <t>Passing through Maasailand. Encountering Maasai Youth and the navigation of boundaries and identity politics.</t>
  </si>
  <si>
    <t>000000642135</t>
  </si>
  <si>
    <t>Archambault, Julie</t>
  </si>
  <si>
    <t>10188094</t>
  </si>
  <si>
    <t>Alen Joy</t>
  </si>
  <si>
    <t>Estimating Spatially Varying BRDF of Complex Scenes Under Natural Illumination</t>
  </si>
  <si>
    <t>000000718009</t>
  </si>
  <si>
    <t>16/12/2021</t>
  </si>
  <si>
    <t>No</t>
  </si>
  <si>
    <t>ali.nikeghbal@gmail.com</t>
  </si>
  <si>
    <t>Ali Nikeghbali</t>
  </si>
  <si>
    <t>Estimation of Mobile Crane Cycle Time to Improve the Accuracy of Modular-Based Heavy Construction Project Schedules</t>
  </si>
  <si>
    <t>000000461995</t>
  </si>
  <si>
    <t>Han, Sanghyeok</t>
  </si>
  <si>
    <t>10189430</t>
  </si>
  <si>
    <t>Ali Pourganjalikhan</t>
  </si>
  <si>
    <t>Adaptive Memory Management in Video Object Segmentation</t>
  </si>
  <si>
    <t>000000750495</t>
  </si>
  <si>
    <t xml:space="preserve">Poullis,Charalambos </t>
  </si>
  <si>
    <t>alishirani1991@gmail.com</t>
  </si>
  <si>
    <t>Ali Shirani</t>
  </si>
  <si>
    <t>Small-scale Controlled Blast Facility for Material Testing</t>
  </si>
  <si>
    <t>000000631112</t>
  </si>
  <si>
    <t>Kiyanda, Charles</t>
  </si>
  <si>
    <t>Alison Tellos</t>
  </si>
  <si>
    <t>Bricks or Studs: Exploring Irrelevant Details When Using LEGO® Bricks as Manipulatives</t>
  </si>
  <si>
    <t>000000755275</t>
  </si>
  <si>
    <t>Helena Osama</t>
  </si>
  <si>
    <t>Amanda Cammalleri</t>
  </si>
  <si>
    <t>A Randomized Trial of Exercise Training Versus Relaxation for the Treatment of Chronic Insomnia in Obstructive Sleep Apnea</t>
  </si>
  <si>
    <t>000000597913</t>
  </si>
  <si>
    <t>none</t>
  </si>
  <si>
    <t>Veronique Pepin/ Jean Philippe Gouin</t>
  </si>
  <si>
    <t>amanda.drury@sympatico.ca</t>
  </si>
  <si>
    <t>Amanda Drury</t>
  </si>
  <si>
    <t>Navigating Technology-Enabled Mindfulness Practices in and Outside of the Classroom: A Curriculum for Teachers</t>
  </si>
  <si>
    <t>000000741998</t>
  </si>
  <si>
    <t>amanda.light.dunbar@gmail.com</t>
  </si>
  <si>
    <t>Amanda Dunbar</t>
  </si>
  <si>
    <t>SparkNotes Use and Attitudes Among High School English Language Arts Students: A Retrospective Exploratory Mixed-Method Study</t>
  </si>
  <si>
    <t>000000758628</t>
  </si>
  <si>
    <t>Chang-Kredl, Sandra</t>
  </si>
  <si>
    <t>amandaspilkin@hotmail.com</t>
  </si>
  <si>
    <t>Amanda Spilkin</t>
  </si>
  <si>
    <t>fNIRS Measurement of Cortical Activity In Younger and Older Adults During Gait and Dual-Task Assignment</t>
  </si>
  <si>
    <t>000000525616</t>
  </si>
  <si>
    <t>Christophe Grova</t>
  </si>
  <si>
    <t>AMIE ELIZABETH WRIGHT</t>
  </si>
  <si>
    <t>Alberta's Forgotten Censor: The Advisory Board on Objectionable Publications &amp; the ‘Citizen Action’ Campaign Against Comic Books and ‘Salacious’ Literature (1954-1976)</t>
  </si>
  <si>
    <t>000000705293</t>
  </si>
  <si>
    <t>Lehrer, Erica</t>
  </si>
  <si>
    <t>23038459</t>
  </si>
  <si>
    <t>aminansarian9223@gmail.com</t>
  </si>
  <si>
    <t>Amin Ansarian</t>
  </si>
  <si>
    <t>Realistic Occlusion Augmentation for Human Pose Estimation</t>
  </si>
  <si>
    <t>000000598399</t>
  </si>
  <si>
    <t>Amer, Maria</t>
  </si>
  <si>
    <t>amirhossein.bavand@gmail.com</t>
  </si>
  <si>
    <t>Amir Hossein Bavand</t>
  </si>
  <si>
    <t>The Impact of Parallel and Batch Testing in Continuous Integration Environments</t>
  </si>
  <si>
    <t>000000733976</t>
  </si>
  <si>
    <t>Rigby, Peter</t>
  </si>
  <si>
    <t>10169485</t>
  </si>
  <si>
    <t>amirpirhadi73@gmail.com</t>
  </si>
  <si>
    <t>Amir Pirhadi</t>
  </si>
  <si>
    <t>Registration of Volumetric Ultrasound Images Using Siamese Neural Networks</t>
  </si>
  <si>
    <t>000000467319</t>
  </si>
  <si>
    <t>Rivaz, Hassan and Ahmad, M. Omair</t>
  </si>
  <si>
    <t>amsay87@gmail.com</t>
  </si>
  <si>
    <t>Amir Sayadi</t>
  </si>
  <si>
    <t>Modeling and Force Estimation of Cardiac Catheters for Haptics-enabled Tele-intervention</t>
  </si>
  <si>
    <t>000000670451</t>
  </si>
  <si>
    <t>ghasemi.annahitta@gmail.com, Marius.paraschivoiu@concordia.ca</t>
  </si>
  <si>
    <t>Anahita Ghassemi Panah</t>
  </si>
  <si>
    <t>CFD Based Estimation of Wind Energy Potential in Urban Locations</t>
  </si>
  <si>
    <t>000000691969</t>
  </si>
  <si>
    <t>Paraschivoiu, Marius</t>
  </si>
  <si>
    <t>10083167</t>
  </si>
  <si>
    <t>andre.simoneau@gmail.com</t>
  </si>
  <si>
    <t>ANDRE SIMONEAU</t>
  </si>
  <si>
    <t>Past Lives: Stories</t>
  </si>
  <si>
    <t>000000716046</t>
  </si>
  <si>
    <t>Byrnes, Terence</t>
  </si>
  <si>
    <t>25011183</t>
  </si>
  <si>
    <t>andres.lou@concordia.ca</t>
  </si>
  <si>
    <t>Andres Lou</t>
  </si>
  <si>
    <t>Discourse Segmentation of Judicial Decisions for Fact Extraction</t>
  </si>
  <si>
    <t>000000620247</t>
  </si>
  <si>
    <t>Leila Kosseim</t>
  </si>
  <si>
    <t>Angela Quach</t>
  </si>
  <si>
    <t>Viral Generation, Packaging, and Transduction on a Digital Microfluidic Platform</t>
  </si>
  <si>
    <t>000000593508</t>
  </si>
  <si>
    <t>10200332</t>
  </si>
  <si>
    <t>anita.jandaly@mail.concordia.ca</t>
  </si>
  <si>
    <t>Anita Jandaly</t>
  </si>
  <si>
    <t>The Ideologies of Dyadic Friendships: A Text Analysis and Children’s Reading of “Buzz” and “Woody” From Disney-Pixar’s Toy Story Films</t>
  </si>
  <si>
    <t>000000567529</t>
  </si>
  <si>
    <t>UNSPECIFIED</t>
  </si>
  <si>
    <t>Anna Saint-Martin</t>
  </si>
  <si>
    <t>How do Mothers Encourage Their Children to Take Responsibility for Protecting Themselves in Conversations about Being Harmed by a Peer? Exploring Links to Psychosocial Outcomes</t>
  </si>
  <si>
    <t>000000568497</t>
  </si>
  <si>
    <t>25099234</t>
  </si>
  <si>
    <t>SEND EMAIL</t>
  </si>
  <si>
    <t>al.schlenner@gmail.com</t>
  </si>
  <si>
    <t>Anna-Lena Schlenner</t>
  </si>
  <si>
    <t>Midbrain dopamine neurons during appetitive and aversive states</t>
  </si>
  <si>
    <t>000000736814</t>
  </si>
  <si>
    <t>Iordanova, Mihaela</t>
  </si>
  <si>
    <t>ANNA-MARIA OCCHIUTO</t>
  </si>
  <si>
    <t>The Invisible Shift: The Mental Load of Motherhood</t>
  </si>
  <si>
    <t>000000576775</t>
  </si>
  <si>
    <t>al@ehresmann.eu</t>
  </si>
  <si>
    <t>Anne-Laure Ehresmann</t>
  </si>
  <si>
    <t>Approximation Algorithms for Broadcasting in Flower Graphs</t>
  </si>
  <si>
    <t>September 3,2021</t>
  </si>
  <si>
    <t>000000781742</t>
  </si>
  <si>
    <t>September 21,2021</t>
  </si>
  <si>
    <t>Hovhannes Harutyunyan</t>
  </si>
  <si>
    <t>10165010</t>
  </si>
  <si>
    <t>anthony_aubry@outlook.com</t>
  </si>
  <si>
    <t>ANTHONY AUBRY</t>
  </si>
  <si>
    <t>High-Fidelity Gradient-Free Optimization of Low Pressure Turbine Cascades</t>
  </si>
  <si>
    <t>000000793182</t>
  </si>
  <si>
    <t>Antonio Cavalcante Pereira</t>
  </si>
  <si>
    <t>Novel Sustainable In-Situ Geotextile Filtration Method for Eco-remediation of Eutrophic Lake Waters</t>
  </si>
  <si>
    <t>September 2 2021</t>
  </si>
  <si>
    <t>000000621210</t>
  </si>
  <si>
    <t>September 10 2021</t>
  </si>
  <si>
    <t>Catherine N. Mulligan</t>
  </si>
  <si>
    <t>29118497</t>
  </si>
  <si>
    <t>aria.a1995@gmail.com</t>
  </si>
  <si>
    <t>Aria Adibi</t>
  </si>
  <si>
    <t>Broadcasting in Hyper-cylinder graphs</t>
  </si>
  <si>
    <t>000000831996</t>
  </si>
  <si>
    <t>arianaseferiades@gmail.com</t>
  </si>
  <si>
    <t>Ariana Seferiades Prece</t>
  </si>
  <si>
    <t>Home altars and sacred atmospheres: living spirituality in the domestic space. An ethnography with practitioners from Argentina.</t>
  </si>
  <si>
    <t>September 1,2021</t>
  </si>
  <si>
    <t>no date on form</t>
  </si>
  <si>
    <t>000000730812</t>
  </si>
  <si>
    <t>David Howes</t>
  </si>
  <si>
    <t>10194375</t>
  </si>
  <si>
    <t>Ariel Boyle</t>
  </si>
  <si>
    <t>Intranasal Oxytocin Alters Attention to Emotional Facial Expressions, Particularly for Males and Those with Depressive Symptoms</t>
  </si>
  <si>
    <t>000000718253</t>
  </si>
  <si>
    <t>Ellenbogen, Mark</t>
  </si>
  <si>
    <t>22217783</t>
  </si>
  <si>
    <t>Arielle Orsini</t>
  </si>
  <si>
    <t>Teaching Inequalities to Young Children Using Visual Representations: Perceptual Richness and Concreteness</t>
  </si>
  <si>
    <t>000000664699</t>
  </si>
  <si>
    <t>Helena Osana</t>
  </si>
  <si>
    <t>10159443</t>
  </si>
  <si>
    <t>jainarihant0152@gmail.com</t>
  </si>
  <si>
    <t>Arihant Jain</t>
  </si>
  <si>
    <t>Moments of Cubic Hecke L-Functions</t>
  </si>
  <si>
    <t>000000786938</t>
  </si>
  <si>
    <t>arjungk92@gmail.com</t>
  </si>
  <si>
    <t>Arjun Gopala Krishnan</t>
  </si>
  <si>
    <t>Fast and Memory Efficient Strassen’s Matrix Multiplication on GPU Cluster</t>
  </si>
  <si>
    <t>000000834913</t>
  </si>
  <si>
    <t>Dhrubajyoti Goswami</t>
  </si>
  <si>
    <t>20652407</t>
  </si>
  <si>
    <t>Armin Rasooli</t>
  </si>
  <si>
    <t>Fabrication, Characterization and Control of a Novel Magnetorheological Elastomer-based Adaptive Tuned Vibration Absorber</t>
  </si>
  <si>
    <t>000000568919</t>
  </si>
  <si>
    <t>Artin Markousian</t>
  </si>
  <si>
    <t>Analysis of the Impact of External Factors on Human Errors in a Typical Aero-Engine Plant</t>
  </si>
  <si>
    <t>000000495110</t>
  </si>
  <si>
    <t>17/12/2021</t>
  </si>
  <si>
    <t xml:space="preserve">Bulgak,Akif </t>
  </si>
  <si>
    <t>Audrey Grace Ann Arthurs</t>
  </si>
  <si>
    <t>“COME DOWN SELECTA”- Capturing the Dancehall Phenomenon Through the Album Art of Wilfred Limonious</t>
  </si>
  <si>
    <t>Sept 1 2021</t>
  </si>
  <si>
    <t>000000773976</t>
  </si>
  <si>
    <t xml:space="preserve">ACCEPTMN </t>
  </si>
  <si>
    <t xml:space="preserve">Austin James Trudeau </t>
  </si>
  <si>
    <t>The Effect Of Sexualized Advertisements On Delayed Discounting</t>
  </si>
  <si>
    <t>000000804357</t>
  </si>
  <si>
    <t xml:space="preserve">Grohmann,Bianca </t>
  </si>
  <si>
    <t>badis.racherache@outlook.fr</t>
  </si>
  <si>
    <t>Badis Racherache</t>
  </si>
  <si>
    <t>Insider Threat Detection using Profiling and Cyber-persona Identification</t>
  </si>
  <si>
    <t>000000461656</t>
  </si>
  <si>
    <t>bahare.jahangiri@gmail.com</t>
  </si>
  <si>
    <t>Bahareh Jahangiri</t>
  </si>
  <si>
    <t>Investigating the impact of thermal bridging calculation methods on building energy performance – a comparative study</t>
  </si>
  <si>
    <t>000000610131</t>
  </si>
  <si>
    <t>Lee, Bruno</t>
  </si>
  <si>
    <t>Bao Zhu</t>
  </si>
  <si>
    <t>Image Segmentation and Adaptive Contrast Enhancement for Haze Removal</t>
  </si>
  <si>
    <t>000000256246</t>
  </si>
  <si>
    <t>Chunyan, Wang</t>
  </si>
  <si>
    <t>10153007</t>
  </si>
  <si>
    <t>behnam.mohammadi@concordia.ca</t>
  </si>
  <si>
    <t>Behnam Mohammadi</t>
  </si>
  <si>
    <t>Becoming a Gem: The Effects of Cultural Communication on the Transformation of a Rough Stone into a Gem</t>
  </si>
  <si>
    <t>000000713695</t>
  </si>
  <si>
    <t>Lachapelle, Richard</t>
  </si>
  <si>
    <t>Behnam Shobiri</t>
  </si>
  <si>
    <t>CDNs’ Dark Side: Identifying Security Problems in CDN-to-Origin Connections</t>
  </si>
  <si>
    <t>000000718319</t>
  </si>
  <si>
    <t>20/12/2021</t>
  </si>
  <si>
    <t>berkley.petersen@mail.concordia.ca</t>
  </si>
  <si>
    <t>Berkley Petersen</t>
  </si>
  <si>
    <t>The Impact of Multisensory and Cognitive Load on Younger and Older Adults’ Cognitive-Motor Dual-Task Performance</t>
  </si>
  <si>
    <t>000000718275</t>
  </si>
  <si>
    <t>Li, Karen</t>
  </si>
  <si>
    <t>bhupindersingh.metneja@mail.concordia.ca</t>
  </si>
  <si>
    <t>Bhupinder Singh Metneja</t>
  </si>
  <si>
    <t>An Algorithm to Explore Molecular Potential Energy Surfaces</t>
  </si>
  <si>
    <t>000001207335</t>
  </si>
  <si>
    <t>Lamoureux, Guillaume</t>
  </si>
  <si>
    <t>bingweige870@gmail.com</t>
  </si>
  <si>
    <t>Bingwei Ge</t>
  </si>
  <si>
    <t>Statistical Framework Based on the Weighted Generalized Gaussian Mixture Model : Application to Robust Point Clouds Registration and Single Target Tracking</t>
  </si>
  <si>
    <t>000000720945</t>
  </si>
  <si>
    <t>sheilajiatju@gmail.com</t>
  </si>
  <si>
    <t>Bingyan Jia</t>
  </si>
  <si>
    <t>Predicting cooling loads in hot and humid climates using machine-learning approaches</t>
  </si>
  <si>
    <t>000000815556</t>
  </si>
  <si>
    <t>Leon Wang/Ibrahim Hassan</t>
  </si>
  <si>
    <t>23630773</t>
  </si>
  <si>
    <t>bogdan.ovcharuk@gmail.com</t>
  </si>
  <si>
    <t>Bogdan Ovcharuk</t>
  </si>
  <si>
    <t>The World of Equity: Phenomenology of Welfare Rights and Foundations of Cosmopolitanism in the Works of Hannah Arendt and Alexandre Kojève</t>
  </si>
  <si>
    <t>000000731590</t>
  </si>
  <si>
    <t>Sokolon, Marlene K.</t>
  </si>
  <si>
    <t>24681746</t>
  </si>
  <si>
    <t>bowen.yang.20181@mail.concordia.ca</t>
  </si>
  <si>
    <t>bowen yang</t>
  </si>
  <si>
    <t>Season-Based Occupancy Prediction in Residential Buildings Using Data Mining Techniques</t>
  </si>
  <si>
    <t>000000663564</t>
  </si>
  <si>
    <t>Haghighat, Fariborz and Fung, Benjamin</t>
  </si>
  <si>
    <t>bstefanuk@gmail.com</t>
  </si>
  <si>
    <t>Braden Stefanuk</t>
  </si>
  <si>
    <t>Image-based Novelty Detection for Lunar Exploration</t>
  </si>
  <si>
    <t>000000817583</t>
  </si>
  <si>
    <t>celdwyer@gmail.com</t>
  </si>
  <si>
    <t>C. E. Lyne Dwyer</t>
  </si>
  <si>
    <t>Trouble in Paradise: Non-Monogamies and Queer Play in Digital Games</t>
  </si>
  <si>
    <t>September 9,2021</t>
  </si>
  <si>
    <t>000000762950</t>
  </si>
  <si>
    <t>21617478</t>
  </si>
  <si>
    <t>journalism.caio@gmail.com</t>
  </si>
  <si>
    <t>Caio Colagrande Castro</t>
  </si>
  <si>
    <t>A Brazilian Fairytale: Stories of a Conflicted Past - An Experiment in Interactive Podcasting</t>
  </si>
  <si>
    <t>000000793655</t>
  </si>
  <si>
    <t>Hunter, Andrea</t>
  </si>
  <si>
    <t>27537921</t>
  </si>
  <si>
    <t>caitlyn.antal@mail.concordia.ca</t>
  </si>
  <si>
    <t>CAITLYN ANTAL</t>
  </si>
  <si>
    <t>What Do We Grasp At A Glance? Investigating Conceptual Representations Through Rapid Object Categorization</t>
  </si>
  <si>
    <t>000000738785</t>
  </si>
  <si>
    <t>Roberto G. de Almeida</t>
  </si>
  <si>
    <t>10178728</t>
  </si>
  <si>
    <t>camille.john@mail.concordia.ca</t>
  </si>
  <si>
    <t>CAMILLE JOHN</t>
  </si>
  <si>
    <t>A Study of Building Thermal Dynamics from Large Data Sets: An Application for Residential Smart Thermostats</t>
  </si>
  <si>
    <t>building Engineering</t>
  </si>
  <si>
    <t>Aug 30 2021</t>
  </si>
  <si>
    <t>000000332111</t>
  </si>
  <si>
    <t>Andreas Athienitis</t>
  </si>
  <si>
    <t>CARL AJJOUB</t>
  </si>
  <si>
    <t>A systematic analysis of equity issuance: evidence from around the world</t>
  </si>
  <si>
    <t>000000827297</t>
  </si>
  <si>
    <t>Ravi, Rahul</t>
  </si>
  <si>
    <t>10146145</t>
  </si>
  <si>
    <t>carol.johnson@concordia.ca</t>
  </si>
  <si>
    <t>CAROL JOHNSON</t>
  </si>
  <si>
    <t>Language learners’ perceptions of automatic speech recognition as a writing tool: A Technology Acceptance Model analysis</t>
  </si>
  <si>
    <t>000000603717</t>
  </si>
  <si>
    <t>catherine.bruneau@mail.concordia.ca</t>
  </si>
  <si>
    <t>Catherine Bruneau</t>
  </si>
  <si>
    <t>The Relationship Between the Immigration Department and Community Organizations in the Integration of Immigrants in Quebec</t>
  </si>
  <si>
    <t>000000582726</t>
  </si>
  <si>
    <t>23067084</t>
  </si>
  <si>
    <t>chirag13121@gmail.com</t>
  </si>
  <si>
    <t>Chirag Khullar</t>
  </si>
  <si>
    <t>Development of a warehouse slotting model to improve picking performance</t>
  </si>
  <si>
    <t>000001045908</t>
  </si>
  <si>
    <t>Satir, Ahmet and S. Chauhan, Satyaveer</t>
  </si>
  <si>
    <t>Christine_abdelmalek@outlook.com</t>
  </si>
  <si>
    <t>CHRISTINE ABD EL MALEK</t>
  </si>
  <si>
    <t>Mass spectrometric identification and quantification of mitochondrial proteins that are enriched or depleted in budding yeast lacking Tor1, a protein that accelerate chronological aging</t>
  </si>
  <si>
    <t>000000833554</t>
  </si>
  <si>
    <t>10122155</t>
  </si>
  <si>
    <t>Christine Kinsley</t>
  </si>
  <si>
    <t>Taking the Temperature: Associations between Sibling Relationship Warmth and Reports of Daily Interactions in Preadolescence</t>
  </si>
  <si>
    <t>000000717056</t>
  </si>
  <si>
    <t>richard.chris.cr@gmail.com</t>
  </si>
  <si>
    <t>CHRISTOPHER RICHARD</t>
  </si>
  <si>
    <t>The Relationship Between Lattice Structure Topology and Rapid Investment Casting Performance</t>
  </si>
  <si>
    <t>000000645805</t>
  </si>
  <si>
    <t>Kwok, Tsz-Ho</t>
  </si>
  <si>
    <t>Cyrus Lognonné</t>
  </si>
  <si>
    <t>An exploration of the internet’s embodied narratives through software dial-up modems: atemporality, neutrality, immateriality</t>
  </si>
  <si>
    <t>000000424774</t>
  </si>
  <si>
    <t>10127796</t>
  </si>
  <si>
    <t>Daniel Baril</t>
  </si>
  <si>
    <t>Building Integrated Photovoltaic/Thermal Collector for Arctic Residential Applications</t>
  </si>
  <si>
    <t>12/07/2012</t>
  </si>
  <si>
    <t>000000042734</t>
  </si>
  <si>
    <t>15/12/2021</t>
  </si>
  <si>
    <t>Daniela Silva Trujillo</t>
  </si>
  <si>
    <t>Snacks: Portraits of a Global Pandemic</t>
  </si>
  <si>
    <t>000000749921</t>
  </si>
  <si>
    <t>Soar, Dr. Matt</t>
  </si>
  <si>
    <t>davebhardwaj1@gmail.com</t>
  </si>
  <si>
    <t>Dave Bhardwaj</t>
  </si>
  <si>
    <t>Measurement Framework for Assessing Quality of Big Data (MEGA) in Big Data Pipelines</t>
  </si>
  <si>
    <t>000001006949</t>
  </si>
  <si>
    <t>Spetember 23, 2021</t>
  </si>
  <si>
    <t>Olga Ormandjieva</t>
  </si>
  <si>
    <t>10158923</t>
  </si>
  <si>
    <t>d_khand@live.concordia.ca</t>
  </si>
  <si>
    <t>Delanie Khan-Dobson</t>
  </si>
  <si>
    <t>“The Real Me is the Fake Me:” Applying Knowledge of the Social Sciences to Narrative Journalism to Tell Complex Stories in the Format of a Long Form Magazine Article</t>
  </si>
  <si>
    <t>000000605611</t>
  </si>
  <si>
    <t>dhiaaelhak.rebbah@concordia.ca</t>
  </si>
  <si>
    <t xml:space="preserve">Dhiaa Elhak Rebbah </t>
  </si>
  <si>
    <t>Security Monitoring of Distribution Automation Systems</t>
  </si>
  <si>
    <t>000000492362</t>
  </si>
  <si>
    <t>10189943</t>
  </si>
  <si>
    <t>Dhruva Kelkar</t>
  </si>
  <si>
    <t>Galois Representations associated to some simple Shimura varieties</t>
  </si>
  <si>
    <t>000000828049</t>
  </si>
  <si>
    <t>Giovanni Rosso/ Adrian Iovita</t>
  </si>
  <si>
    <t>20917729</t>
  </si>
  <si>
    <t>Diana Carolina Guerrero Yáñez</t>
  </si>
  <si>
    <t>Improving Thermal Comfort Conditions in K-12 Educational Buildings in Hot and Humid Climate</t>
  </si>
  <si>
    <t>11/26/2021</t>
  </si>
  <si>
    <t>000000466672</t>
  </si>
  <si>
    <t>14/12/2021</t>
  </si>
  <si>
    <t>Dima Tajrine</t>
  </si>
  <si>
    <t>“See, That’s a Letter": Online Instruction to Promote Educators’ Print Referencing</t>
  </si>
  <si>
    <t>000000770865</t>
  </si>
  <si>
    <t>dipeshdonda@gmail.com</t>
  </si>
  <si>
    <t>Dipesh Pravinbhai Donda</t>
  </si>
  <si>
    <t>Development of a Condition Assessment Method of Deteriorated Bridge Decks Based on GPR Data and Structural Response</t>
  </si>
  <si>
    <t>August 21,2021</t>
  </si>
  <si>
    <t>August 30,2021</t>
  </si>
  <si>
    <t>000000363416</t>
  </si>
  <si>
    <t>10211948</t>
  </si>
  <si>
    <t>duane.noel@mail.concordia.ca</t>
  </si>
  <si>
    <t>DUANE NOEL</t>
  </si>
  <si>
    <t>Assessing the influence of the Pacific Decadal Oscillation and the Atlantic Multidecadal Oscillation on discharge variability in western North America</t>
  </si>
  <si>
    <t>000000778520</t>
  </si>
  <si>
    <t>St-Jacques, Jeannine-Marie</t>
  </si>
  <si>
    <t>Elaheh Nikbakht</t>
  </si>
  <si>
    <t>Investigating long-term short pairing strategies for leveraged exchange-traded funds using machine learning techniques</t>
  </si>
  <si>
    <t>000000697103</t>
  </si>
  <si>
    <t>Elissya Lecuyer</t>
  </si>
  <si>
    <t>The Shade of You</t>
  </si>
  <si>
    <t>September 15,2021</t>
  </si>
  <si>
    <t>August 28,2021</t>
  </si>
  <si>
    <t>000000821104</t>
  </si>
  <si>
    <t>September 28,2021</t>
  </si>
  <si>
    <t>25008611</t>
  </si>
  <si>
    <t>elizabeth.dutemple@mail.concordia.ca</t>
  </si>
  <si>
    <t xml:space="preserve">Elizabeth Dutemple </t>
  </si>
  <si>
    <t>Are Implicit and Explicit Metacognition Related to Young Children’s Selective Social Learning?</t>
  </si>
  <si>
    <t>August 20,2021</t>
  </si>
  <si>
    <t>000000722391</t>
  </si>
  <si>
    <t>Diane Poulin-Dubois</t>
  </si>
  <si>
    <t>10127609</t>
  </si>
  <si>
    <t>el_torabi@hotmail.com</t>
  </si>
  <si>
    <t>Elnaz Torabinejad</t>
  </si>
  <si>
    <t>Kinematic Analysis of Postural Anticipation and Recovery in Young and Older Adults</t>
  </si>
  <si>
    <t>000000482975</t>
  </si>
  <si>
    <t>Benali, Habib and Li, Karen</t>
  </si>
  <si>
    <t>emilcalil1@gmail.com</t>
  </si>
  <si>
    <t>Emil Jalilov</t>
  </si>
  <si>
    <t>Development of Heuristic Model-Based Predictive Control Strategies for an Institutional Net-Zero Energy Building</t>
  </si>
  <si>
    <t>000000760689</t>
  </si>
  <si>
    <t>e_simun@live.concordia.ca</t>
  </si>
  <si>
    <t>EMILY SIMUNIC</t>
  </si>
  <si>
    <t>Problematizing Canadian Human Trafficking Policy</t>
  </si>
  <si>
    <t>Public Policy and Public Administration</t>
  </si>
  <si>
    <t>000000366409</t>
  </si>
  <si>
    <t>e_dexhei@live.concordia.ca</t>
  </si>
  <si>
    <t>Eric DEXHEIMER</t>
  </si>
  <si>
    <t>Myrmecophily and habitat use of the European Common Blue (Polyommatus icarus: (Lycaenidae Rottemburg, 1775)) in Quebec, North America</t>
  </si>
  <si>
    <t>000000667552</t>
  </si>
  <si>
    <t>Despland, Emma</t>
  </si>
  <si>
    <t>22586177</t>
  </si>
  <si>
    <t>ACCETMN VG</t>
  </si>
  <si>
    <t>Esma Mouine</t>
  </si>
  <si>
    <t>An Empirical Assessment of the Contributing Factors for Vulnerability Detection using Machine Learning</t>
  </si>
  <si>
    <t>11/04/2021</t>
  </si>
  <si>
    <t>000000649102</t>
  </si>
  <si>
    <t>fadi.t95@gmail.com</t>
  </si>
  <si>
    <t>Fadi Touma</t>
  </si>
  <si>
    <t>The Regulation of T Helper Cells by Adrenergic Agonists and The Role of Nitric Oxide</t>
  </si>
  <si>
    <t>August 27,2021</t>
  </si>
  <si>
    <t>000000830881</t>
  </si>
  <si>
    <t>Darlington, Peter</t>
  </si>
  <si>
    <t>10164895</t>
  </si>
  <si>
    <t>farhat.zafar@mail.concordia.ca</t>
  </si>
  <si>
    <t>FARHAT ZAFAR</t>
  </si>
  <si>
    <t>humanized yeast as a platform to measure the functional impact of human genetic variation</t>
  </si>
  <si>
    <t>April 15,2021</t>
  </si>
  <si>
    <t>000000548018</t>
  </si>
  <si>
    <t>farnaz_olyaie@yahoo.com</t>
  </si>
  <si>
    <t>Farnaz Olyaei</t>
  </si>
  <si>
    <t>Identification of genes encoding β-ketoadipate pathway enzymes in biodegradation of aromatic compounds by Aspergillus niger</t>
  </si>
  <si>
    <t>000000185010</t>
  </si>
  <si>
    <t>Powlowski, Justin</t>
  </si>
  <si>
    <t>f_ronagh@encs.concordia.ca</t>
  </si>
  <si>
    <t>Farnoush Ronaghi Khamene</t>
  </si>
  <si>
    <t>Deep Learning-based Information Fusion Frameworks for Stock Price Movement Prediction</t>
  </si>
  <si>
    <t>000000854836</t>
  </si>
  <si>
    <t>Naderkhani, Farnoosh and Mohammadi, Arash</t>
  </si>
  <si>
    <t>zamanian.farzaneh66@gmail.com</t>
  </si>
  <si>
    <t>Farzaneh Zamanian</t>
  </si>
  <si>
    <t>The Relation Between Parenting Styles and Parents' Perceptions of Their Children's Play</t>
  </si>
  <si>
    <t>000000683098</t>
  </si>
  <si>
    <t>fuameo@gmail.com</t>
  </si>
  <si>
    <t>Franca Elimby</t>
  </si>
  <si>
    <t>Teaching to stress or stressing to teach? Meditation and teachers’ wellbeing</t>
  </si>
  <si>
    <t>no defense</t>
  </si>
  <si>
    <t>000000358197</t>
  </si>
  <si>
    <t>Carolina Cambre</t>
  </si>
  <si>
    <t>10006920</t>
  </si>
  <si>
    <t>frederic.leone@gmail.com</t>
  </si>
  <si>
    <t xml:space="preserve">FREDERIC LEONE </t>
  </si>
  <si>
    <t>Using the 13C/12C Ratio of Bacteria-Specific Fatty Acids to Determine the Lability of Terrestrial and Marine Organic Matter in Coastal Sediments</t>
  </si>
  <si>
    <t>000000654006</t>
  </si>
  <si>
    <t>Gélinas, Yves</t>
  </si>
  <si>
    <t>GABRIEL VILLENEUVE</t>
  </si>
  <si>
    <t>Écrire sans marquer : Traduire The Cook and the Carpenter de June Arnold en français</t>
  </si>
  <si>
    <t>000000523693</t>
  </si>
  <si>
    <t>Boulanger, Pier-Pascale and Bourque, Dominique</t>
  </si>
  <si>
    <t>25863341</t>
  </si>
  <si>
    <t>Gabrielle Lea Rimok</t>
  </si>
  <si>
    <t>The spatial ecology of climate influences species distributions: the case of North American amphibians</t>
  </si>
  <si>
    <t>000000708809</t>
  </si>
  <si>
    <t>Peres-Neto,Pedro</t>
  </si>
  <si>
    <t>garo.berberian@hotmail.com</t>
  </si>
  <si>
    <t>Garabed Berberian</t>
  </si>
  <si>
    <t>Shareholder Litigation and Anti-Takeover Provisions</t>
  </si>
  <si>
    <t>000000301654</t>
  </si>
  <si>
    <t>Nilanjan Basu</t>
  </si>
  <si>
    <t>10189431</t>
  </si>
  <si>
    <t>Gaurav Srivastava</t>
  </si>
  <si>
    <t>Post-Synthesis Growth of Lanthanide-doped Nanoparticles by Surface Modification</t>
  </si>
  <si>
    <t>13/12/2021</t>
  </si>
  <si>
    <t>000000515553</t>
  </si>
  <si>
    <t>gpotkah1956@gmail.com</t>
  </si>
  <si>
    <t>Gerald Bayiapodog Potkah</t>
  </si>
  <si>
    <t>Forecasting Emergency Department Arrivals via Regression with ARIMA errors and Facebook Prophet: The Case of a Montreal Hospital</t>
  </si>
  <si>
    <t>000001187302</t>
  </si>
  <si>
    <t>Bhuiyan, Nadia and Terekhov, Daria</t>
  </si>
  <si>
    <t>GIORDANO ZILEMBO</t>
  </si>
  <si>
    <t>A systematic approach for identifying fundamental successes and failures on complex product development programs</t>
  </si>
  <si>
    <t>000000527004</t>
  </si>
  <si>
    <t>Marsden, Catharine</t>
  </si>
  <si>
    <t>Gwendolyn Roley</t>
  </si>
  <si>
    <t>“Mapping the Island”: Data Journalism Education through Coverage of Gentrification and Housing Issues in Montreal</t>
  </si>
  <si>
    <t>000000782234</t>
  </si>
  <si>
    <t>habibalizadeh4570@gmail.com</t>
  </si>
  <si>
    <t>Habib Alizadeh</t>
  </si>
  <si>
    <t>Simplicial volume and non-positive curvature</t>
  </si>
  <si>
    <t>000000822261</t>
  </si>
  <si>
    <t>Rosso, Giovanni and L\"oh, Clara</t>
  </si>
  <si>
    <t>10194508</t>
  </si>
  <si>
    <t>HAMED MUHIALDIN</t>
  </si>
  <si>
    <t>Behavioral Newsvendors and Random Demand</t>
  </si>
  <si>
    <t>000001045733</t>
  </si>
  <si>
    <t>20944750</t>
  </si>
  <si>
    <t>h_heidar@encs.concordia.ca</t>
  </si>
  <si>
    <t>Hamidreza Heidarzadeh</t>
  </si>
  <si>
    <t>The Effect of Methodological Flexibility on Membrane Protein Classification</t>
  </si>
  <si>
    <t>000000357335</t>
  </si>
  <si>
    <t>Tristan Glatard</t>
  </si>
  <si>
    <t>28098174</t>
  </si>
  <si>
    <t>hrkhademi93@gmail.com</t>
  </si>
  <si>
    <t>Hamidreza Khademi</t>
  </si>
  <si>
    <t>Learning Pronunciation with Google Translate: Focus on English Past -ed</t>
  </si>
  <si>
    <t>000000733380</t>
  </si>
  <si>
    <t>Walcir, Cardoso</t>
  </si>
  <si>
    <t>hannahgss@gmail.com</t>
  </si>
  <si>
    <t>Hannah Sparwasser Soroka</t>
  </si>
  <si>
    <t>Anthropophagy in Three Keys: New World Cannibalism, the Blood Libel, and Corpse Medicine in the British Atlantic World, 1640-1660</t>
  </si>
  <si>
    <t>000000771454</t>
  </si>
  <si>
    <t>10141787</t>
  </si>
  <si>
    <t>Haonan Zhang</t>
  </si>
  <si>
    <t>Studying Logging Practice in Test Code</t>
  </si>
  <si>
    <t>000000751866</t>
  </si>
  <si>
    <t>Shang, Weiyi</t>
  </si>
  <si>
    <t>10184299</t>
  </si>
  <si>
    <t>sunhp2016@outlook.com</t>
  </si>
  <si>
    <t>Haopeng Sun</t>
  </si>
  <si>
    <t>A Poisson-disk sampling based particle-packing generation algorithm for Discrete Element simulations</t>
  </si>
  <si>
    <t>000000560473</t>
  </si>
  <si>
    <t>September 20,2021</t>
  </si>
  <si>
    <t>Attila Zsaki</t>
  </si>
  <si>
    <t>whuwuhaoyu@163.com</t>
  </si>
  <si>
    <t>Haoyu Wu</t>
  </si>
  <si>
    <t>Enzymatic Synthesis of Cell-surface Modifying Agents to Improve the Efficiency of Stem Cell Therapies</t>
  </si>
  <si>
    <t>000000594371</t>
  </si>
  <si>
    <t>10184126</t>
  </si>
  <si>
    <t>hasan.ayouby@hotmail.com</t>
  </si>
  <si>
    <t>Hasan Ayoubi</t>
  </si>
  <si>
    <t>Seismic Evaluation of Existing Stone Unreinforced Masonry Walls Using Predictive Parameters for Strengthening Interventions</t>
  </si>
  <si>
    <t>000001043803</t>
  </si>
  <si>
    <t>Lucia Tirca/ Bagchi Ashutosh</t>
  </si>
  <si>
    <t>22934507</t>
  </si>
  <si>
    <t>ACCEPTMN 0</t>
  </si>
  <si>
    <t>Henish Goswami</t>
  </si>
  <si>
    <t>Generating Topobathymetry Digital Elevation Model using Crowdsourced Bathymetry: A case of the St. Lawrence River and Ottawa River in Quebec</t>
  </si>
  <si>
    <t>000000631663</t>
  </si>
  <si>
    <t>Li, Samuel</t>
  </si>
  <si>
    <t>Henry Lu</t>
  </si>
  <si>
    <t>Effects of different climate generation methods on the hygrothermal performance of a wood-frame wall under current and projected future climates</t>
  </si>
  <si>
    <t>000000881521</t>
  </si>
  <si>
    <t>Ge,Hua</t>
  </si>
  <si>
    <t>hosseinjamshidien@gmail.com</t>
  </si>
  <si>
    <t>hossein jamshidi</t>
  </si>
  <si>
    <t>Design and Implementation of a Drone-based Forest Fire Monitoring System Including an Exclusive Hardware-in-the-Loop Simulator</t>
  </si>
  <si>
    <t>000000628387</t>
  </si>
  <si>
    <t>Zhang, Youmiz</t>
  </si>
  <si>
    <t>huifang.bi@outlook.com</t>
  </si>
  <si>
    <t xml:space="preserve">Huifang Bi </t>
  </si>
  <si>
    <t>Oil Removal and Prevention from Shoreline under Different Environmental Conditions</t>
  </si>
  <si>
    <t>Aug 31 2021</t>
  </si>
  <si>
    <t>000000699233</t>
  </si>
  <si>
    <t>Sept 5 2021</t>
  </si>
  <si>
    <t>AN,CHUNJIANG/ Mullingan, Catherine</t>
  </si>
  <si>
    <t>ingvildwj@gmail.com</t>
  </si>
  <si>
    <t>Ingvild Wathne Johnsen</t>
  </si>
  <si>
    <t>Sarah Koenig and Serial: What Does the Dramatized Narrator Bring to Podcast Storytelling?</t>
  </si>
  <si>
    <t>000000821974</t>
  </si>
  <si>
    <t>Hunter, Andrea and Secko, David</t>
  </si>
  <si>
    <t>irfanmustafa31201@gmail.com</t>
  </si>
  <si>
    <t>Irfan Mustafa</t>
  </si>
  <si>
    <t>Development of Intertwined Infills to Improve Multi-Material Interfacial Bond Strength</t>
  </si>
  <si>
    <t>000000557545</t>
  </si>
  <si>
    <t>isabelle.jolin@ivanhoecambridge.com</t>
  </si>
  <si>
    <t xml:space="preserve">ISABELLE JOLIN </t>
  </si>
  <si>
    <t>Female Directors and Corporate Risk Taking: Evidence from U.S. REITs</t>
  </si>
  <si>
    <t>August 24,2021</t>
  </si>
  <si>
    <t>000000634262</t>
  </si>
  <si>
    <t>Erkan Yönder</t>
  </si>
  <si>
    <t>10189419</t>
  </si>
  <si>
    <t>Jacqueline Matskiv</t>
  </si>
  <si>
    <t>Biopolitics and Affective Life: Investigating the Digital Ordinary</t>
  </si>
  <si>
    <t>000000754943</t>
  </si>
  <si>
    <t>Sawchuk, Kim</t>
  </si>
  <si>
    <t>jade.how@hotmail.com</t>
  </si>
  <si>
    <t>JADE HOW</t>
  </si>
  <si>
    <t>Refusing Disciplinarity: A Theoretical Exploration of the Survival Strategies and Resistance Tactics Performed/Enacted by Women of Color Undergraduates</t>
  </si>
  <si>
    <t>000000424779</t>
  </si>
  <si>
    <t>Mahrouse, Gada</t>
  </si>
  <si>
    <t>22058928</t>
  </si>
  <si>
    <t>james.borenstein-laurie@mail.concordia.ca</t>
  </si>
  <si>
    <t>James Borenstein-Laurie</t>
  </si>
  <si>
    <t>Examining Intra- and Inter-Personal Health Effects of Optimism and Pessimism: The Role of Subjective Well-Being in Romantic Couples</t>
  </si>
  <si>
    <t>000000729792</t>
  </si>
  <si>
    <t>Wrosch, Carsten</t>
  </si>
  <si>
    <t>kieransjames@gmail.com</t>
  </si>
  <si>
    <t>James Kierans</t>
  </si>
  <si>
    <t>Isolation of Latent Player Shooting Ability in the National Hockey League</t>
  </si>
  <si>
    <t>000000792377</t>
  </si>
  <si>
    <t>Godin, Frédéric and Hyndman, Cody</t>
  </si>
  <si>
    <t>Javier Fernandez Cruz</t>
  </si>
  <si>
    <t>Using Intrinsic Dimensionality to Improve Dropout Regularization</t>
  </si>
  <si>
    <t>000000636374</t>
  </si>
  <si>
    <t>10189327</t>
  </si>
  <si>
    <t>Jianning Quan</t>
  </si>
  <si>
    <t>Pose Estimation and Object Detection using Deep Convolutional Networks</t>
  </si>
  <si>
    <t>000000619288</t>
  </si>
  <si>
    <t>Jiaxun Guo</t>
  </si>
  <si>
    <t>Occupancy Estimation and Activity Recognition in Smart Buildings using Mixture-Based Predictive Distributions</t>
  </si>
  <si>
    <t>000000712088</t>
  </si>
  <si>
    <t xml:space="preserve"> Bouguila,Nizar  </t>
  </si>
  <si>
    <t>052312quph@gmail.com</t>
  </si>
  <si>
    <t>Jing Li</t>
  </si>
  <si>
    <t>Modeling the effect of dual-core energy recovery ventilator (ERV) unit on the energy use of houses in northern Canada compared with the single-core ERV unit</t>
  </si>
  <si>
    <t>000000565434</t>
  </si>
  <si>
    <t>ge, hua and zmeureanu, radu</t>
  </si>
  <si>
    <t>Jolee Smith</t>
  </si>
  <si>
    <t>“It Washes Through”: Fibre Art and the Intertidal Zone in Contemporary Nova Scotia</t>
  </si>
  <si>
    <t>000000593837</t>
  </si>
  <si>
    <t>21/12/2021</t>
  </si>
  <si>
    <t>joseph.delcorpo@hotmail.ca</t>
  </si>
  <si>
    <t>Joseph Del Corpo</t>
  </si>
  <si>
    <t>Determining the importin-regulation of Ect2 function during cytokinesis</t>
  </si>
  <si>
    <t>000000781819</t>
  </si>
  <si>
    <t>Alisa Piekny</t>
  </si>
  <si>
    <t>10141863</t>
  </si>
  <si>
    <t>judenachabe@hotmail.com</t>
  </si>
  <si>
    <t>Jude Nachabe</t>
  </si>
  <si>
    <t>Sleep quality during the COVID-19 pandemic and High frequency- heart rate variability as a moderator: A longitudinal study</t>
  </si>
  <si>
    <t>000000718280</t>
  </si>
  <si>
    <t>Gouin, Jean-Philippe</t>
  </si>
  <si>
    <t>10164377</t>
  </si>
  <si>
    <t>Julianne Dumont</t>
  </si>
  <si>
    <t>Exploring Anishinabe Youth Resilience during the COVID-19 Pandemic: A Multi-Level Analysis of Cultural Awareness Moderating Within-Person Effects of Positive and Negative Affect on Alcohol Use and Consequences</t>
  </si>
  <si>
    <t>000000734420</t>
  </si>
  <si>
    <t>10096909</t>
  </si>
  <si>
    <t>shao12jun@gmail.com</t>
  </si>
  <si>
    <t>Jun Shao</t>
  </si>
  <si>
    <t>Wavelet-based Multi-level GANs for Facial Attributes Editing</t>
  </si>
  <si>
    <t>000000693223</t>
  </si>
  <si>
    <t>Bui, Tien D. and Krzyzak, Adam</t>
  </si>
  <si>
    <t>JUSTIN WHATLEY</t>
  </si>
  <si>
    <t>Fault Analysis Using Learning Models with Model Interpretation</t>
  </si>
  <si>
    <t>000000556912</t>
  </si>
  <si>
    <t>Katherine Carberry</t>
  </si>
  <si>
    <t>“Taste is Eternal”: The Kashmiri Shawl, Women, and Imperialism</t>
  </si>
  <si>
    <t>000000530677</t>
  </si>
  <si>
    <t>Spetember 28, 2021</t>
  </si>
  <si>
    <t>Rachel Berger</t>
  </si>
  <si>
    <t>29056173</t>
  </si>
  <si>
    <t>Kayley Patterson</t>
  </si>
  <si>
    <t>Self-Actualization through Music Therapy for Older Adults at End of Life: A Philosophical Inquiry</t>
  </si>
  <si>
    <t>September 8,2021</t>
  </si>
  <si>
    <t>000000943541</t>
  </si>
  <si>
    <t>28495092</t>
  </si>
  <si>
    <t>Kazuteru Fukushima</t>
  </si>
  <si>
    <t>Geometric Parameter Analysis of H-Darrieus Wind Turbines Based on 3D CFD</t>
  </si>
  <si>
    <t>24/08/2021</t>
  </si>
  <si>
    <t>000000830488</t>
  </si>
  <si>
    <t>Marius Paraschivoiu</t>
  </si>
  <si>
    <t xml:space="preserve">Keyu Pan </t>
  </si>
  <si>
    <t>Vital Signs Monitoring Based On UWB Radar</t>
  </si>
  <si>
    <t>000000549800</t>
  </si>
  <si>
    <t>Sept 10 2021</t>
  </si>
  <si>
    <t>Weiping Zhu</t>
  </si>
  <si>
    <t>10171541</t>
  </si>
  <si>
    <t xml:space="preserve">KIERAN DUKE </t>
  </si>
  <si>
    <t>Synthesis and Characterization of Modified Polyadenosines for Applications as a pH-Responsive Nanodevice</t>
  </si>
  <si>
    <t>000000721803</t>
  </si>
  <si>
    <t>Sept 7 2021</t>
  </si>
  <si>
    <t>Christopher Wilds</t>
  </si>
  <si>
    <t>kimpoti@icloud.com</t>
  </si>
  <si>
    <t>Kim Poti</t>
  </si>
  <si>
    <t>Les belgicismes emblématiques dans la retraduction de "A Tall Man In A Low Land : Some Time Among the Belgians"</t>
  </si>
  <si>
    <t>000000822678</t>
  </si>
  <si>
    <t>Leger, Benoit</t>
  </si>
  <si>
    <t>laurenlaframboise@gmail.com</t>
  </si>
  <si>
    <t>Lauren Laframboise</t>
  </si>
  <si>
    <t>Gendered labour, immigration, and deindustrialization in Montreal's garment industry</t>
  </si>
  <si>
    <t>000000577147</t>
  </si>
  <si>
    <t>****do ME (error)</t>
  </si>
  <si>
    <t>Leah Emily Kroft</t>
  </si>
  <si>
    <t>The effects of urban density on the provision of multiple health related ecosystem services</t>
  </si>
  <si>
    <t>000000786276</t>
  </si>
  <si>
    <t>Ziter, Carly</t>
  </si>
  <si>
    <t>28706174</t>
  </si>
  <si>
    <t>leilarefahi64@gmail.com</t>
  </si>
  <si>
    <t>Leila Refahi</t>
  </si>
  <si>
    <t>Curriculum for Climate Justice: Transforming Environmental Knowledge through Socially Engaged Art Practices</t>
  </si>
  <si>
    <t>000000769137</t>
  </si>
  <si>
    <t xml:space="preserve">LEO DIXON Alphonse Irudhayaraju </t>
  </si>
  <si>
    <t>Modelling and Simulation of Concentrated Photovoltaic / Thermal (CPV/T) Collector with a Novel Approach towards the Design of Concentrator for Residential Buildings</t>
  </si>
  <si>
    <t>000000130465</t>
  </si>
  <si>
    <t>M Nokken</t>
  </si>
  <si>
    <t>20652172</t>
  </si>
  <si>
    <t>lianzehou@gmail.com</t>
  </si>
  <si>
    <t>LIANZE HOU</t>
  </si>
  <si>
    <t>The Effects of Bitter Taste on Consumer Behaviour</t>
  </si>
  <si>
    <t>Administration (Marketing option)</t>
  </si>
  <si>
    <t>000000888325</t>
  </si>
  <si>
    <t>Saad, Gad</t>
  </si>
  <si>
    <t>lulingfeng9528@gmail.com</t>
  </si>
  <si>
    <t>Lingfeng Lu</t>
  </si>
  <si>
    <t>An Exposition of Discrete Morse Theory and Applications</t>
  </si>
  <si>
    <t>000000779639</t>
  </si>
  <si>
    <t>Linghao Meng</t>
  </si>
  <si>
    <t>Antecedent Factors and their Influence on the Young Entrepreneur’s Future Sustainable Intentions</t>
  </si>
  <si>
    <t>Michele Paulin</t>
  </si>
  <si>
    <t>LONG CHEN</t>
  </si>
  <si>
    <t>UAV Path Planning and Obstacle Avoidance Based on Fuzzy Logic and Kinodynamic RRT Methods</t>
  </si>
  <si>
    <t>000000605984</t>
  </si>
  <si>
    <t>Xie, Wengfan</t>
  </si>
  <si>
    <t>bergerelo@gmail.com</t>
  </si>
  <si>
    <t>LORRAINE BERGERON</t>
  </si>
  <si>
    <t>State-Induced Precarity of Domestic Workers? A Comparative Case Study of the Domestic Work Sector in Singapore and Argentina</t>
  </si>
  <si>
    <t>23/11/2021</t>
  </si>
  <si>
    <t>000000540529</t>
  </si>
  <si>
    <t>Mayer, Jean-François</t>
  </si>
  <si>
    <t>edmondslorrie@gmail.com</t>
  </si>
  <si>
    <t>LORRIE EDMONDS</t>
  </si>
  <si>
    <t>Desertsoundlore: Deep Listening to Aura in the Mojave Desert</t>
  </si>
  <si>
    <t>000000269556</t>
  </si>
  <si>
    <t>louispigeonowen@yahoo.co.uk</t>
  </si>
  <si>
    <t>Louis Pigeon-Owen</t>
  </si>
  <si>
    <t>Hypodermia</t>
  </si>
  <si>
    <t>000000759502</t>
  </si>
  <si>
    <t>Josip Novakovic</t>
  </si>
  <si>
    <t>23485412</t>
  </si>
  <si>
    <t>Lucile Cordonnier</t>
  </si>
  <si>
    <t>Maurice Denis (1870-1943) and the Sacred Grove: Temporality in Fin-de-Siècle France</t>
  </si>
  <si>
    <t>August 13,2021</t>
  </si>
  <si>
    <t>000000826857</t>
  </si>
  <si>
    <t>10173650</t>
  </si>
  <si>
    <t>Luisa Torres Marini Ferreira</t>
  </si>
  <si>
    <t>“There Is No Other Way But the Truth”: Journalism, Misinformation and COVID-19 in Brazil</t>
  </si>
  <si>
    <t>000000791525</t>
  </si>
  <si>
    <t>Lydia Nicole Fanelli</t>
  </si>
  <si>
    <t xml:space="preserve">Utirumajunga (I Want to Return): A Look at Situations of Homelessness Among Inuit Women in Montreal </t>
  </si>
  <si>
    <t>did not submit yet</t>
  </si>
  <si>
    <t>mbogoch@gmail.com</t>
  </si>
  <si>
    <t>Madeline Bogoch</t>
  </si>
  <si>
    <t>Migratory Patterns: Media, Materiality, and Circulation in Moving Image Works</t>
  </si>
  <si>
    <t>000000760042</t>
  </si>
  <si>
    <t>magali.goulet@hotmail.com</t>
  </si>
  <si>
    <t>Magali-Chen Goulet</t>
  </si>
  <si>
    <t>Neural Networks in Insurance</t>
  </si>
  <si>
    <t>August 11,2021</t>
  </si>
  <si>
    <t>000000575682</t>
  </si>
  <si>
    <t>40003333</t>
  </si>
  <si>
    <t>rad.mahdii@gmail.com</t>
  </si>
  <si>
    <t>mahdi rad</t>
  </si>
  <si>
    <t>Effect of Inventors’ Characteristics on Commercialization Potential of their Inventions: The Case of Nanotechnology in Canada</t>
  </si>
  <si>
    <t>000000440182</t>
  </si>
  <si>
    <t>Schiffauerova, Andrea</t>
  </si>
  <si>
    <t>mahsa.kheirandish@gmail.com</t>
  </si>
  <si>
    <t>Mahsa Kheirandish</t>
  </si>
  <si>
    <t>Numerical Simulation of Benzene Transport in Shoreline Groundwater Affected by Tides</t>
  </si>
  <si>
    <t>000000685303</t>
  </si>
  <si>
    <t>An, Chunjiang and Chen, Zhi</t>
  </si>
  <si>
    <t>nazemi.mahta@gmail.com</t>
  </si>
  <si>
    <t>Mahta Nazemi</t>
  </si>
  <si>
    <t>Feasibility of High Repetition Rate Laser Generated Ultrasound with Composite Comprising Candle Soot Nanoparticles and PDMS on Glass</t>
  </si>
  <si>
    <t>000000406186</t>
  </si>
  <si>
    <t>Sivakumar Narayanswamy</t>
  </si>
  <si>
    <t>Maleika Mohamed</t>
  </si>
  <si>
    <t>Sparkle in the Narratives of Kindergarteners</t>
  </si>
  <si>
    <t>000000593328</t>
  </si>
  <si>
    <t>Diane Pesco</t>
  </si>
  <si>
    <t>mndmazaheri@gmail.com</t>
  </si>
  <si>
    <t>Mandana Mazaheri</t>
  </si>
  <si>
    <t>A recommender system for scientific datasets and analysis pipelines</t>
  </si>
  <si>
    <t>000000593294</t>
  </si>
  <si>
    <t>Marc-Antoine Bertrand</t>
  </si>
  <si>
    <t>‘Colonizing’ Childhood in Children’s Literature: A Post-Structuralist Text Analysis of Mark Twain’s The Adventures of Tom Sawyer</t>
  </si>
  <si>
    <t>000000264376</t>
  </si>
  <si>
    <t>mariah.childerhouse@mail.mcgill.ca</t>
  </si>
  <si>
    <t>Mariah Childerhouse</t>
  </si>
  <si>
    <t>Educators’ Perspectives on Executive Function and the Role of Pretend Play</t>
  </si>
  <si>
    <t>000000573761</t>
  </si>
  <si>
    <t>markhaddad96@hotmail.com</t>
  </si>
  <si>
    <t>MARK HADDAD</t>
  </si>
  <si>
    <t>An Instance-Based Learning Statistical Framework for One-Shot and Few-Shot Human Action Recognition</t>
  </si>
  <si>
    <t>000000621429</t>
  </si>
  <si>
    <t>maryam.90.miri@gmail.com</t>
  </si>
  <si>
    <t>Maryam Miriestahbanati</t>
  </si>
  <si>
    <t>Resource Allocation in Collocated Massive MIMO for 5G and Beyond</t>
  </si>
  <si>
    <t>000001174487</t>
  </si>
  <si>
    <t>NONE</t>
  </si>
  <si>
    <t>M. Reza Soleymani</t>
  </si>
  <si>
    <t>ACCEPT O</t>
  </si>
  <si>
    <t>maryam.tafreshi65@gmail.com</t>
  </si>
  <si>
    <t>MARYAM TAFRESHI MOTLAGH</t>
  </si>
  <si>
    <t>THE APPLICATION OF MULTIPLE IMPUTATION TO EXPLORE ALCOHOL CONSUMPTION AMONG YOUNG ADULTS AND ITS IMPACT ON BODY MASS INDEX</t>
  </si>
  <si>
    <t>000000543368</t>
  </si>
  <si>
    <t>Matthew Dodds</t>
  </si>
  <si>
    <t>Uncertain Conspiracies: A Latourian Analysis of R/Conspiracy in an Era of Global Upheaval</t>
  </si>
  <si>
    <t>000000725594</t>
  </si>
  <si>
    <t>Simon, Bart and Nielsen, Greg</t>
  </si>
  <si>
    <t>20737216</t>
  </si>
  <si>
    <t>mauricio.buitrago@mail.concordia.ca</t>
  </si>
  <si>
    <t>Mauricio Buitrago</t>
  </si>
  <si>
    <t>Intricacies of Modeling and Analysis of DC Characteristics of Single- and Multi-Channel Laterally-Gated AlGaN/GaN Heterojunction Field Effect Transistors</t>
  </si>
  <si>
    <t>000000392584</t>
  </si>
  <si>
    <t>Valizadeh, Pouya</t>
  </si>
  <si>
    <t>10146874</t>
  </si>
  <si>
    <t>hasibzunair@gmail.com</t>
  </si>
  <si>
    <t>Md Hasib Zunair</t>
  </si>
  <si>
    <t>Designing Efficient Deep Learning Models for Computer-Aided Medical Diagnosis</t>
  </si>
  <si>
    <t>000000789560</t>
  </si>
  <si>
    <t>md.uddin@mail.concordia.ca</t>
  </si>
  <si>
    <t>Md Shahab Uddin</t>
  </si>
  <si>
    <t>Horus: A Security Assessment Framework for Android Crypto Wallets</t>
  </si>
  <si>
    <t>000000711141</t>
  </si>
  <si>
    <t>Mannan, Mohammad and Youssef, Amr and Zhao, Lianying</t>
  </si>
  <si>
    <t>megan.joyce@mail.concordia.ca</t>
  </si>
  <si>
    <t xml:space="preserve">Megan Marie Joyce </t>
  </si>
  <si>
    <t>Spatial Movement Decisions Among Foraging Japanese Monkeys (Macaca fuscata)</t>
  </si>
  <si>
    <t>000000595421</t>
  </si>
  <si>
    <t>Sarah Turner</t>
  </si>
  <si>
    <t>10163244</t>
  </si>
  <si>
    <t>Mehran Jodavi</t>
  </si>
  <si>
    <t>Accurate Program Element Tracking in Commit History</t>
  </si>
  <si>
    <t>26/11/2021</t>
  </si>
  <si>
    <t>000000811703</t>
  </si>
  <si>
    <t>Mélanie M. Matte</t>
  </si>
  <si>
    <t>Constructing the Settler Sovereign &amp; the Mechanics of Power Distribution: Hydroelectricity and Biopolitics in James Bay and Northern Québec, 1970s-1990s</t>
  </si>
  <si>
    <t>000000772079</t>
  </si>
  <si>
    <t>21657887</t>
  </si>
  <si>
    <t>meriemelboudadi314@gmail.com</t>
  </si>
  <si>
    <t>Meriem El Boudadi</t>
  </si>
  <si>
    <t>Brain Drain: Why Moroccan Journalists Leave Their Country</t>
  </si>
  <si>
    <t>000000065786</t>
  </si>
  <si>
    <t>Andrea Hunter</t>
  </si>
  <si>
    <t>m.b.leblanc@hotmail.com</t>
  </si>
  <si>
    <t>Michael Leblanc</t>
  </si>
  <si>
    <t>Stewards of Sustainability: A Theological Analysis of the Relationship Between the Anglican Church of Canada, The Climate Change Crisis, and Sustainability</t>
  </si>
  <si>
    <t>000000473588</t>
  </si>
  <si>
    <t>Michael Shaw</t>
  </si>
  <si>
    <t>I Can Feel My Teeth</t>
  </si>
  <si>
    <t>000000758408</t>
  </si>
  <si>
    <t>meshelle.d@hotmail.com</t>
  </si>
  <si>
    <t>Michelle Duchesneau</t>
  </si>
  <si>
    <t>Becoming Economic Subjects: A Participatory Action Research Project with Youth</t>
  </si>
  <si>
    <t>SIP</t>
  </si>
  <si>
    <t>no defence</t>
  </si>
  <si>
    <t>000000416400</t>
  </si>
  <si>
    <t>Anna Kruzynski</t>
  </si>
  <si>
    <t>10169589</t>
  </si>
  <si>
    <t>delpinoinjoque@gmail.com</t>
  </si>
  <si>
    <t>Miguel Angel Del Pino Injoque</t>
  </si>
  <si>
    <t>000000616556</t>
  </si>
  <si>
    <t>Ketra Schmitt</t>
  </si>
  <si>
    <t>Milad Soltanzadeh</t>
  </si>
  <si>
    <t>Mathematical modeling of lactate metabolism in the brain</t>
  </si>
  <si>
    <t>000000614906</t>
  </si>
  <si>
    <t>min.wen@mail.concordia.ca</t>
  </si>
  <si>
    <t>Min Wen</t>
  </si>
  <si>
    <t>Towards Adaptive Federated Semi-Supervised Learning for Visual Recognition</t>
  </si>
  <si>
    <t>000000657147</t>
  </si>
  <si>
    <t>Hamza, A. Ben</t>
  </si>
  <si>
    <t>29217924</t>
  </si>
  <si>
    <t>Mirabelle Dib</t>
  </si>
  <si>
    <t>On Leveraging Next-Generation Deep Learning Techniques for IoT Malware Classification, Family Attribution and Lineage Analysis</t>
  </si>
  <si>
    <t>000000775162</t>
  </si>
  <si>
    <t>Miranda Lambruschini</t>
  </si>
  <si>
    <t>A Narrative-Critical Analysis Comparing Select Markan "Sandwiches" and their Synoptic Parallels</t>
  </si>
  <si>
    <t>000001002914</t>
  </si>
  <si>
    <t>Gagné, André</t>
  </si>
  <si>
    <t>mlichocki@me.com</t>
  </si>
  <si>
    <t>MITCHELL LICHOCKI</t>
  </si>
  <si>
    <t>Optimal Sampling-Based Trajectory Planning For Autonomous Systems in Urban Environments</t>
  </si>
  <si>
    <t>000000627505</t>
  </si>
  <si>
    <t>Rodrigues, Luis</t>
  </si>
  <si>
    <t>mithunroy177@gmail.com</t>
  </si>
  <si>
    <t>Mithun Roy</t>
  </si>
  <si>
    <t>Harmonic states in quantum cascade lasers: Frequency-domain analysis and mode-spacing control</t>
  </si>
  <si>
    <t>000000368145</t>
  </si>
  <si>
    <t>Kabir, M. Z.</t>
  </si>
  <si>
    <t>40074824</t>
  </si>
  <si>
    <t>Mohammad Amini</t>
  </si>
  <si>
    <t>Application of Machine Learning Algorithms to the Prediction of Water Main Deterioration</t>
  </si>
  <si>
    <t>000000845324</t>
  </si>
  <si>
    <t>R Dec 16</t>
  </si>
  <si>
    <t>manshaei.mohammad@live.com</t>
  </si>
  <si>
    <t xml:space="preserve">Mohammad Hossein Manshaei </t>
  </si>
  <si>
    <t>Nesting the Spectacle: A Study of Toronto's New Opera House, an Architecture that Averts Being Iconic</t>
  </si>
  <si>
    <t>000000261180</t>
  </si>
  <si>
    <t>Silvano De la Llata</t>
  </si>
  <si>
    <t>Mohammad Hossein Nazemi</t>
  </si>
  <si>
    <t>Implementing a Library to Calculate Surrogate Safety Measures</t>
  </si>
  <si>
    <t>000000667549</t>
  </si>
  <si>
    <t>12/09/2021</t>
  </si>
  <si>
    <t xml:space="preserve">Bui,Tien </t>
  </si>
  <si>
    <t xml:space="preserve">Mohammad Kazem Habibi Tanha  </t>
  </si>
  <si>
    <t>Neural Correlates of Working Memory in Chronic Primary Insomnia using The Sternberg Task: A Preliminary Analysis</t>
  </si>
  <si>
    <t>Health, Kinesiology and Applied Physiology</t>
  </si>
  <si>
    <t>000000784207</t>
  </si>
  <si>
    <t>mosaliza@gmail.com</t>
  </si>
  <si>
    <t>Mohammad Sadegh Aalizadeh</t>
  </si>
  <si>
    <t>Automatic Motivation Detection for Extract Method Refactoring Operations</t>
  </si>
  <si>
    <t>000000629152</t>
  </si>
  <si>
    <t>MohammadHossein Moradpoor Sheikhkanloo</t>
  </si>
  <si>
    <t>Distortional Buckling Formulation for the Analysis of Composite thin-walled beams</t>
  </si>
  <si>
    <t>000000801056</t>
  </si>
  <si>
    <t>Erkmen, Emre</t>
  </si>
  <si>
    <t>10153004</t>
  </si>
  <si>
    <t>mohsenghaderi.1994@gmail.com</t>
  </si>
  <si>
    <t>Mohsen Ghaderi</t>
  </si>
  <si>
    <t>Cyber-Attack Detection and Mitigation in Networked Control Systems</t>
  </si>
  <si>
    <t>00000045904</t>
  </si>
  <si>
    <t>Lucia, Walter</t>
  </si>
  <si>
    <t>Muerus Roman Rodrigues</t>
  </si>
  <si>
    <t>An Accurate On-Machine Surfaces Measurement Using FEA Method</t>
  </si>
  <si>
    <t>000000590672</t>
  </si>
  <si>
    <t>Chen, Zezhong</t>
  </si>
  <si>
    <t>10124759</t>
  </si>
  <si>
    <t>nadia_bilal45@yahoo.com</t>
  </si>
  <si>
    <t>Nadia Bilal</t>
  </si>
  <si>
    <t>Detecting Location Names in French Life-Story Interview Transcripts</t>
  </si>
  <si>
    <t>000000167411</t>
  </si>
  <si>
    <t>Sabine Bergler</t>
  </si>
  <si>
    <t>40046343</t>
  </si>
  <si>
    <t>Nahid Sadr</t>
  </si>
  <si>
    <t>Modeling Evolving Dependence between Bivariate Extremes through Multivariate Distortion Functions</t>
  </si>
  <si>
    <t>000000629722</t>
  </si>
  <si>
    <t>Mailhot, Melina</t>
  </si>
  <si>
    <t>10168764</t>
  </si>
  <si>
    <t>alishahi.nastaran@gmail.com</t>
  </si>
  <si>
    <t>nastaran alishahi</t>
  </si>
  <si>
    <t>Analyzing WiFi connection counts in commercial/institutional buildings to estimate/predict occupancy patterns for optimizing buildings’ systems operation</t>
  </si>
  <si>
    <t>000000626486</t>
  </si>
  <si>
    <t>Nik-Bakht, Mazdak and Ouf, Mohamed M.</t>
  </si>
  <si>
    <t>negin.ashr@gmail.com</t>
  </si>
  <si>
    <t>Negin Ashouri</t>
  </si>
  <si>
    <t>Ensemble Graph Neural Networks on Melanoma and Cervical Cancer Screening Datasets using SLIC Superpixels</t>
  </si>
  <si>
    <t>000000505073</t>
  </si>
  <si>
    <t>Nian Liu</t>
  </si>
  <si>
    <t>Characterizing Deprecated Deep Learning Python APIs: An Empirical Study on TensorFlow</t>
  </si>
  <si>
    <t>000000744708</t>
  </si>
  <si>
    <t xml:space="preserve">Weiyi Shang </t>
  </si>
  <si>
    <t>26325696</t>
  </si>
  <si>
    <t>Niloufarsadat Nouhi</t>
  </si>
  <si>
    <t>Modeling of dielectric elastomer actuators with a conical shape</t>
  </si>
  <si>
    <t>15/10/2021</t>
  </si>
  <si>
    <t>000000622458</t>
  </si>
  <si>
    <t>Nooshin Salehabadi</t>
  </si>
  <si>
    <t>Maintenance Decision Support Procedures Based on Machine Learning</t>
  </si>
  <si>
    <t>000000828198</t>
  </si>
  <si>
    <t>ACCEPTMN no thesis ranking</t>
  </si>
  <si>
    <t>noraldinmaher@yahoo.fr</t>
  </si>
  <si>
    <t>Noraldin Al-Deri</t>
  </si>
  <si>
    <t>000001167404</t>
  </si>
  <si>
    <t>Michael Sacher</t>
  </si>
  <si>
    <t>nornmrz@gmail.com</t>
  </si>
  <si>
    <t>NORHAN MEHREZ</t>
  </si>
  <si>
    <t>Investigating the Biphasic Effect of Cannabidiol on CD4+ T Cell Function and Rhythmicity</t>
  </si>
  <si>
    <t>000000562608</t>
  </si>
  <si>
    <t>Darlington, Peter and Amir, Shimon</t>
  </si>
  <si>
    <t>nour.gritli@concordia.ca</t>
  </si>
  <si>
    <t>Nour Gritli</t>
  </si>
  <si>
    <t>An Automated Approach for Network Slice Design from Tenant Intents</t>
  </si>
  <si>
    <t>000000512359</t>
  </si>
  <si>
    <t>Khendek, Ferhat and Toeroe, Maria</t>
  </si>
  <si>
    <t>funmilayomatuluko@gmail.com</t>
  </si>
  <si>
    <t>Oluwafunmilayo Mataluko</t>
  </si>
  <si>
    <t>The Performance and Pricing of Dividend Rate-Reset Preferred Shares in Canada</t>
  </si>
  <si>
    <t>000000636088</t>
  </si>
  <si>
    <t>23570371</t>
  </si>
  <si>
    <t>Parnian Pourtaherian</t>
  </si>
  <si>
    <t>How do greenbelts affect urban sprawl in European cities?</t>
  </si>
  <si>
    <t>000000777372</t>
  </si>
  <si>
    <t>R Dec 14</t>
  </si>
  <si>
    <t>prdonnarumma@gmail.com</t>
  </si>
  <si>
    <t>Pedro Rafael Donnarumma</t>
  </si>
  <si>
    <t>Synthesis, Optimisation, and Characterisation of Rare-earth Analogues of UiO-66</t>
  </si>
  <si>
    <t>000000641852</t>
  </si>
  <si>
    <t>Howarth, Ashlee J</t>
  </si>
  <si>
    <t>pierrette.anne55@gmail.com</t>
  </si>
  <si>
    <t xml:space="preserve">Pierrette Anne La Roche </t>
  </si>
  <si>
    <t>A Music Therapist's Exploration of Vocal Improvisation for Self-Care: A Heuristic Self-Inquiry</t>
  </si>
  <si>
    <t>000000489070</t>
  </si>
  <si>
    <t>pouria.aminfar@concordia.ca</t>
  </si>
  <si>
    <t>pouria aminfar</t>
  </si>
  <si>
    <t>DYNAMIC DAMPING IN OPTICAL RECEIVERS</t>
  </si>
  <si>
    <t>000000662068</t>
  </si>
  <si>
    <t>Pouria Nazemi</t>
  </si>
  <si>
    <t>Communicating “CRISPR Cas-9” through online videos on YouTube</t>
  </si>
  <si>
    <t>24/11/2021</t>
  </si>
  <si>
    <t>David Sekho</t>
  </si>
  <si>
    <t>Prakash Krishnan</t>
  </si>
  <si>
    <t>South Asian Instagram Community Archives: A Platform for Performance, Curation, and Identity</t>
  </si>
  <si>
    <t>000000756533</t>
  </si>
  <si>
    <t>Dokumaci, Arseli</t>
  </si>
  <si>
    <t>priya.amanda.12@gmail.com</t>
  </si>
  <si>
    <t>Priya Kumar</t>
  </si>
  <si>
    <t>The Kids are (M)all Right: Youth Culture and Shopping Centers in Late Twentieth Century America</t>
  </si>
  <si>
    <t>000000587314</t>
  </si>
  <si>
    <t>Razlogova, Elena</t>
  </si>
  <si>
    <t>22787644</t>
  </si>
  <si>
    <t>Priyam Sadhukhan</t>
  </si>
  <si>
    <t>Proximal Policy Optimization for Formation Control and Obstacle Avoidance in Multi-Agent Systems</t>
  </si>
  <si>
    <t>000000402881</t>
  </si>
  <si>
    <t>quinstotz@gmail.com</t>
  </si>
  <si>
    <t>Quinton Stotz</t>
  </si>
  <si>
    <t>Applying Complex Dynamic Systems Theory to Identify Dynamic Properties of Plurilingual Repertoires</t>
  </si>
  <si>
    <t>000000733084</t>
  </si>
  <si>
    <t>23210529</t>
  </si>
  <si>
    <t>rebecca.e.maccaul@gmail.com</t>
  </si>
  <si>
    <t>Rebecca MacCaul</t>
  </si>
  <si>
    <t>Sharing Cupcakes on a Number Line: The Effects of Instructional Models and Problem Context in Equal-Sharing Situations</t>
  </si>
  <si>
    <t>000000585847</t>
  </si>
  <si>
    <t>majew.rob@gmail.com</t>
  </si>
  <si>
    <t xml:space="preserve">Robert Tomasz Majewski </t>
  </si>
  <si>
    <t>Constructive Journalism in Real-Life Settings: The Case of Radical Ruralism in Les Basques (“Les Basques Autrement”)</t>
  </si>
  <si>
    <t>000000793633</t>
  </si>
  <si>
    <t>10011932</t>
  </si>
  <si>
    <t>shiekhsaima789@gmail.com</t>
  </si>
  <si>
    <t>Saima Rashid</t>
  </si>
  <si>
    <t>SAGA Complex Subunits in Candida albicans Differentially Regulate Filamentation, Invasiveness and Biofilm Formation</t>
  </si>
  <si>
    <t>Septeber 30, 2021</t>
  </si>
  <si>
    <t>000000708842</t>
  </si>
  <si>
    <t>23978192</t>
  </si>
  <si>
    <t>sam_bahman@yahoo.com</t>
  </si>
  <si>
    <t>Sam Bahmanoo</t>
  </si>
  <si>
    <t>BIM-based seismic loss assessment for instrumented buildings</t>
  </si>
  <si>
    <t>August 31,2021</t>
  </si>
  <si>
    <t>000000469931</t>
  </si>
  <si>
    <t xml:space="preserve">Dec 30,2021  </t>
  </si>
  <si>
    <t>Smrichter95@gmail.com</t>
  </si>
  <si>
    <t>Samantha Richter</t>
  </si>
  <si>
    <t>The Friction of Digital Queer Worldbuilding; Queer women from Montreal and the intersections between sexuality and collective identity.</t>
  </si>
  <si>
    <t>000000588394</t>
  </si>
  <si>
    <t>Jourdan, Christine</t>
  </si>
  <si>
    <t>10065455</t>
  </si>
  <si>
    <t>Sandra Cayo</t>
  </si>
  <si>
    <t>perceptions identitaires de femmes "noires" d'origine haïtienne et de seconde génération québécoise</t>
  </si>
  <si>
    <t>000000066397</t>
  </si>
  <si>
    <t>Greg Nielsen / Meir Amor</t>
  </si>
  <si>
    <t>40071473</t>
  </si>
  <si>
    <t>S.amini2910@gmail.com</t>
  </si>
  <si>
    <t>Sara Amini</t>
  </si>
  <si>
    <t>USING VISUALIZATION AND MODELLING TO IMPROVE PRE-SURGICAL DECISION-MAKING IN BREAST RECONSTRUCTION SURGERY</t>
  </si>
  <si>
    <t>000000624834</t>
  </si>
  <si>
    <t>saramia0695@gmail.com</t>
  </si>
  <si>
    <t>Sara Moustafa Ismael Ahmed</t>
  </si>
  <si>
    <t>A Three Echelon Location Routing Problem with Multiple Commodities and Courier Deliveries</t>
  </si>
  <si>
    <t>industrial Engineering</t>
  </si>
  <si>
    <t>000000604592</t>
  </si>
  <si>
    <t>Ivan Contreras/ Ana Maria Anaya-Arenas</t>
  </si>
  <si>
    <t>25881579</t>
  </si>
  <si>
    <t>sarashieldsrivard@gmail.com</t>
  </si>
  <si>
    <t>Sara Shields-Rivard</t>
  </si>
  <si>
    <t>Queer Interwar Design: Eyre de Lanux and her Sapphic Spaces</t>
  </si>
  <si>
    <t>000000764799</t>
  </si>
  <si>
    <t>sarahfoulkes11@gmail.com</t>
  </si>
  <si>
    <t>SARAH FOULKES</t>
  </si>
  <si>
    <t>Sounds Tough: Masculine Vocal Performances in 21st Century American Cinema</t>
  </si>
  <si>
    <t>000000751235</t>
  </si>
  <si>
    <t>Russell, Catherine</t>
  </si>
  <si>
    <t>22869012</t>
  </si>
  <si>
    <t>Sarah Herchet</t>
  </si>
  <si>
    <t>How Female Entrepreneurs Use Family Support to Improve Well-Being Through Resilience - A Mixed-Method Study</t>
  </si>
  <si>
    <t>09/02/2021</t>
  </si>
  <si>
    <t>12/03/2021</t>
  </si>
  <si>
    <t>000000805655</t>
  </si>
  <si>
    <t>06/12/2021</t>
  </si>
  <si>
    <t xml:space="preserve">Brutus,Stephane </t>
  </si>
  <si>
    <t>sarminsultana94@gmail.com</t>
  </si>
  <si>
    <t>Sarmin Sultana</t>
  </si>
  <si>
    <t>High throughput screening of functionally replaceable human gene suppressors in yeast reveals new mechanistic insights into the proteasome function</t>
  </si>
  <si>
    <t>August 23 2021</t>
  </si>
  <si>
    <t>000000512901</t>
  </si>
  <si>
    <t>Aashiq H. Kashroo</t>
  </si>
  <si>
    <t>s.desaul@hotmail.com</t>
  </si>
  <si>
    <t>Serena Desaulniers</t>
  </si>
  <si>
    <t>Crafting Identity through Folk: The Construction of National Identity within Serbian Diasporic Institutions and Homes</t>
  </si>
  <si>
    <t>000000734655</t>
  </si>
  <si>
    <t>Paterson, Elaine Cheasley</t>
  </si>
  <si>
    <t>22937069</t>
  </si>
  <si>
    <t>ACCEPTEDMN</t>
  </si>
  <si>
    <t>setareh.ljv@gmail.com</t>
  </si>
  <si>
    <t>Setareh Sadat Lajevardi</t>
  </si>
  <si>
    <t>Stochastic Integrated Physician and Patient Scheduling in Multidisciplinary Clinics</t>
  </si>
  <si>
    <t>000000608391</t>
  </si>
  <si>
    <t>Hashemi Doulabi, Hossein</t>
  </si>
  <si>
    <t>amirpkz.eng@gmail.com</t>
  </si>
  <si>
    <t>Seyed Amir Reza Pakzadi</t>
  </si>
  <si>
    <t>A Viscoelastic Approach for the Characterization of Bending Behavior of Uncured Unidirectional Carbon/Epoxy Prepreg</t>
  </si>
  <si>
    <t>000000740709</t>
  </si>
  <si>
    <t>HOJJATI, MEHDI</t>
  </si>
  <si>
    <t>Seyed Amirreza Mousavi</t>
  </si>
  <si>
    <t>A Distributed False Data Injection Cyber-Attack Detection in Discrete-Time Nonlinear Multi-Agent Systems Using Neural Networks</t>
  </si>
  <si>
    <t>000000653391</t>
  </si>
  <si>
    <t>Selmic, Rastko</t>
  </si>
  <si>
    <t>matinabtahi@gmail.com</t>
  </si>
  <si>
    <t>Seyed Matin Abtahi</t>
  </si>
  <si>
    <t>Control-Oriented Thermal Network Models for Predictive Load Management in Canadian Houses with On-Site Solar Electricity Generation: Application to a Research House</t>
  </si>
  <si>
    <t>000000396050</t>
  </si>
  <si>
    <t>Athienitis, Aandreas</t>
  </si>
  <si>
    <t>Shahab Mosallaie</t>
  </si>
  <si>
    <t>Discovering the Evolution and Co-authorship Patterns of Artificial Intelligence in Cancer Research using Machine Learning and Link Prediction</t>
  </si>
  <si>
    <t>10/10/2021</t>
  </si>
  <si>
    <t>12/02/201</t>
  </si>
  <si>
    <t>000000534711</t>
  </si>
  <si>
    <t>12/13/2021</t>
  </si>
  <si>
    <t xml:space="preserve">Awasthi,Anjali </t>
  </si>
  <si>
    <t>Shahin Heidarian</t>
  </si>
  <si>
    <t>Capsule Network-based COVID-19 Diagnosis and Transformer-based Lung Cancer Invasiveness Prediction via Computerized Tomography (CT) Images</t>
  </si>
  <si>
    <t>25/11/2021</t>
  </si>
  <si>
    <t>Arash Mohammadi</t>
  </si>
  <si>
    <t>shannonlroy@gmail.com</t>
  </si>
  <si>
    <t>Shannon Roy</t>
  </si>
  <si>
    <t>The Truth of What Matters: An Autoethnography and Visual Inquiry of Art Teacher Burnout</t>
  </si>
  <si>
    <t>000000780427</t>
  </si>
  <si>
    <t>s_choupa@live.concordia.ca</t>
  </si>
  <si>
    <t>shawn choupani</t>
  </si>
  <si>
    <t>The Fairy Tale Decision of Holding SPAC Shares Past Midnight: A study on the Factors Affecting the Probability of a SPAC Being Good or Bad Prior to Approval Date</t>
  </si>
  <si>
    <t>August 18,2021</t>
  </si>
  <si>
    <t>000000837457</t>
  </si>
  <si>
    <t>Pai, Yu-Jou</t>
  </si>
  <si>
    <t>23332896</t>
  </si>
  <si>
    <t>rezasoltani.shirin@gmail.com</t>
  </si>
  <si>
    <t>Shirin Rezasoltani</t>
  </si>
  <si>
    <t>Towards Semantic-Empowered Communication</t>
  </si>
  <si>
    <t>000000629973</t>
  </si>
  <si>
    <t>Assi, Chadi and Szczecinski, Leszek</t>
  </si>
  <si>
    <t>patelshivamd@yahoo.com</t>
  </si>
  <si>
    <t>Shivam Dimplekumar Patel</t>
  </si>
  <si>
    <t>Augmenting Network Performance Datasets with Weather, Sports, and Social Media Data for Improved Predictions</t>
  </si>
  <si>
    <t>000000623563</t>
  </si>
  <si>
    <t>Glatard, Tristan and Jaumard, Brigitte</t>
  </si>
  <si>
    <t>sh.khodami.ie@gmail.com</t>
  </si>
  <si>
    <t>Shohre Khoddami</t>
  </si>
  <si>
    <t>A System Dynamics Approach to Comparative Analysis of Biomass Supply Chain Coordination Strategies</t>
  </si>
  <si>
    <t>000000677461</t>
  </si>
  <si>
    <t>Mafakheri, Fereshteh and Zeng, Yong</t>
  </si>
  <si>
    <t>shuying.zhang@mail.concordia.ca</t>
  </si>
  <si>
    <t>Shuying Zhang</t>
  </si>
  <si>
    <t>Diffuseness quantification of a reverberation chamber and its uncertainty with fine-resolution measurements</t>
  </si>
  <si>
    <t>000000523368</t>
  </si>
  <si>
    <t>Lee, Joonhee</t>
  </si>
  <si>
    <t>sophiaquach16@gmail.com</t>
  </si>
  <si>
    <t>Sophia Quach</t>
  </si>
  <si>
    <t>Studying the Use of SZZ with Non-functional bugs</t>
  </si>
  <si>
    <t>000000771234</t>
  </si>
  <si>
    <t xml:space="preserve">Shang,Weiyi </t>
  </si>
  <si>
    <t>soroushrahimi.eng@gmail.com</t>
  </si>
  <si>
    <t>Soroush Rahimi</t>
  </si>
  <si>
    <t>Design, Modeling, Fabrication, Testing, and Verification of Arrayed Micro-Photosynthetic Power Cells</t>
  </si>
  <si>
    <t>000000666559</t>
  </si>
  <si>
    <t>Packirisamy Muthukumaran</t>
  </si>
  <si>
    <t>26971156</t>
  </si>
  <si>
    <t>soodabeh.tabarsaee@gmail.com</t>
  </si>
  <si>
    <t>Soudabeh Tabarsaii</t>
  </si>
  <si>
    <t>non intrusive load monitoring using additive time series modeling via finite mixture models aggregation</t>
  </si>
  <si>
    <t>000000789784</t>
  </si>
  <si>
    <t>Bouguila, Nizar and Eicker, Ursula and Amayri, Manar</t>
  </si>
  <si>
    <t>hodges.stefan@gmail.com</t>
  </si>
  <si>
    <t>Stefan Hodges</t>
  </si>
  <si>
    <t>Recovery Landlordism: Accumulation through Confinement in the Landscape of Winnipeg’s Meth Crisis</t>
  </si>
  <si>
    <t>000000761213</t>
  </si>
  <si>
    <t>steph.trigonakis@gmail.com</t>
  </si>
  <si>
    <t xml:space="preserve">Stephanie Trigonakis </t>
  </si>
  <si>
    <t>Friends from Far and Close: The Transition to Multiculturalism in a School Context</t>
  </si>
  <si>
    <t>September, 15,2021</t>
  </si>
  <si>
    <t>000000741078</t>
  </si>
  <si>
    <t>Harriet Hariclia Petrakos</t>
  </si>
  <si>
    <t>23009793</t>
  </si>
  <si>
    <t>stephchevaliercrockett@gmail.com</t>
  </si>
  <si>
    <t>Stephany Chevalier-Crockett</t>
  </si>
  <si>
    <t>‘The Defence, as Usual, is Insanity’: Cultural Precedent and the Construction of the Insanity Defence in Nineteenth-Century America</t>
  </si>
  <si>
    <t>000000590012</t>
  </si>
  <si>
    <t>Steven Avon</t>
  </si>
  <si>
    <t>A Success Case of Training Transfer of a Blended, Technical Training Initiative</t>
  </si>
  <si>
    <t>000000687621</t>
  </si>
  <si>
    <t>Saul Carliner</t>
  </si>
  <si>
    <t>Steven Li</t>
  </si>
  <si>
    <t>Flight Management Systems for Hybrid-Electric Aircraft</t>
  </si>
  <si>
    <t>000000841108</t>
  </si>
  <si>
    <t>swg.locke@gmail.com</t>
  </si>
  <si>
    <t>STEVEN LOCKE</t>
  </si>
  <si>
    <t>LogAssist: Assisting Log Analysis Through Log Summarization</t>
  </si>
  <si>
    <t>000000773592</t>
  </si>
  <si>
    <t>Sukanya Dutta</t>
  </si>
  <si>
    <t>Plug-in On-Board Single-Phase Cuk-Derived Bridgeless EV Charger for AC and DC Charging Systems</t>
  </si>
  <si>
    <t>000000786264</t>
  </si>
  <si>
    <t>Rathore, Akshay</t>
  </si>
  <si>
    <t>sunanda0343@gmail.com</t>
  </si>
  <si>
    <t>Sunanda Bansal</t>
  </si>
  <si>
    <t>Vector Representation of Documents using Word Clusters</t>
  </si>
  <si>
    <t>000000442198</t>
  </si>
  <si>
    <t>Bergler, Sabine</t>
  </si>
  <si>
    <t>10071307</t>
  </si>
  <si>
    <t>sydney.macdonald1@gmail.com</t>
  </si>
  <si>
    <t>Sydney MacDonald</t>
  </si>
  <si>
    <t>Predicting Functional Outcomes of Open Latarjet Surgery Patients</t>
  </si>
  <si>
    <t>000000769413</t>
  </si>
  <si>
    <t>tala.t@live.ca</t>
  </si>
  <si>
    <t>Tala Tafakori</t>
  </si>
  <si>
    <t>Caloric Restriction and the TORC1-Sch9 Nutrient-Signaling Branch Link Chronological Aging to Cellular Quiescence in Yeast Saccharomyces cerevisiae</t>
  </si>
  <si>
    <t>August 23,2021</t>
  </si>
  <si>
    <t>000000746153</t>
  </si>
  <si>
    <t>Vladimir Titorenko</t>
  </si>
  <si>
    <t>29603743</t>
  </si>
  <si>
    <t>tamyreslucasdesigner@gmail.com</t>
  </si>
  <si>
    <t>Tamyres Lucas Manhaes de Souza</t>
  </si>
  <si>
    <t>You Could Have Saved Her: Representations of Violence Against Women in Choice-based Games</t>
  </si>
  <si>
    <t>000000743670</t>
  </si>
  <si>
    <t>10159630</t>
  </si>
  <si>
    <t>ts.zhang@foxmail.com</t>
  </si>
  <si>
    <t>Tiansheng Zhang</t>
  </si>
  <si>
    <t>Modeling and Solving Resource Constrained Project Scheduling Problems with Remanufacturing Activities</t>
  </si>
  <si>
    <t>000000397742</t>
  </si>
  <si>
    <t>Chen, Mingyuan</t>
  </si>
  <si>
    <t>tinjiklauglobal@gmail.com</t>
  </si>
  <si>
    <t>Tianyi Liu</t>
  </si>
  <si>
    <t>Polynomials for Multidimensional Provenance in Graph Databases</t>
  </si>
  <si>
    <t>000000627393</t>
  </si>
  <si>
    <t>Nematollaah Shiri / Gösta Grahne</t>
  </si>
  <si>
    <t>25901421</t>
  </si>
  <si>
    <t>tina.safaie75@gmail.com</t>
  </si>
  <si>
    <t>Tina Safaie</t>
  </si>
  <si>
    <t>BYPASS: RECONSIDERING THE USABILITY OF PASSWORD MANAGERS</t>
  </si>
  <si>
    <t>000000626678</t>
  </si>
  <si>
    <t>Mannan, Mohammad and Youssef, Amr and Stobert, Elizabeth</t>
  </si>
  <si>
    <t>Tony Nasr</t>
  </si>
  <si>
    <t>Large-Scale Study of Internet-Connected Electric Vehicle Charging Station Management Systems: Discovery, Security Analysis and Mitigation</t>
  </si>
  <si>
    <t>000000684482</t>
  </si>
  <si>
    <t>Assi, Chadi and Fachkha, Claude</t>
  </si>
  <si>
    <t>trist.castonguay@gmail.com</t>
  </si>
  <si>
    <t>TRISTAN CASTONGUAY</t>
  </si>
  <si>
    <t>Evaluating a dynamic moment of inertia bat in baseball: the influence on swing speed, training, and infrared technology</t>
  </si>
  <si>
    <t>000000788378</t>
  </si>
  <si>
    <t>Dover, GD</t>
  </si>
  <si>
    <t>10198106</t>
  </si>
  <si>
    <t>tuantran1708@gmail.com</t>
  </si>
  <si>
    <t>Tuan Van Tran</t>
  </si>
  <si>
    <t>Formalising Solutions to REST API Practices as Design (Anti)patterns</t>
  </si>
  <si>
    <t>000000775626</t>
  </si>
  <si>
    <t>Yann-Gaël Guéhéneuc</t>
  </si>
  <si>
    <t>10200413</t>
  </si>
  <si>
    <t>ulfetsevdi@gmail.com</t>
  </si>
  <si>
    <t>Ulfet Sevdi Royer-Artuso</t>
  </si>
  <si>
    <t>Numbers Increase As We Count... a Practice-Led Research</t>
  </si>
  <si>
    <t>000000516270</t>
  </si>
  <si>
    <t>10200414</t>
  </si>
  <si>
    <t>Veronique Hamel</t>
  </si>
  <si>
    <t>Fostering Connections Amidst and Beyond the Pandemic: Community-Based Research and Food Sovereignty in Fredericton, New Brunswick</t>
  </si>
  <si>
    <t>000000761590</t>
  </si>
  <si>
    <t>Mark Watson</t>
  </si>
  <si>
    <t>10200415</t>
  </si>
  <si>
    <t>victoriarichard22@hotmail.com</t>
  </si>
  <si>
    <t>VICTORIA RICHARD</t>
  </si>
  <si>
    <t>Coordinating signaling pathways between cell types to control anterior morphogenesis in C. elegans</t>
  </si>
  <si>
    <t>September 20. 2021</t>
  </si>
  <si>
    <t>10200416</t>
  </si>
  <si>
    <t>Walaa Awad Ali</t>
  </si>
  <si>
    <t>Modeling and Optimization of Meat Supply Chain Transportation Network</t>
  </si>
  <si>
    <t>000000453900</t>
  </si>
  <si>
    <t>Wanessa Cardoso de Sousa</t>
  </si>
  <si>
    <t>Domestic Spaces of Affection: The Role of Vernacular Architecture, Material Culture and Memory in the Cases of two Brazilian Households</t>
  </si>
  <si>
    <t>000000769642</t>
  </si>
  <si>
    <t>Hammond, Cynthia</t>
  </si>
  <si>
    <t>evelynzhao0610@gmail.com</t>
  </si>
  <si>
    <t>Wanting Zhao</t>
  </si>
  <si>
    <t>Connection between Influencer Characteristics and Purchase Intention: The Mediating Role of Consumer Engagement</t>
  </si>
  <si>
    <t>000000636788</t>
  </si>
  <si>
    <t>wenjie.du@mail.concordia.ca</t>
  </si>
  <si>
    <t>Wenjie Du</t>
  </si>
  <si>
    <t>A Deep Learning Model to Impute Missing Data in Time Series</t>
  </si>
  <si>
    <t>000000709442</t>
  </si>
  <si>
    <t>Liu, Yan</t>
  </si>
  <si>
    <t>WilliamPittman514@gmail.com</t>
  </si>
  <si>
    <t>WILLIAM PITTMAN</t>
  </si>
  <si>
    <t>A Qualitative Content Analysis of Quebec Suicide Notes</t>
  </si>
  <si>
    <t>000000658754</t>
  </si>
  <si>
    <t>Dagenais, Daniel</t>
  </si>
  <si>
    <t>Xiaolei Hu</t>
  </si>
  <si>
    <t>Development of Imine-based pH-responsive Polymeric Drug Delivery Systems</t>
  </si>
  <si>
    <t>000000639019</t>
  </si>
  <si>
    <t>Oh, Jung Kwon</t>
  </si>
  <si>
    <t>Xiaowei Chen</t>
  </si>
  <si>
    <t>Untangling Java Code Changes</t>
  </si>
  <si>
    <t>000000654864</t>
  </si>
  <si>
    <t>Shihab, Emad</t>
  </si>
  <si>
    <t>qixietian@gmail.com</t>
  </si>
  <si>
    <t xml:space="preserve">Xietian Qi </t>
  </si>
  <si>
    <t>An Accurate Kinematics Model of the Sanding-Belt-Wheel Driving System of a CNC Grinding Machine and its Application</t>
  </si>
  <si>
    <t>000000578711</t>
  </si>
  <si>
    <t>Youmin Zhang</t>
  </si>
  <si>
    <t>28866058</t>
  </si>
  <si>
    <t>supermiaw@163.com</t>
  </si>
  <si>
    <t>Xin Wen</t>
  </si>
  <si>
    <t>How Does Aging Affect Housing Prices?—The Empirical Evidence from Asian Emerging Markets</t>
  </si>
  <si>
    <t>000000403988</t>
  </si>
  <si>
    <t>Erkan, Yonder</t>
  </si>
  <si>
    <t>kathyzxq2007@gmail.com</t>
  </si>
  <si>
    <t>Xiuquan Zhu</t>
  </si>
  <si>
    <t>“How Do You Think Bear Felt?”: Enhancing Preschoolers’ Inferencing During Storybook Reading</t>
  </si>
  <si>
    <t>000000770850</t>
  </si>
  <si>
    <t>805032343@qq.com</t>
  </si>
  <si>
    <t>Xuanbo Su</t>
  </si>
  <si>
    <t>Fully Bayesian Inference for Finite and Infinite Discrete Exponential Mixture Models</t>
  </si>
  <si>
    <t>000000776963</t>
  </si>
  <si>
    <t>Bouguila, Nizar and Zamzami, Nuha</t>
  </si>
  <si>
    <t>xuelin.tian1122@gmail.com</t>
  </si>
  <si>
    <t>Xuelin Tian</t>
  </si>
  <si>
    <t>Assessment of Air Pollution and Carbon Emission from Fuel Consumption Activities</t>
  </si>
  <si>
    <t>000000863032</t>
  </si>
  <si>
    <t>YanxinYao</t>
  </si>
  <si>
    <t>An information visualization platform for preprocessing of Electroencephalography (EEG) data from designing and learning</t>
  </si>
  <si>
    <t>000000758636</t>
  </si>
  <si>
    <t>yuyazhuo1006@gmail.com</t>
  </si>
  <si>
    <t>Yazhuo Yu</t>
  </si>
  <si>
    <t>The relationship between the use of derivatives and firm value under different economic cycles</t>
  </si>
  <si>
    <t>000000415964</t>
  </si>
  <si>
    <t>Shanker, Latha</t>
  </si>
  <si>
    <t>l_yisi@live.concordia.ca</t>
  </si>
  <si>
    <t>Yisi Liu</t>
  </si>
  <si>
    <t>Prediction of Hardness and Residual Stress in Orthogonal Cutting of Inconel 718</t>
  </si>
  <si>
    <t>000000380758</t>
  </si>
  <si>
    <t>Chen, Z.C.</t>
  </si>
  <si>
    <t>gyiyou2019@163.com</t>
  </si>
  <si>
    <t>Yiyou Guo</t>
  </si>
  <si>
    <t>Are We Under the Influence of What We See? The Power of Body Tattoos in a Job Interview</t>
  </si>
  <si>
    <t>September 20.2021</t>
  </si>
  <si>
    <t>000000776908</t>
  </si>
  <si>
    <t>Kathleen Boies</t>
  </si>
  <si>
    <t>10107240</t>
  </si>
  <si>
    <t>X_YUANJI@encs.concordia.ca</t>
  </si>
  <si>
    <t>Yuanjie Xia</t>
  </si>
  <si>
    <t>Reducing the Length of Field-replay Based Load Testing</t>
  </si>
  <si>
    <t>000000712090</t>
  </si>
  <si>
    <t>Yue He</t>
  </si>
  <si>
    <t>Online Translators: Can They Help English Learners improve their pronunciation?</t>
  </si>
  <si>
    <t>000000753775</t>
  </si>
  <si>
    <t>alexjiang0322@outlook.com</t>
  </si>
  <si>
    <t>Yuehao JIANG</t>
  </si>
  <si>
    <t>The impact of corporate governance and state ownership on the default probabilities of Chinese firms</t>
  </si>
  <si>
    <t>000000635189</t>
  </si>
  <si>
    <t xml:space="preserve">Yuhao Mao </t>
  </si>
  <si>
    <t>A Framework Design for Integrating Knowledge Graphs into Recommendation Systems</t>
  </si>
  <si>
    <t>000000648355</t>
  </si>
  <si>
    <t>Mokhov, Serguei A. and Mudur, Sudhir</t>
  </si>
  <si>
    <t>yuxuan.xie@mail.concordia.ca</t>
  </si>
  <si>
    <t>Yuxuan Xie</t>
  </si>
  <si>
    <t>Comprehensive Study of 1-bit Delta-Sigma Modulation in Digitized Radio over Fiber Fronthaul Systems</t>
  </si>
  <si>
    <t>000000563352</t>
  </si>
  <si>
    <t>Zhang, Xiupu</t>
  </si>
  <si>
    <t>zaineb.k.m@gmail.com</t>
  </si>
  <si>
    <t xml:space="preserve">Zaineb Al Maadhidi  </t>
  </si>
  <si>
    <t>Analysis of Retrofitted Concrete Columns using 3D Elastic-Plastic Modeling</t>
  </si>
  <si>
    <t>000000676114</t>
  </si>
  <si>
    <t>zeynab.yousefzadeh82@gmail.com</t>
  </si>
  <si>
    <t>Zeynab Yousefzadeh</t>
  </si>
  <si>
    <t>Prospective Life Cycle Assessment in Surface Engineering: Case Studies on a Novel Thermal Spray Coating System and a Novel Coating Removal Method</t>
  </si>
  <si>
    <t>000000794623</t>
  </si>
  <si>
    <t>Lloyd, Shannon</t>
  </si>
  <si>
    <t>Zhanfan Zhou</t>
  </si>
  <si>
    <t>Studies on Dynamic Loss Functions and Curriculum Learning in OffensEval Datasets</t>
  </si>
  <si>
    <t>000000577400</t>
  </si>
  <si>
    <t>zhaohan.zheng@mail.concordia.ca</t>
  </si>
  <si>
    <t>Zhaohan Zheng</t>
  </si>
  <si>
    <t>A Study and Improvement for Copper Electroforming on Additively Manufactured Mandrels</t>
  </si>
  <si>
    <t>000000544370</t>
  </si>
  <si>
    <t>Wüthrich, Rolf</t>
  </si>
  <si>
    <t>zixiang.xian@mail.concordia.ca</t>
  </si>
  <si>
    <t>Zixiang Xian</t>
  </si>
  <si>
    <t>Generative Models Based on the Bounded Asymmetric Gaussian Distribution</t>
  </si>
  <si>
    <t>000000712243</t>
  </si>
  <si>
    <t>Nizar, Bouguila and Manar, Amayri</t>
  </si>
  <si>
    <t>25533406</t>
  </si>
  <si>
    <t>zoecompton@hotmail.com</t>
  </si>
  <si>
    <t>Zoe Compton</t>
  </si>
  <si>
    <t>Pedagogy of Discomfort: Mapping Family History in Prince Edward Island</t>
  </si>
  <si>
    <t>000000708788</t>
  </si>
  <si>
    <t>Zoey Stark</t>
  </si>
  <si>
    <t>Dyslexia Simulation Font: Can We Simulate Reading Struggles of Individuals with Dyslexia?</t>
  </si>
  <si>
    <t>000000717577</t>
  </si>
  <si>
    <t>Aaron Johnson</t>
  </si>
  <si>
    <t>kmrceline@gmail.com</t>
  </si>
  <si>
    <t xml:space="preserve">Céline Kamar </t>
  </si>
  <si>
    <t>Online Shaming and Life in the Public Eye: Navigating the Grey Zones in the Politics of Social Disapproval</t>
  </si>
  <si>
    <t>Spectrum Only</t>
  </si>
  <si>
    <t>De Courville Nicol, Valérie</t>
  </si>
  <si>
    <t>Laura Fattori</t>
  </si>
  <si>
    <t>Narratives of Post-Conflict: Representation of Violence in Colombian Contemporary Cinema</t>
  </si>
  <si>
    <t>Ali Gamarooni</t>
  </si>
  <si>
    <t>Report only</t>
  </si>
  <si>
    <t>Ali Mohammadshahi</t>
  </si>
  <si>
    <t>Angela Palmer</t>
  </si>
  <si>
    <t>Hedia Hizaoui</t>
  </si>
  <si>
    <t>Jiayi Wang</t>
  </si>
  <si>
    <t>Mehrdokht Pourali Rahdari</t>
  </si>
  <si>
    <t xml:space="preserve">ACCCEPTMN </t>
  </si>
  <si>
    <t>Mikael Bitton</t>
  </si>
  <si>
    <t>Mohammadsadegh Ahmadzadeh</t>
  </si>
  <si>
    <t>Mounir Elgharabawy</t>
  </si>
  <si>
    <t>Nima AMOOYE FOOMANY</t>
  </si>
  <si>
    <t>Nima HAMED NOHBARADARAN</t>
  </si>
  <si>
    <t>Nina Chabelnik</t>
  </si>
  <si>
    <t>Patrick Ayoup</t>
  </si>
  <si>
    <t>Pegah YAFTIAN</t>
  </si>
  <si>
    <t>Sadaf Mohammadi</t>
  </si>
  <si>
    <t>Saman SHALBAF</t>
  </si>
  <si>
    <t>Shadoush Pashaie Farahani</t>
  </si>
  <si>
    <t>Shima Shahfar</t>
  </si>
  <si>
    <t>Vinayak DESHPANDE</t>
  </si>
  <si>
    <t>Xin Zheng</t>
  </si>
  <si>
    <t>abdeladim.sadiki@mail.concordia.ca</t>
  </si>
  <si>
    <t>abdeladim sadiki</t>
  </si>
  <si>
    <t>Deep Reinforcement Learning For The Computation Offloading In MIMO-based Edge Computing</t>
  </si>
  <si>
    <t>000000837585</t>
  </si>
  <si>
    <t>Bentahar, Jamal</t>
  </si>
  <si>
    <t>ansari.moiz18@gmail.com</t>
  </si>
  <si>
    <t>Abdul Moiz Ansari</t>
  </si>
  <si>
    <t>A bilevel product pricing problem with ranks and utilities: Models and Algorithms</t>
  </si>
  <si>
    <t>000000800022</t>
  </si>
  <si>
    <t>Contreras, Ivan</t>
  </si>
  <si>
    <t>adam.haiun@mac.com</t>
  </si>
  <si>
    <t>ADAM HAIUN</t>
  </si>
  <si>
    <t>Spool</t>
  </si>
  <si>
    <t>000000931246</t>
  </si>
  <si>
    <t>ADENIYI OLAJIDE</t>
  </si>
  <si>
    <t>Computational Investigation of Aqueous Droplets containing Environmentally Relevant Molecules</t>
  </si>
  <si>
    <t>000001152518</t>
  </si>
  <si>
    <t>Pelsherbe, Gilles</t>
  </si>
  <si>
    <t>afaz3192@gmail.com</t>
  </si>
  <si>
    <t>Afazul Hoq</t>
  </si>
  <si>
    <t>X-ray sensitivity and resolution of hybrid perovskite X-ray imaging detectors</t>
  </si>
  <si>
    <t>000000768369</t>
  </si>
  <si>
    <t>Zahangir Kabir, M.Z.Kabir</t>
  </si>
  <si>
    <t>afifaayari71@yahoo.com</t>
  </si>
  <si>
    <t xml:space="preserve">Afifa Ayari </t>
  </si>
  <si>
    <t>A Study of Existing Professional Insertion Training Programs for Newly-Immigrated Teachers in the Québec School System</t>
  </si>
  <si>
    <t>000000188698</t>
  </si>
  <si>
    <t>Waddington, David</t>
  </si>
  <si>
    <t>18810942757@163.com</t>
  </si>
  <si>
    <t>Aixilawei Aierken</t>
  </si>
  <si>
    <t>Consumer Preferences for Attributes of Livestream Shopping: A Study of Generation Z</t>
  </si>
  <si>
    <t>000000636916</t>
  </si>
  <si>
    <t>Buyukkurt, Kemal</t>
  </si>
  <si>
    <t>alaaselim99@gmail.com</t>
  </si>
  <si>
    <t xml:space="preserve">ALAA SELIM </t>
  </si>
  <si>
    <t>FRSH: A Frugal and Rapid bioSensor for in-House use to assess meat spoilage</t>
  </si>
  <si>
    <t>000000588623</t>
  </si>
  <si>
    <t>silvestri16@hotmail.com</t>
  </si>
  <si>
    <t xml:space="preserve">Alessandro Silvestri </t>
  </si>
  <si>
    <t>“It is hasheesh that makes both the Syrian and the Saxon Oriental”: Foreign Drugs, Savage Youth, and the Imperial and Eugenic Imperatives of the Early War on Drugs, 1870-1937</t>
  </si>
  <si>
    <t>000000593211</t>
  </si>
  <si>
    <t>alex.brisbois@mail.concordia.ca</t>
  </si>
  <si>
    <t>ALEX BRISBOIS</t>
  </si>
  <si>
    <t>Assessment of the Feasibility of Pumps-as-Turbine in Water Distribution Networks with the Support of Machine Learning</t>
  </si>
  <si>
    <t>000000999581</t>
  </si>
  <si>
    <t>alex.nguyen@mail.mcgill.ca</t>
  </si>
  <si>
    <t>Alex Nguyen</t>
  </si>
  <si>
    <t>Effects of Sleep Deprivation on Functional Connectivity and Integration During Cognitive Tasks</t>
  </si>
  <si>
    <t>000000601160</t>
  </si>
  <si>
    <t>Dang-Vu, Thanh</t>
  </si>
  <si>
    <t>Vaillant051193@gmail.com</t>
  </si>
  <si>
    <t>Alex Vaillant Gamelin</t>
  </si>
  <si>
    <t>Chasing The Closer: Transphobia in Dave Chappelle’s The Closer</t>
  </si>
  <si>
    <t>000000798625</t>
  </si>
  <si>
    <t>Bobker, Danielle</t>
  </si>
  <si>
    <t>alexarou@live.ca</t>
  </si>
  <si>
    <t>ALEXA ROUSSAC</t>
  </si>
  <si>
    <t>Physical and Psychological Effects of Combined Motor Control and Isolated Lumbar Extension Exercise Versus General Exercise for Chronic Low Back Pain: a Randomized Controlled Trial</t>
  </si>
  <si>
    <t>000000788547</t>
  </si>
  <si>
    <t>alexandracalderone@icloud.com</t>
  </si>
  <si>
    <t>Alexandra Calderone</t>
  </si>
  <si>
    <t>Power in numbers: How attaining a critical mass of women on corporate boards impacts firm financial performance</t>
  </si>
  <si>
    <t>000000982643</t>
  </si>
  <si>
    <t>Bothello, Joel</t>
  </si>
  <si>
    <t>alexandre.johnson@mail.concordia.ca</t>
  </si>
  <si>
    <t>Alexandre Johnson</t>
  </si>
  <si>
    <t>Overconvergent Modular Forms, Theoretical and Computational Aspects</t>
  </si>
  <si>
    <t>000000939152</t>
  </si>
  <si>
    <t>Iovita, Adrian</t>
  </si>
  <si>
    <t>fieldofsheep@gmail.com</t>
  </si>
  <si>
    <t>ALEXANDRE TETRAULT</t>
  </si>
  <si>
    <t>Modelling of natural organic matter affinity for mackinawite, FeS, based on FTIR spectra by partial least squares regression (PLSR)</t>
  </si>
  <si>
    <t>000000768019</t>
  </si>
  <si>
    <t>ahmadiali9473@gmail.com</t>
  </si>
  <si>
    <t>Ali Ahmadi</t>
  </si>
  <si>
    <t xml:space="preserve">40104734 </t>
  </si>
  <si>
    <t>AI-Based Mode of Transportation and Destination Classification and Prediction in Origin-Destination Surveys</t>
  </si>
  <si>
    <t>000000655591</t>
  </si>
  <si>
    <t>05/05/2022</t>
  </si>
  <si>
    <t>a.vali1981@gmail.com</t>
  </si>
  <si>
    <t>Ali Asadollahkhan Vali</t>
  </si>
  <si>
    <t>Airport Pavement Management System Assessing current condition and estimating remaining life from aircraft demand</t>
  </si>
  <si>
    <t>000000865035</t>
  </si>
  <si>
    <t>Amador, Luis</t>
  </si>
  <si>
    <t>Ali Baghdadi</t>
  </si>
  <si>
    <t xml:space="preserve">Variational learning frameworks for generative models based on hierarchical Dirichlet and Pitman-Yor processes	</t>
  </si>
  <si>
    <t xml:space="preserve">Quality Systems Engineering	</t>
  </si>
  <si>
    <t>000000887075</t>
  </si>
  <si>
    <t>Bouguila, Nizar and Patterson, Zachary</t>
  </si>
  <si>
    <t>Ali Etemad Zadeh</t>
  </si>
  <si>
    <t>Evaluation of Implementing Mining Wastewater in Closed-Loop Pressure Retarded Osmosis</t>
  </si>
  <si>
    <t>000000570540</t>
  </si>
  <si>
    <t>Mulligan, C. N.</t>
  </si>
  <si>
    <t>Requirements analysis of aviation standards Applicable to Production Organizations</t>
  </si>
  <si>
    <t>000000844575</t>
  </si>
  <si>
    <t xml:space="preserve">Awasthi, Anjali	</t>
  </si>
  <si>
    <t>ali.a.mohammadshahi@gmail.com</t>
  </si>
  <si>
    <t>A framework for developing a Risk-Adaptive Innovation-based Technology Roadmap using TRIZ, Analytic Network Process, and Bayesian Network</t>
  </si>
  <si>
    <t>000000620015</t>
  </si>
  <si>
    <t>Bhuiyan, Nadia and Geles, Ioana</t>
  </si>
  <si>
    <t>alirostami86@yahoo.com</t>
  </si>
  <si>
    <t>Ali Rostami</t>
  </si>
  <si>
    <t>Stability analysis of frozen soil slopes considering strain localization</t>
  </si>
  <si>
    <t>000000746884</t>
  </si>
  <si>
    <t>alirezaansari62@gmail.com</t>
  </si>
  <si>
    <t>Alireza Ansari</t>
  </si>
  <si>
    <t>Stresses in Soil Beneath Triangular Shell Foundations</t>
  </si>
  <si>
    <t>000000956080</t>
  </si>
  <si>
    <t>Hanna, A. M.</t>
  </si>
  <si>
    <t>ameneh kazemimiraki</t>
  </si>
  <si>
    <t>A Lightweight Anomaly Detection Approach in Large Logs Using Generalizable Automata</t>
  </si>
  <si>
    <t>000000932948</t>
  </si>
  <si>
    <t>Hamou-Lhadj, Wahab and Ait-Mohamed, Otmane</t>
  </si>
  <si>
    <t>Amirhossein Etaat</t>
  </si>
  <si>
    <t>An Online Balance Training Application Using Pose Estimation and Augmented Reality</t>
  </si>
  <si>
    <t>000000631497</t>
  </si>
  <si>
    <t>anahita.hajibabaei@mail.concordia.ca</t>
  </si>
  <si>
    <t>Anahita Hajibabaei</t>
  </si>
  <si>
    <t>Gender-Specific Patterns in the Artificial Intelligence Scientific Ecosystem</t>
  </si>
  <si>
    <t>000000783507</t>
  </si>
  <si>
    <t>bodeanamaria3@yahoo.ca</t>
  </si>
  <si>
    <t>Anamaria Bodea</t>
  </si>
  <si>
    <t>Exploring the Scope of Flow in a Language Learning Context: Redefining the Dimensions Based on Student Perspectives</t>
  </si>
  <si>
    <t>000000897786</t>
  </si>
  <si>
    <t>Trofimovich, Pavel</t>
  </si>
  <si>
    <t xml:space="preserve"> Transitioning from theory into practice in the nursing profession: Challenges experienced by nurses with a CEGEP and bachelor’s degree in a long-term care facility in Montreal</t>
  </si>
  <si>
    <t>000000064738</t>
  </si>
  <si>
    <t>Angel-Rose Henchey</t>
  </si>
  <si>
    <t>STEM Experiences and Student Interest in Pursuing a Career in Engineering</t>
  </si>
  <si>
    <t>000000936768</t>
  </si>
  <si>
    <t>a.minzhulina@gmail.com</t>
  </si>
  <si>
    <t>ANNA MINZHULINA</t>
  </si>
  <si>
    <t xml:space="preserve">24109600 </t>
  </si>
  <si>
    <t>The Sketch Method: An Analysis Of Hand-Drawn Sketches’ Role In The Preliminary Production Stage Of Editorial Cover Design</t>
  </si>
  <si>
    <t>000000593358</t>
  </si>
  <si>
    <t>Moore, Christopher</t>
  </si>
  <si>
    <t>sigounisan@gmail.com</t>
  </si>
  <si>
    <t>Anna-Maria Sigounis</t>
  </si>
  <si>
    <t>Control-oriented modelling and Model Predictive Control for air-based Building-Integrated Photovoltaic/Thermal systems</t>
  </si>
  <si>
    <t>000000861097</t>
  </si>
  <si>
    <t>am.senecal@icloud.com</t>
  </si>
  <si>
    <t>Anne-Marie Sénécal</t>
  </si>
  <si>
    <t>Learning English L2 vocabulary with clickers</t>
  </si>
  <si>
    <t>000000891287</t>
  </si>
  <si>
    <t>antoinestamant@gmail.com</t>
  </si>
  <si>
    <t>Antoine St-Amant</t>
  </si>
  <si>
    <t>The Effects of Probiotics and the Low-Carbohydrate High-Protein Diet in Modulating Atherosclerosis.</t>
  </si>
  <si>
    <t>000000946683</t>
  </si>
  <si>
    <t>anton_tang@outlook.com</t>
  </si>
  <si>
    <t>Anton Zihan Tang</t>
  </si>
  <si>
    <t>Second language use at work and school: A study of errors, satisfaction, and stress appraisals</t>
  </si>
  <si>
    <t>000000168125</t>
  </si>
  <si>
    <t>Antonio Kleber Gomes Jr</t>
  </si>
  <si>
    <t>“They are not our secretaries”: Wonder, Women and Superhero Cinema An ethnography of moviegoers in Brazil</t>
  </si>
  <si>
    <t>000000769640</t>
  </si>
  <si>
    <t>Nayrouz, Abu-Hatoum</t>
  </si>
  <si>
    <t>aprajitasaxena8@gmail.com</t>
  </si>
  <si>
    <t>Aprajita Saxena</t>
  </si>
  <si>
    <t>Perspectives of Indian Music Therapists on the State of Music Therapy as a Profession in Mumbai, India: A Narrative Inquiry</t>
  </si>
  <si>
    <t>000000945165</t>
  </si>
  <si>
    <t>Vaillancourt, Dr. Guylaine</t>
  </si>
  <si>
    <t>Arian.andam@gmail.com</t>
  </si>
  <si>
    <t>Arian Andam</t>
  </si>
  <si>
    <t>Operating room planning with the pooling of downstream beds among specialties: A stochastic programming approach</t>
  </si>
  <si>
    <t>000000743462</t>
  </si>
  <si>
    <t>arian_saffarizadeh@hotmail.com</t>
  </si>
  <si>
    <t>Arian Saffarizadeh</t>
  </si>
  <si>
    <t>Whodunit: A Generative Model for Murder Mysteries as an Information Game</t>
  </si>
  <si>
    <t>000000458790</t>
  </si>
  <si>
    <t>Popa, Tiberiu and Lessard, Jonathan</t>
  </si>
  <si>
    <t>arrien.weeks@concordia.ca</t>
  </si>
  <si>
    <t>ARRIEN WEEKS</t>
  </si>
  <si>
    <t>Sustainable Material Pedagogy in the Faculty of Fine Arts at Concordia University</t>
  </si>
  <si>
    <t>000000508161</t>
  </si>
  <si>
    <t>Vaughan, Kathleen</t>
  </si>
  <si>
    <t>ARUN VINOD DAYANANDAN</t>
  </si>
  <si>
    <t xml:space="preserve">Effects of Elevated Predation Risk on Female Mate Selection and Maternal Effects in Trinidadian guppies	</t>
  </si>
  <si>
    <t>000000305268</t>
  </si>
  <si>
    <t>as_sama@encs.concordia.ca</t>
  </si>
  <si>
    <t>Ashkan Samadi</t>
  </si>
  <si>
    <t>Fault Tree Analysis of Safety-Critical Systems via Statistical Model Checking</t>
  </si>
  <si>
    <t>000000852705</t>
  </si>
  <si>
    <t>ASHLEY MARIE ARBIS</t>
  </si>
  <si>
    <t>Missing social sustainability: Planning “green condo-ism” in the Namur de la Savane sector in Montréal</t>
  </si>
  <si>
    <t>000000596841</t>
  </si>
  <si>
    <t>atefeh.taherkhani@mail.concordia.ca</t>
  </si>
  <si>
    <t>Atefeh Taherkhani</t>
  </si>
  <si>
    <t>Sustainable upgrading of wastewater treatment plant through enhanced adsorption of micropollutants by waste-based biochar activated with in-situ emitted greenhouse gas</t>
  </si>
  <si>
    <t>000000780055</t>
  </si>
  <si>
    <t>avikdhar.aust.ce@gmail.com</t>
  </si>
  <si>
    <t>Avik Dhar</t>
  </si>
  <si>
    <t>Design, Modeling, and Nonlinear Response of Linked Column Frame with Multiple Links under Crustal and Subduction Zone Earthquakes.</t>
  </si>
  <si>
    <t>000000510994</t>
  </si>
  <si>
    <t>azin.sanei@mail.concordia.ca</t>
  </si>
  <si>
    <t>azin sanei</t>
  </si>
  <si>
    <t>The Impact of Urban Morphology and Construction Standards on the Energy Consumption of Neighborhoods</t>
  </si>
  <si>
    <t>000000650319</t>
  </si>
  <si>
    <t>bengbenghe@hotmail.com</t>
  </si>
  <si>
    <t>Bengbeng He</t>
  </si>
  <si>
    <t>Single channel speech enhancement based on U-Net</t>
  </si>
  <si>
    <t>000000561200</t>
  </si>
  <si>
    <t>benjlanguay@gmail.com</t>
  </si>
  <si>
    <t>Benjamin Languay</t>
  </si>
  <si>
    <t>Creating Accessible Data Journalism: Communicating Social Issues Effectively Using Numbers</t>
  </si>
  <si>
    <t>000000922851</t>
  </si>
  <si>
    <t>benyaminsalehpour96@gmail.com</t>
  </si>
  <si>
    <t>Benyamin Salehpour</t>
  </si>
  <si>
    <t>Thermal mass and thermal bridging effects on transient thermal performance of walls and energy performance of office buildings</t>
  </si>
  <si>
    <t xml:space="preserve">000000796930 </t>
  </si>
  <si>
    <t>Ge, Hua and Ghobadi, Mehdi</t>
  </si>
  <si>
    <t>Bianca Rossini</t>
  </si>
  <si>
    <t>Ultrasonography of the multifidus muscle in student circus artists with and without low back pain</t>
  </si>
  <si>
    <t>000000990170</t>
  </si>
  <si>
    <t>camille.biron.97@homail.com</t>
  </si>
  <si>
    <t>Camille Biron</t>
  </si>
  <si>
    <t>The Artist and the Artisan— The Venetian Glassmaker of the Sixteenth Century</t>
  </si>
  <si>
    <t>000000800205</t>
  </si>
  <si>
    <t>camille.henkel@hotmail.com</t>
  </si>
  <si>
    <t>Camille Henkel</t>
  </si>
  <si>
    <t>Slow Burn and Other Stories</t>
  </si>
  <si>
    <t>000000927502</t>
  </si>
  <si>
    <t>CAMILLE THERRIEN</t>
  </si>
  <si>
    <t>Quebec Kindergarten Teachers' Perspectives on Play-Based Learning</t>
  </si>
  <si>
    <t>000000718569</t>
  </si>
  <si>
    <t>camilo_orrego@hotmail.com</t>
  </si>
  <si>
    <t>Camilo Jose Orrego Caicedo</t>
  </si>
  <si>
    <t>Design of a switched control system for a free-piston linear expander</t>
  </si>
  <si>
    <t>000000825852</t>
  </si>
  <si>
    <t>crsoto@videotron.ca</t>
  </si>
  <si>
    <t xml:space="preserve">Carlos Rodriguez </t>
  </si>
  <si>
    <t>An Architecture-Based Weight Estimation Method for Aircraft Fuel Systems</t>
  </si>
  <si>
    <t>000000526327</t>
  </si>
  <si>
    <t>cwiedmusic@yahoo.ca</t>
  </si>
  <si>
    <t>Carol Wiedemann</t>
  </si>
  <si>
    <t>Music Therapy and the Advancement of Family-Centred Care in the Neonatal Intensive Care Unit: A Philosophical Inquiry</t>
  </si>
  <si>
    <t>000000943588</t>
  </si>
  <si>
    <t>clb@lorganisme.com</t>
  </si>
  <si>
    <t>Caroline  Laurin-Beaucage</t>
  </si>
  <si>
    <t>Choreographing collaboration: A multilayered approach to somatic and site-oriented art practices</t>
  </si>
  <si>
    <t>14/09/2022</t>
  </si>
  <si>
    <t>Janssen, Shauna</t>
  </si>
  <si>
    <t>caroline.task@gmail.com</t>
  </si>
  <si>
    <t xml:space="preserve">Caroline Task </t>
  </si>
  <si>
    <t>Women’s Leadership in the Sports Industry</t>
  </si>
  <si>
    <t>000000999256</t>
  </si>
  <si>
    <t>Boies, Kathleen</t>
  </si>
  <si>
    <t>carolyn@carolyn.ca</t>
  </si>
  <si>
    <t>Carolyn Neapole</t>
  </si>
  <si>
    <t>A Music Therapist’s Exploration of Vocal Psychotherapy and Somatic Experiencing: A Heuristic Self-Inquiry</t>
  </si>
  <si>
    <t>000000943580</t>
  </si>
  <si>
    <t>Cassandra Neumann</t>
  </si>
  <si>
    <t>Roles of bilingualism and musicianship in resisting semantic or prosodic interference while recognizing emotion in sentences</t>
  </si>
  <si>
    <t>000000899691</t>
  </si>
  <si>
    <t>torresc.cecilia@gmail.com</t>
  </si>
  <si>
    <t>Cecilia Torres</t>
  </si>
  <si>
    <t>Experiencing Leisure Kits in Relation to Art Education: A Research Creation Project</t>
  </si>
  <si>
    <t>000000935729</t>
  </si>
  <si>
    <t>000000639781</t>
  </si>
  <si>
    <t>charlotte.frank@carleton.ca</t>
  </si>
  <si>
    <t>Charlotte Frank</t>
  </si>
  <si>
    <t>Residual</t>
  </si>
  <si>
    <t>000000931447</t>
  </si>
  <si>
    <t>chifa.dammak@mail.concordia.ca</t>
  </si>
  <si>
    <t>Chifa Dammak</t>
  </si>
  <si>
    <t>Reliability Assessment of the Open-source Many-core Processor OpenPiton</t>
  </si>
  <si>
    <t>000001015024</t>
  </si>
  <si>
    <t>Christa Nemnom</t>
  </si>
  <si>
    <t>Losing Sight to Gain Vision: The Eye in European Surrealist Painting</t>
  </si>
  <si>
    <t>000000773729</t>
  </si>
  <si>
    <t>Pezolet, Nicola Tullio</t>
  </si>
  <si>
    <t>cegepner@gmail.com</t>
  </si>
  <si>
    <t>Clara Gepner</t>
  </si>
  <si>
    <t>“A Double-Edged Sword:” Revealing the COVID-19 Pandemic’s Disproportionate Impacts on the Productivity of Women Print Journalists through Mixed-Methods Research</t>
  </si>
  <si>
    <t>000000975615</t>
  </si>
  <si>
    <t>Clara Soligon</t>
  </si>
  <si>
    <t>The Role of Visual Sensory Performance Outcomes in Concussions: Impact on Concussed Special Operations Forces Combat Soldiers and Possible Implications for the Future of Sports-Related Concussions</t>
  </si>
  <si>
    <t>000000970893</t>
  </si>
  <si>
    <t>Dover, Geoffrey and Mihalik, Jason P.</t>
  </si>
  <si>
    <t>claudine.belhomme@spik.ca</t>
  </si>
  <si>
    <t>Claudine Belhomme</t>
  </si>
  <si>
    <t>24206169</t>
  </si>
  <si>
    <t xml:space="preserve">Technical Translation in a Commercial Context: A Focus on Festo Didactic	</t>
  </si>
  <si>
    <t xml:space="preserve">Traductologie	</t>
  </si>
  <si>
    <t>13/09/2022</t>
  </si>
  <si>
    <t>000000628064</t>
  </si>
  <si>
    <t>Folaron, Debbie</t>
  </si>
  <si>
    <t>clyde.belasso@gmail.com</t>
  </si>
  <si>
    <t>Clyde Joseph Belasso</t>
  </si>
  <si>
    <t>Bayesian Framework for Classification to Investigate Tau, Cortical Thickness, and Large-Scale Brain Networks Across the Alzheimer’s Disease Spectrum</t>
  </si>
  <si>
    <t>000000862729</t>
  </si>
  <si>
    <t>curtis.mcrae@mail.concordia.ca</t>
  </si>
  <si>
    <t>Curtis McRae</t>
  </si>
  <si>
    <t>Quietly, Loving Everyone: Early Stories</t>
  </si>
  <si>
    <t>000000934485</t>
  </si>
  <si>
    <t>Iossel, Mikhail</t>
  </si>
  <si>
    <t>Cynthia Chui</t>
  </si>
  <si>
    <t>Advertising and Market Concentration: the Relationship in Canada-US Context</t>
  </si>
  <si>
    <t>000000939346</t>
  </si>
  <si>
    <t>Li, Ming</t>
  </si>
  <si>
    <t>baodang153@gmail.com</t>
  </si>
  <si>
    <t>Dang Bao Le</t>
  </si>
  <si>
    <t>Two-stage route planning algorithm for last mile delivery</t>
  </si>
  <si>
    <t>000001340580</t>
  </si>
  <si>
    <t>DANG HUY DUONG</t>
  </si>
  <si>
    <t>The Dogma of the Immaculate Conception of the Blessed Virgin Mary – A Theological Study of the Historical Development of the Doctrine.</t>
  </si>
  <si>
    <t>15-2-22</t>
  </si>
  <si>
    <t>000000650553</t>
  </si>
  <si>
    <t>david.charbonneau@live.ca</t>
  </si>
  <si>
    <t>David Charbonneau</t>
  </si>
  <si>
    <t>Marie Corelli’s Popular Science Fiction and SF Criticism</t>
  </si>
  <si>
    <t>000000479683</t>
  </si>
  <si>
    <t>david.habibi@gmail.com</t>
  </si>
  <si>
    <t>David Habibi</t>
  </si>
  <si>
    <t>Earnings per share forecasts: linear and neural networks models</t>
  </si>
  <si>
    <t>000000217288</t>
  </si>
  <si>
    <t>Betton, Sandra</t>
  </si>
  <si>
    <t>dawson.campbell@mail.concordia.ca</t>
  </si>
  <si>
    <t>Dawson Campbell</t>
  </si>
  <si>
    <t>Frapper d’Esprit: An Investigation into the Translational Potential of Humour, with Respect to Irony—Preceded by a Translation of Pierre Lafargue’s Aventures</t>
  </si>
  <si>
    <t>000001013344</t>
  </si>
  <si>
    <t>DEREK MILLICHAMP</t>
  </si>
  <si>
    <t>Collapse Safety Assessment of Steel Multi-storey Buildings with Friction Sliding Braced Frames and Backup Moment Resisting Frames as a Dual System</t>
  </si>
  <si>
    <t>000000687514</t>
  </si>
  <si>
    <t>p_dhyeyd@live.concordia.ca</t>
  </si>
  <si>
    <t>Dhyey Devendrakumar Patel</t>
  </si>
  <si>
    <t>Visual Dubbing Pipeline using Two-Pass Identity Transfer</t>
  </si>
  <si>
    <t>000000915709</t>
  </si>
  <si>
    <t>Popa, Tiberiu</t>
  </si>
  <si>
    <t>dilshadhossain135@gmail.com</t>
  </si>
  <si>
    <t>Dilshad Hossain</t>
  </si>
  <si>
    <t>Diffusion coefficient of charge carriers in disordered semiconductors retaining a combination of exponential and Gaussian mobility-gap states: application to amorphous selenium</t>
  </si>
  <si>
    <t>000000646803</t>
  </si>
  <si>
    <t>pateldimpy14@gmail.com</t>
  </si>
  <si>
    <t>Dimpykumari Patel</t>
  </si>
  <si>
    <t>Optimization of Free Piston Expander Based Organic Rankine Cycle</t>
  </si>
  <si>
    <t>000000724563</t>
  </si>
  <si>
    <t>mywofak@gmail.com</t>
  </si>
  <si>
    <t>Dominic Isaac Andoh</t>
  </si>
  <si>
    <t>Quantitative Trading in North American Power Markets</t>
  </si>
  <si>
    <t>000000897719</t>
  </si>
  <si>
    <t>Hyndman, Cody and Zhou, Xiaowen</t>
  </si>
  <si>
    <t>donna.cagnoli@mail.concordia.ca</t>
  </si>
  <si>
    <t>Donna Cagnoli</t>
  </si>
  <si>
    <t>The Impact of Native Advertising, Culture and Trust on Advertising Credibility</t>
  </si>
  <si>
    <t>000000989380</t>
  </si>
  <si>
    <t>Walsh, Darlene and Laroche, Michel</t>
  </si>
  <si>
    <t>doreenduoduaah@gmail.com</t>
  </si>
  <si>
    <t>Doreen Duoduaah</t>
  </si>
  <si>
    <t>Pre-trained CNN and bi-directional LSTM for no-reference video quality assessment</t>
  </si>
  <si>
    <t>000000861182</t>
  </si>
  <si>
    <t>dorota.k93@gmail.com</t>
  </si>
  <si>
    <t>Dorota Kupis</t>
  </si>
  <si>
    <t>The Political Struggle Behind the Delgamuukw Case: The 1994-1996 Trilateral Treaty Negotiations with the Gitxsan and Wet’suwet’en</t>
  </si>
  <si>
    <t>000000868859</t>
  </si>
  <si>
    <t>e.kirbizakis@gmail.com</t>
  </si>
  <si>
    <t xml:space="preserve">Eftyhios Kirbizakis </t>
  </si>
  <si>
    <t>The development of COIN-seq: A method to explore molecular synergy through combinatorial interventions in breast cancer</t>
  </si>
  <si>
    <t>000000776561</t>
  </si>
  <si>
    <t>Hallett, Michael</t>
  </si>
  <si>
    <t>gabriellelea.nt@gmail.com</t>
  </si>
  <si>
    <t>Elizabeth Leier</t>
  </si>
  <si>
    <t>Protopian mises-en-scène: The collaborative design of a queer femme augmented reality face filter</t>
  </si>
  <si>
    <t>000000771947</t>
  </si>
  <si>
    <t>Miller, Liz</t>
  </si>
  <si>
    <t>elnaz.oqani@gmail.com</t>
  </si>
  <si>
    <t>Elnaz Eslamioqani</t>
  </si>
  <si>
    <t>Designing Playful Urban Installations: An Exploration of Participatory Methods</t>
  </si>
  <si>
    <t>000000771051</t>
  </si>
  <si>
    <t>bowlesemilie@gmail.com</t>
  </si>
  <si>
    <t>Emilie Bowles</t>
  </si>
  <si>
    <t>In Survival Mode: Adult Education Teachers’ Experience of COVID-19 and Their Use of Digital Technologies</t>
  </si>
  <si>
    <t>000000254532</t>
  </si>
  <si>
    <t>emilie_leboeuf13@outlook.com</t>
  </si>
  <si>
    <t>Émilie Leboeuf</t>
  </si>
  <si>
    <t>La pensée binaire des sources normatives de la gestion de la diversité ethnoculturelle : le cas de la Loi sur la laïcité de l’État au Québec</t>
  </si>
  <si>
    <t>000000755379</t>
  </si>
  <si>
    <t>Salée, Daniel</t>
  </si>
  <si>
    <t>ecarresechacra@gmail.com</t>
  </si>
  <si>
    <t>Emily Carrese-Chacra</t>
  </si>
  <si>
    <t>Longitudinal Effects of Pandemic Stressors and Dyadic Coping on Relationship Satisfaction During the COVID-19 Pandemic</t>
  </si>
  <si>
    <t>000000900495</t>
  </si>
  <si>
    <t>emily.wright@mail.concordia.ca</t>
  </si>
  <si>
    <t>Emily DeMille Wright</t>
  </si>
  <si>
    <t>Sensitivity Testing Using Expectiles with Applications in Extremes</t>
  </si>
  <si>
    <t>000000957386</t>
  </si>
  <si>
    <t>emmahassencahlperley@gmail.com</t>
  </si>
  <si>
    <t>Emma Hassencahl-Perley</t>
  </si>
  <si>
    <t>Changers: A Spiritual Renaissance - Recentering Indigenous Women's Self-Determination, Artistic Sovereignty and Excellence in the 1980s and 1990s.</t>
  </si>
  <si>
    <t>000001054268</t>
  </si>
  <si>
    <t>McGeough, Michelle</t>
  </si>
  <si>
    <t>Emma June Huebner</t>
  </si>
  <si>
    <t>Museum Education Through Social Media</t>
  </si>
  <si>
    <t>000000907453</t>
  </si>
  <si>
    <t>Venkatesh, Vivek</t>
  </si>
  <si>
    <t>emma.grace.tallon@gmail.com</t>
  </si>
  <si>
    <t>Emma Tallon</t>
  </si>
  <si>
    <t>Reflecting on the Role of Non-Profits in the Refugee Claimant Process: An Inquiry into the Welcome Collective</t>
  </si>
  <si>
    <t>000000995161</t>
  </si>
  <si>
    <t>Hurl, Chris</t>
  </si>
  <si>
    <t>erik.plante@concordia.ca</t>
  </si>
  <si>
    <t>Érik Plante</t>
  </si>
  <si>
    <t>Climate drives geographic variation in worker polymorphism among populations of the carpenter ant Camponotus herculeanus</t>
  </si>
  <si>
    <t>000000933187</t>
  </si>
  <si>
    <t>erin.gaucherloksts@gmail.com</t>
  </si>
  <si>
    <t>Erin Gaucher-Loksts</t>
  </si>
  <si>
    <t>Energy Efficiency and Flexibility Analysis for Building-Integrated Photovoltaics-Heat Pump Combinations in a House</t>
  </si>
  <si>
    <t>000000813446</t>
  </si>
  <si>
    <t>Athienitis, Andreas and Ouf, Mohamed</t>
  </si>
  <si>
    <t>Eva Roy</t>
  </si>
  <si>
    <t>Working Towards Veteran-Friendly Curricula: A Soldier Artist’s Story</t>
  </si>
  <si>
    <t>000000749125</t>
  </si>
  <si>
    <t>fahime.hajari@gmail.com</t>
  </si>
  <si>
    <t>Fahimeh Hajari</t>
  </si>
  <si>
    <t>Balance Expertise, Workload and Turnover into Code Review Recommendation</t>
  </si>
  <si>
    <t>000001090062</t>
  </si>
  <si>
    <t>Rigby, Peter C</t>
  </si>
  <si>
    <t>f_mufarr@live.concordia.ca</t>
  </si>
  <si>
    <t>Farah Mufarrij</t>
  </si>
  <si>
    <t>Development and comparative lifecycle assessment of various LDPE and HDPE production processes based on CO2 capture and utilization</t>
  </si>
  <si>
    <t>000001167381</t>
  </si>
  <si>
    <t>Khojasteh, Yaser</t>
  </si>
  <si>
    <t>farbod@farhour.com</t>
  </si>
  <si>
    <t>Farbod Farhour</t>
  </si>
  <si>
    <t>A Weak Supervision-based Approach to Improve Chatbots for Code Repositories</t>
  </si>
  <si>
    <t>000001040666</t>
  </si>
  <si>
    <t>Shihab, Emad and Mansour, Essam</t>
  </si>
  <si>
    <t>farzad.kashefinishabouri@concordia.ca</t>
  </si>
  <si>
    <t>Farzad KashefiNishabouri</t>
  </si>
  <si>
    <t>A Technique for Real-Time Detection of Defects in Composite Structure using Carbon nanotubes, and Transfer Learning</t>
  </si>
  <si>
    <t>29/08/2022</t>
  </si>
  <si>
    <t>000000746652</t>
  </si>
  <si>
    <t>Hoa, Suong</t>
  </si>
  <si>
    <t>Fathima Lathiff</t>
  </si>
  <si>
    <t>Dependency Encoding for Relation Extraction</t>
  </si>
  <si>
    <t>000000423982</t>
  </si>
  <si>
    <t>fsikender@gmail.com</t>
  </si>
  <si>
    <t>Fauzia Sikender</t>
  </si>
  <si>
    <t>The Main Types of Work Integrated Learning Programs, its Key Features, and its Stakeholders’ Responsibilities</t>
  </si>
  <si>
    <t>000000021476</t>
  </si>
  <si>
    <t>04/05/2022</t>
  </si>
  <si>
    <t>Cucinelli, Giuliana and Carliner, Saul</t>
  </si>
  <si>
    <t>florenciatrespalacios@hotmail.com</t>
  </si>
  <si>
    <t>FLORENCIA TRESPALACIOS</t>
  </si>
  <si>
    <t>The association of social support in families with a parent having bipolar disorder and substance use among offspring: A 10-year longitudinal study</t>
  </si>
  <si>
    <t>000000902329</t>
  </si>
  <si>
    <t>Ellenbogen, Mark A.</t>
  </si>
  <si>
    <t>esmaeili.fo@gmail.com</t>
  </si>
  <si>
    <t>Foad Esmaeili</t>
  </si>
  <si>
    <t>Biomass Supply Chain Resilience: Integrating Demand and Availability Predictions into Routing Decisions Using Machine Learning</t>
  </si>
  <si>
    <t>08/31/2022</t>
  </si>
  <si>
    <t>gabimejia@gmail.com</t>
  </si>
  <si>
    <t>Gabriela Mejia</t>
  </si>
  <si>
    <t>Chavón La Escuela de Diseño: The history and legacy of a school of design and its community of artists and designers in the Dominican Republic</t>
  </si>
  <si>
    <t>000000554038</t>
  </si>
  <si>
    <t>gabrielle.juneau12@gmail.com</t>
  </si>
  <si>
    <t>Gabrielle Juneau</t>
  </si>
  <si>
    <t>Introduction of Modifications to the Nucleic Acid Scaffold for the Preparation of Circular Structures and Applications in Biochemistry</t>
  </si>
  <si>
    <t>000000838340</t>
  </si>
  <si>
    <t>Wilds, Christopher</t>
  </si>
  <si>
    <t>leier.elizabeth@protonmail.com</t>
  </si>
  <si>
    <t>Gabrielle Léa Tétrault</t>
  </si>
  <si>
    <t>"Inevitable, Undesirable and Threatening": Uncovering State Representations of Climate Migrants in Canada and Australia</t>
  </si>
  <si>
    <t>000000771759</t>
  </si>
  <si>
    <t>gabrielle.mclaren@mail.concordia.ca</t>
  </si>
  <si>
    <t>Gabrielle McLaren</t>
  </si>
  <si>
    <t>‘Not so very fine and healthy as has been reported’: Settlers, Malaria, and the Construction of the Rideau Canal (1826-1832)</t>
  </si>
  <si>
    <t>000001046678</t>
  </si>
  <si>
    <t>Zilberstein, Anya</t>
  </si>
  <si>
    <t>g_ollins@live.concordia.ca</t>
  </si>
  <si>
    <t>Genevieve Collins</t>
  </si>
  <si>
    <t>Speculative Space Habitats: A Future-Oriented Sensory Research-Creation Project (ETHER)</t>
  </si>
  <si>
    <t>000000939801</t>
  </si>
  <si>
    <t>Howes, David</t>
  </si>
  <si>
    <t>genevieveriou@hotmail.com</t>
  </si>
  <si>
    <t>Geneviève Riou</t>
  </si>
  <si>
    <t>Remembering the Duvalier era: Resistance, Exile, and Solidarity in the Life Stories of Haitian-Montrealers</t>
  </si>
  <si>
    <t>000000767875</t>
  </si>
  <si>
    <t>ghazaleh.torabi@mail.concordia.ca</t>
  </si>
  <si>
    <t>Ghazaleh Torabi</t>
  </si>
  <si>
    <t>Productivity Monitoring of Construction Workers Based on Spatiotemporal Activity Recognition</t>
  </si>
  <si>
    <t>000000832201</t>
  </si>
  <si>
    <t>Bouguila, Nizar and Hammad, Amin</t>
  </si>
  <si>
    <t>gionave24@gmail.com</t>
  </si>
  <si>
    <t>Giorgio Navone</t>
  </si>
  <si>
    <t>Hodge-Tate decomposition for p-adic abelian varieties with good reduction</t>
  </si>
  <si>
    <t>000000995594</t>
  </si>
  <si>
    <t>Iovita, Adrian and Rosso, Giovanni</t>
  </si>
  <si>
    <t>Grace Mendenhall</t>
  </si>
  <si>
    <t>So I Know it’s Real: an embodied understanding of performative authenticity</t>
  </si>
  <si>
    <t>000000416139</t>
  </si>
  <si>
    <t>grahamericlatham@gmail.com</t>
  </si>
  <si>
    <t>GRAHAM LATHAM</t>
  </si>
  <si>
    <t>Set in Stone? Conflict and Compromise in Orillia, Ontario</t>
  </si>
  <si>
    <t>000000755027</t>
  </si>
  <si>
    <t>Gurmanak Singh Kohli</t>
  </si>
  <si>
    <t>Cryptocurrency as a Gamble, Hedging Instrument, or Store of Value</t>
  </si>
  <si>
    <t>000000738502</t>
  </si>
  <si>
    <t>Newton, David and Shan, Yu</t>
  </si>
  <si>
    <t>Gustavo De Andrade</t>
  </si>
  <si>
    <t>Cooperatives as tools of resistance of catadores in São Paulo, Brazil</t>
  </si>
  <si>
    <t>000000684780</t>
  </si>
  <si>
    <t>Mayer, Jean François</t>
  </si>
  <si>
    <t>hadise.rasoulian@gmail.com</t>
  </si>
  <si>
    <t>Hadise Rasoulian</t>
  </si>
  <si>
    <t>Reliability, Availability and Resilience Assessment of Heating Systems Using Sequential Monte-Carlo Simulation and Critical Load Analysis. Masters thesis, Concordia University</t>
  </si>
  <si>
    <t>30/08/2022</t>
  </si>
  <si>
    <t>fenghaiboapp@163.com</t>
  </si>
  <si>
    <t>Haibo Feng</t>
  </si>
  <si>
    <t>A Practical, Direct Approach for Fusion of Tool Size Measurement and Flank Wear Prediction of End-Mills in Machining</t>
  </si>
  <si>
    <t>000000750049</t>
  </si>
  <si>
    <t>hmdmolaei@gmail.com</t>
  </si>
  <si>
    <t>Hamed Molaei</t>
  </si>
  <si>
    <t>Fairness in dynamic networks</t>
  </si>
  <si>
    <t>000001354832</t>
  </si>
  <si>
    <t>h_rasaee@encs.concordia.ca</t>
  </si>
  <si>
    <t>Hamza Rasaee</t>
  </si>
  <si>
    <t>Explainable AI and susceptibility to adversarial attacks in classification and segmentation of breast ultrasound images</t>
  </si>
  <si>
    <t>000000882725</t>
  </si>
  <si>
    <t>Hassan, Rivaz and Fuzhan, Nasiri</t>
  </si>
  <si>
    <t>hannah.grover2@gmail.com</t>
  </si>
  <si>
    <t>Hannah Grover</t>
  </si>
  <si>
    <t>From Fandom to Future Representation: Sapphic and Alternative Media as Creation</t>
  </si>
  <si>
    <t>000000764457</t>
  </si>
  <si>
    <t>hannah.la.davis@gmail.com</t>
  </si>
  <si>
    <t>Hannah Louise Annabel Davis</t>
  </si>
  <si>
    <t>The Things Maggie Made</t>
  </si>
  <si>
    <t>000000944517</t>
  </si>
  <si>
    <t>Novakovich, Josip</t>
  </si>
  <si>
    <t>h_ood@live.concordia.ca, zachary.patterson@concordia.ca, bouguila@ciise.concordia.ca</t>
  </si>
  <si>
    <t>Hannah Wood</t>
  </si>
  <si>
    <t>BIDIRECTIONAL LSTM AND KALMAN FILTER FOR PASSENGER FLOW PREDICTION ON BUS TRANSPORTATION SYSTEMS</t>
  </si>
  <si>
    <t>000000983918</t>
  </si>
  <si>
    <t>Patterson, Zachary and Bouguila, Nizar</t>
  </si>
  <si>
    <t>hedia.hizaoui@gmail.com</t>
  </si>
  <si>
    <t>Yet Another Creative Adjustment of Coloniality. A Critical Discourse Analysis of Connecting Classrooms through Global Learning School Links</t>
  </si>
  <si>
    <t>000000900501</t>
  </si>
  <si>
    <t>hmgdthomas@gmail.com</t>
  </si>
  <si>
    <t>Henri Thomas</t>
  </si>
  <si>
    <t>Smithy: A Bioinformatics Web Service for the Design and Comparison of Different DNA Cloning Procedures</t>
  </si>
  <si>
    <t>000000792339</t>
  </si>
  <si>
    <t>henriquefvieira@hotmail.com</t>
  </si>
  <si>
    <t>Henrique Fagundes Vieira</t>
  </si>
  <si>
    <t>Measuring, modeling and assessing evaporative fluxes over an integrated lake-wetland system in Southern Quebec</t>
  </si>
  <si>
    <t>000000813249</t>
  </si>
  <si>
    <t>Nazemi, Ali</t>
  </si>
  <si>
    <t>Hooman Rahemi</t>
  </si>
  <si>
    <t>Does brand personality affect consumer satisfaction? An application of text mining to restaurants</t>
  </si>
  <si>
    <t>000000634709</t>
  </si>
  <si>
    <t xml:space="preserve">Iain Summerby-Murray </t>
  </si>
  <si>
    <t>Toward the development of an adipic acid-tolerant production host in Saccharomyces cerevisiae</t>
  </si>
  <si>
    <t>000000833659</t>
  </si>
  <si>
    <t>Martin, Vincent</t>
  </si>
  <si>
    <t>i.bavand@gmail.com</t>
  </si>
  <si>
    <t>Iman Bavandsavadkouhi</t>
  </si>
  <si>
    <t>An Autoencoding Method for Detecting Counterfeit Coins</t>
  </si>
  <si>
    <t>09/09/2022</t>
  </si>
  <si>
    <t>000000628197</t>
  </si>
  <si>
    <t>Suen, Ching Y</t>
  </si>
  <si>
    <t>ioana.tarbu@gmail.com</t>
  </si>
  <si>
    <t>Ioana Stamatescu</t>
  </si>
  <si>
    <t>Cultural Intimacy and Family Ties in the New Romanian Cinema</t>
  </si>
  <si>
    <t>000000787014</t>
  </si>
  <si>
    <t>Salazkina, Masha</t>
  </si>
  <si>
    <t>i_taner@live.concordia.ca</t>
  </si>
  <si>
    <t>Irmak Taner</t>
  </si>
  <si>
    <t>Imminent Infrastructures: The promise of Kanal Istanbul and the experiences of people in Durusu</t>
  </si>
  <si>
    <t>000000642569</t>
  </si>
  <si>
    <t>Jacob Ryan</t>
  </si>
  <si>
    <t>Worker Empowerment through Multi-Stakeholder Governance? A Solidarity Co-operative Case Study</t>
  </si>
  <si>
    <t>000000590284</t>
  </si>
  <si>
    <t>jgrassi15@gmail.com</t>
  </si>
  <si>
    <t>Jacqueline Grassi</t>
  </si>
  <si>
    <t>teamLab Borderless: The Role of Play in Immersive, Interactive Installations</t>
  </si>
  <si>
    <t>James Andrew Bagley</t>
  </si>
  <si>
    <t>Examination of Organic Acid Tolerance in Non-Conventional Yeasts</t>
  </si>
  <si>
    <t>000000511657</t>
  </si>
  <si>
    <t>Martin, VJJ</t>
  </si>
  <si>
    <t>James.thompson@concordia.ca</t>
  </si>
  <si>
    <t>James Edward Thompson</t>
  </si>
  <si>
    <t>The Psychology of Error: How Supervisor Behaviour Affects Mental Health</t>
  </si>
  <si>
    <t>000000918709</t>
  </si>
  <si>
    <t>james.peters@mail.concordia.ca</t>
  </si>
  <si>
    <t>James Peters</t>
  </si>
  <si>
    <t>Preparing the Arctic: Optimally Locating Aeronautical Search and Rescue Stations along Canada’s Northwest Passage</t>
  </si>
  <si>
    <t>000000976832</t>
  </si>
  <si>
    <t>allan.jamie@live.com</t>
  </si>
  <si>
    <t xml:space="preserve">JAMIE ALLAN </t>
  </si>
  <si>
    <t>Constraints of background risk on space use and learning in Trinidadian guppies</t>
  </si>
  <si>
    <t xml:space="preserve">000000640454 </t>
  </si>
  <si>
    <t>jmlevesque@mta.ca</t>
  </si>
  <si>
    <t>Janelle Levesque</t>
  </si>
  <si>
    <t>"I know I have to look after myself": A thematic analysis of neoliberal discourse in an online forum for Canadians suffering from depression</t>
  </si>
  <si>
    <t>000000416762</t>
  </si>
  <si>
    <t>Reuter, Shelley Z.</t>
  </si>
  <si>
    <t>jasmine.sihra@mail.concordia.ca</t>
  </si>
  <si>
    <t>Jasmine Sihra</t>
  </si>
  <si>
    <t>Melting Glaciers and Rising Seas: Indigenous Digital Art in the Arctic and Pacific Islands</t>
  </si>
  <si>
    <t>000000922874</t>
  </si>
  <si>
    <t>jporrosuardiaz@gmail.com</t>
  </si>
  <si>
    <t>Javier Porro Suardiaz</t>
  </si>
  <si>
    <t>A mechanistic approach to studying the antimicrobial and anticancer activity of GL13K-based peptides through their interaction with model membranes.</t>
  </si>
  <si>
    <t>000000479067</t>
  </si>
  <si>
    <t>Christine, DeWolf</t>
  </si>
  <si>
    <t>jeanne.blackburn@outlook.com</t>
  </si>
  <si>
    <t>Jeanne Blackburn</t>
  </si>
  <si>
    <t>Embodying Water in the Anthropocene: Aquatic Immersion in the Work of Joan Jonas and Jacynthe Carrier</t>
  </si>
  <si>
    <t>000000934392</t>
  </si>
  <si>
    <t>info@jeannegarneaulevesque.com</t>
  </si>
  <si>
    <t>Jeanne Garneau-Levesque</t>
  </si>
  <si>
    <t>Ce que nous avons perdu/What We Have Lost: Conceptualisation d’une installation immersive sur la notion de la perte de mémoire individuelle à travers la matérialité du livre.</t>
  </si>
  <si>
    <t>000000762394</t>
  </si>
  <si>
    <t>Wright, M.</t>
  </si>
  <si>
    <t>jennifer.tourangeau@live.ca</t>
  </si>
  <si>
    <t>Jennifer Tourangeau</t>
  </si>
  <si>
    <t>The Impact of Gender Inclusivity in Video Games Subscriptions Ads</t>
  </si>
  <si>
    <t>000000471093</t>
  </si>
  <si>
    <t>jenny.gagnon47@gmail.com</t>
  </si>
  <si>
    <t>Jenny-Ann Gagnon</t>
  </si>
  <si>
    <t>Culturing Caco-2 cells on a microfluidic device</t>
  </si>
  <si>
    <t>000000832724</t>
  </si>
  <si>
    <t>Jessie Stainton</t>
  </si>
  <si>
    <t>Craft-based Interviews: Intervening in Intellectual Ableism Through Research-Creation</t>
  </si>
  <si>
    <t>000000935953</t>
  </si>
  <si>
    <t>ejcedaamwsrm2314031585@gmail.com</t>
  </si>
  <si>
    <t>Jhan-Cyuan Syu</t>
  </si>
  <si>
    <t>Uniformization of Shimura Curves</t>
  </si>
  <si>
    <t>000000995548</t>
  </si>
  <si>
    <t>Görtz, Ulrich</t>
  </si>
  <si>
    <t>ca_guanjiajun@163.com</t>
  </si>
  <si>
    <t>Jiajun Guan</t>
  </si>
  <si>
    <t>The impacts of different legal status of MFIs activities on economic development among developing countries</t>
  </si>
  <si>
    <t>000000765130</t>
  </si>
  <si>
    <t>Schweizer, Denis and Proelss, Juliane</t>
  </si>
  <si>
    <t>kwqlby@163.com</t>
  </si>
  <si>
    <t>Jianlei Sun</t>
  </si>
  <si>
    <t>Role of MAPK phosphatase MKP2 and DsPTP1 in plant growth and development</t>
  </si>
  <si>
    <t>000000853784</t>
  </si>
  <si>
    <t>Lee, Jin Suk</t>
  </si>
  <si>
    <t>tangjy2019@gmail.com</t>
  </si>
  <si>
    <t xml:space="preserve">Jianyu Tang </t>
  </si>
  <si>
    <t>Accuracy Improvement of Industrial Robot Using PID Controller Based on Back-propagation Neural Networks</t>
  </si>
  <si>
    <t>000000731231</t>
  </si>
  <si>
    <t>Xie, Wen-Fang</t>
  </si>
  <si>
    <t>jiayiwang0812@hotmail.com</t>
  </si>
  <si>
    <t>The Persuasiveness of Celebrity versus Social Media Influencer Endorsements as a Function of Product Type and the Mediating Role of Endorser-Product Perceived Fit</t>
  </si>
  <si>
    <t>000000808274</t>
  </si>
  <si>
    <t>sjc951213@gmail.com</t>
  </si>
  <si>
    <t>Jincheng Sun</t>
  </si>
  <si>
    <t>Deep Reinforcement Learning and Graph Learning to Plan Resource Provision for Large Scale Cloud-based Game Servers</t>
  </si>
  <si>
    <t>000000571027</t>
  </si>
  <si>
    <t>joanne.ramil@gmail.com</t>
  </si>
  <si>
    <t>Joanne May Ramil</t>
  </si>
  <si>
    <t>Dim-Light Melatonin Onset as a Circadian Marker in Children and Adolescents: Quantification of Melatonin Dynamics</t>
  </si>
  <si>
    <t>000000866405</t>
  </si>
  <si>
    <t>McGrath, Jennifer</t>
  </si>
  <si>
    <t>jlmonro@gmail.com</t>
  </si>
  <si>
    <t>Jonathan Monro</t>
  </si>
  <si>
    <t>Does Canada Need Graduate Training for Musical Theatre Creators?</t>
  </si>
  <si>
    <t>000000953704</t>
  </si>
  <si>
    <t>Beckett, Christine</t>
  </si>
  <si>
    <t>jordan.l.charles97@gmail.com</t>
  </si>
  <si>
    <t>Jordan Charles</t>
  </si>
  <si>
    <t>The effect of acute stressors on heroin seeking after punishment-imposed abstinence and the role of individual trait variation in male and female rats</t>
  </si>
  <si>
    <t>000000732960</t>
  </si>
  <si>
    <t>Shalev, Uri</t>
  </si>
  <si>
    <t>j_clarkc@live.concordia.ca</t>
  </si>
  <si>
    <t>Julia Clark-Combot</t>
  </si>
  <si>
    <t>There are Two Worlds: An Investigation of Childhood, Adulthood, and Influence in Philip Pullman’s His Dark Materials trilogy.</t>
  </si>
  <si>
    <t>000000939425</t>
  </si>
  <si>
    <t>juliette.bergeron@mail.concordia.ca</t>
  </si>
  <si>
    <t>Juliette Bergeron</t>
  </si>
  <si>
    <t>Narratives of Revival: Examining Exhibitions on Knitting and Crochet in Canada and the United States</t>
  </si>
  <si>
    <t>000000943339</t>
  </si>
  <si>
    <t>Cheasley Paterson, Elaine</t>
  </si>
  <si>
    <t>ju_tong@encs.concordia.ca</t>
  </si>
  <si>
    <t>JUNCHENG TONG</t>
  </si>
  <si>
    <t>A Performance-Consistent and Computation-Efficient CNN System for High-Quality Brain Tumor Segmentation</t>
  </si>
  <si>
    <t>000000782738</t>
  </si>
  <si>
    <t>wangkai881617@gmail.com</t>
  </si>
  <si>
    <t>Kai Wang</t>
  </si>
  <si>
    <t>Novel Deep Learning Approaches for Single-Channel Speech Enhancement</t>
  </si>
  <si>
    <t>000000667123</t>
  </si>
  <si>
    <t>kamyr.azar1376@gmail.com</t>
  </si>
  <si>
    <t>Kamyar Azar</t>
  </si>
  <si>
    <t>Hybrid Statistical, Machine Learning, and Deep Learning Models for Fault Diagnosis and Prognosis in Condition-based Maintenance</t>
  </si>
  <si>
    <t>000000779372</t>
  </si>
  <si>
    <t>karlalise.reinhardt@mail.concordia.ca</t>
  </si>
  <si>
    <t>Karla Lise Reinhardt</t>
  </si>
  <si>
    <t>The Spirituality of Feasting: An Exercise in Practical Theology</t>
  </si>
  <si>
    <t>2/22/22</t>
  </si>
  <si>
    <t>000000597923</t>
  </si>
  <si>
    <t>Karuna Khananjai KADAM</t>
  </si>
  <si>
    <t>Application of Lean in High-Mix Low-Volume Production Systems: A Case Study in the Architectural Lighting Industry</t>
  </si>
  <si>
    <t>000001006555</t>
  </si>
  <si>
    <t>Demirli, Kudret</t>
  </si>
  <si>
    <t>kayla.beaudin@concordia.ca</t>
  </si>
  <si>
    <t>Kayla Beaudin</t>
  </si>
  <si>
    <t>Testing the Bilingual Cognitive Advantage in Toddlers using the Early Executive Functions Questionnaire</t>
  </si>
  <si>
    <t>000000902178</t>
  </si>
  <si>
    <t>Poulin-Dubois, Diane</t>
  </si>
  <si>
    <t>kayleighhutttaylor@gmail.com</t>
  </si>
  <si>
    <t>Kayleigh Hutt-Taylor</t>
  </si>
  <si>
    <t>Assessing urban tree taxonomic diversity, composition and structure across public and private green space types: a community-based tree inventory</t>
  </si>
  <si>
    <t>000000783392</t>
  </si>
  <si>
    <t>kcchase@ucdavis.edu</t>
  </si>
  <si>
    <t xml:space="preserve">Kaylyn Chase </t>
  </si>
  <si>
    <t>Phenotypic Rescue of a Nonsense Mutation in TRAPPC11 using Translational Read-through Inducing Drugs</t>
  </si>
  <si>
    <t>000000826291</t>
  </si>
  <si>
    <t>kellyann.pimentel-lopes@mail.concordia.ca</t>
  </si>
  <si>
    <t>Kelly Ann Pimentel-Lopes</t>
  </si>
  <si>
    <t>"How (a)effective Is It?": An Experiment in Affective Audio Journalism</t>
  </si>
  <si>
    <t>000000775490</t>
  </si>
  <si>
    <t>Amend, Dr. Elyse Amend and Hunter, Dr. Andrea</t>
  </si>
  <si>
    <t>kelly.keenan@concordia.ca</t>
  </si>
  <si>
    <t>Kelly Keenan</t>
  </si>
  <si>
    <t>Anatomical Imaginaries: Relational embodiments of anatomical discourse in contemporary dance training</t>
  </si>
  <si>
    <t>000000592915</t>
  </si>
  <si>
    <t>Willkie, Angélique</t>
  </si>
  <si>
    <t>kelsimcinnes@gmail.com</t>
  </si>
  <si>
    <t>Kelsi McInnes</t>
  </si>
  <si>
    <t>Being Métis: A music therapist’s experience of ancestry, spirituality and reconceptualization</t>
  </si>
  <si>
    <t>000000991369</t>
  </si>
  <si>
    <t>kianmirniazy@gmail.com</t>
  </si>
  <si>
    <t>Kian Mirniazy</t>
  </si>
  <si>
    <t>Supervised Deep Learning with Finite Element Synthetic Data for Force Estimation in Robotic-assisted Surgery</t>
  </si>
  <si>
    <t>000000701798</t>
  </si>
  <si>
    <t>Kirsten Gong</t>
  </si>
  <si>
    <t>Emotion reactivity in chronic primary insomnia: Neural correlates and relationship with responses to cognitive-behavioural therapy for insomnia</t>
  </si>
  <si>
    <t>000000894146</t>
  </si>
  <si>
    <t>Dang-Vu, Thien Thanh</t>
  </si>
  <si>
    <t>kirsten.m.fong@gmail.com</t>
  </si>
  <si>
    <t>Kirsten Mei-Ling Fong</t>
  </si>
  <si>
    <t>Consumer Resistance and Resignation in the Age of Coerced Digital Participation</t>
  </si>
  <si>
    <t>000001000808</t>
  </si>
  <si>
    <t>komal31p@gmail.com</t>
  </si>
  <si>
    <t>Komal Panchal</t>
  </si>
  <si>
    <t>An Empirical Study of Runtime Files Attached to Crash Reports</t>
  </si>
  <si>
    <t>000000807944</t>
  </si>
  <si>
    <t>Krista Jager</t>
  </si>
  <si>
    <t>Prion Propagation and Loss in Single Bacterial Cells</t>
  </si>
  <si>
    <t>000000696011</t>
  </si>
  <si>
    <t>krgrant92@gmail.com</t>
  </si>
  <si>
    <t>KYLE GRANT</t>
  </si>
  <si>
    <t xml:space="preserve">21241028 </t>
  </si>
  <si>
    <t>Mountains as Climate Change Refugia in the Tropical Dry Forests of Central India: Inference from Phylogenetic Diversity and Structure</t>
  </si>
  <si>
    <t>000000654842</t>
  </si>
  <si>
    <t>Dayanandan, Selvadurai</t>
  </si>
  <si>
    <t>Lan Luo</t>
  </si>
  <si>
    <t>Effect of Ballast Pockets on the Stability of Railway Embankments</t>
  </si>
  <si>
    <t>000000721676</t>
  </si>
  <si>
    <t>Zsaki, Attila Michael</t>
  </si>
  <si>
    <t xml:space="preserve">Lara El Tannir </t>
  </si>
  <si>
    <t>New Realities: The Story of an International Art Education Student on the Frontline of COVID-19</t>
  </si>
  <si>
    <t>000000770972</t>
  </si>
  <si>
    <t>000000743431</t>
  </si>
  <si>
    <t>Laura Puch</t>
  </si>
  <si>
    <t xml:space="preserve">40154308 </t>
  </si>
  <si>
    <t>The Content of Reindeer Male Vocalisations: Acoustic Cues to Age and Weight</t>
  </si>
  <si>
    <t>000001298553</t>
  </si>
  <si>
    <t>18/05/2022</t>
  </si>
  <si>
    <t>Weladji, Robert B.</t>
  </si>
  <si>
    <t>Lisa Massa</t>
  </si>
  <si>
    <t>Negotiating Bella Figura: Inside the Childhood Homes of Six Second-Generation Italian-Canadian Women in Montreal</t>
  </si>
  <si>
    <t>000000729840</t>
  </si>
  <si>
    <t>Lluvia Mara Rodriguez Ayala</t>
  </si>
  <si>
    <t>Sonorous Remnants of the Past: The Phonograph and the Making of Mexican Aural Modernity, 1878-1913</t>
  </si>
  <si>
    <t>000000568467</t>
  </si>
  <si>
    <t>lorelei.dietz@gmail.com</t>
  </si>
  <si>
    <t>Lorelei Dietz</t>
  </si>
  <si>
    <t>The Integral Role of the Therapeutic Relationship within a Neuroscience-Informed Approach to Music Therapy Practice: A Philosophical Inquiry</t>
  </si>
  <si>
    <t>000000943325</t>
  </si>
  <si>
    <t>Tan, Melissa</t>
  </si>
  <si>
    <t>LUCINESERHAN@GMAIL.COM</t>
  </si>
  <si>
    <t>LUCINE SERHAN</t>
  </si>
  <si>
    <t>In-Between: An Autoethnographic Inquiry into the Notion of Home amongst Palestinians living in the Diaspora</t>
  </si>
  <si>
    <t>000000726325</t>
  </si>
  <si>
    <t>26/08/2022</t>
  </si>
  <si>
    <t>luying.yang@mail.concordia.ca</t>
  </si>
  <si>
    <t>Luying Yang</t>
  </si>
  <si>
    <t>How does the COVID-19 pandemic reshape the lending behavior of financial institutions?</t>
  </si>
  <si>
    <t>000000927536</t>
  </si>
  <si>
    <t>Shan, Yu</t>
  </si>
  <si>
    <t>Title</t>
  </si>
  <si>
    <t>000000181641</t>
  </si>
  <si>
    <t>Lydia Risi</t>
  </si>
  <si>
    <t>Rethinking the Criminalization of Sexual Violence: The Limits of the Criminal Justice Paradigm</t>
  </si>
  <si>
    <t>000000463992</t>
  </si>
  <si>
    <t>madiara.bamba2@gmail.com</t>
  </si>
  <si>
    <t>Madiara Bamba</t>
  </si>
  <si>
    <t>An urban political ecology of flood control and population relocation in Ouagadougou - Burkina Faso</t>
  </si>
  <si>
    <t>000000780295</t>
  </si>
  <si>
    <t>maggie.elmasry@gmail.com</t>
  </si>
  <si>
    <t>Magdalina El-Masry</t>
  </si>
  <si>
    <t>The Act of Suffering: Intense Performances in Contemporary American Cinema</t>
  </si>
  <si>
    <t>000000784479</t>
  </si>
  <si>
    <t>Maule, Rosanna</t>
  </si>
  <si>
    <t>maggiejjj@gmail.com</t>
  </si>
  <si>
    <t>Maggie Hinbest</t>
  </si>
  <si>
    <t>What Do We Owe To Each Other? Exploring Settler Identity in the Works of Ayumi Goto and Jin-me Yoon</t>
  </si>
  <si>
    <t>000000741967</t>
  </si>
  <si>
    <t>mahdi.nejadgholi@mail.concordia.ca</t>
  </si>
  <si>
    <t>Mahdi Nejadgholi</t>
  </si>
  <si>
    <t>Nullification, a coercion-resistance add-on for e-voting protocols</t>
  </si>
  <si>
    <t>000000466043</t>
  </si>
  <si>
    <t>Clark, Jeremy</t>
  </si>
  <si>
    <t>Mahsa Sadat Afzali Arani</t>
  </si>
  <si>
    <t>Human Activity Recognition: A Comparative Study to Assess the Contribution Level of Accelerometer and vital Signals</t>
  </si>
  <si>
    <t>000000829728</t>
  </si>
  <si>
    <t>keramatnejad.mahshid@gmail.com</t>
  </si>
  <si>
    <t>Mahshid Keramatnejad</t>
  </si>
  <si>
    <t>Impact of Pollutant Ozone on the Biophysical Properties of Tear Film Lipid Layer Model Membranes</t>
  </si>
  <si>
    <t>000000784586</t>
  </si>
  <si>
    <t>DeWolf, Christine</t>
  </si>
  <si>
    <t>nikougoftar.majid@gmail.com</t>
  </si>
  <si>
    <t>Majid Nikougoftar Nategh</t>
  </si>
  <si>
    <t>Automatic counting of mounds on UAV images using computer vision and machine learning</t>
  </si>
  <si>
    <t>000000733917</t>
  </si>
  <si>
    <t>Bouguila, Nizar and Bouachir, Wassim</t>
  </si>
  <si>
    <t>julianam99@hotmail.com</t>
  </si>
  <si>
    <t>Maria Juliana Herrera Barrera</t>
  </si>
  <si>
    <t>Nucleus accumbens specific knockout of Bmal1 and Per2 regulates mood-like behaviors and alcohol consumption in male and female mice</t>
  </si>
  <si>
    <t>000001025034</t>
  </si>
  <si>
    <t>mariamhelmy@aucegypt.edu</t>
  </si>
  <si>
    <t>Mariam Helmi Fayek Halim Gabra</t>
  </si>
  <si>
    <t>Who Benefitted From the Covid-19 Pandemic?</t>
  </si>
  <si>
    <t>000000813276</t>
  </si>
  <si>
    <t>Ullah, Dr. Saif and Mateti, Dr. Ravi</t>
  </si>
  <si>
    <t>laportemarianne@hotmail.com</t>
  </si>
  <si>
    <t>Marianne Laporte</t>
  </si>
  <si>
    <t>Les principes de la Gestalt et des proportions dérivées du nombre d'or comme outils créatifs pour la conception d'environnements intérieurs</t>
  </si>
  <si>
    <t>000000262592</t>
  </si>
  <si>
    <t>marie.brindamour@gmail.com</t>
  </si>
  <si>
    <t>Marie Bernard-Brind'Amour</t>
  </si>
  <si>
    <t>“Make way for magic!” Continuities and changes in the portrayal of the Refus Global manifesto</t>
  </si>
  <si>
    <t>000000769671</t>
  </si>
  <si>
    <t>Gagnon, Monika K</t>
  </si>
  <si>
    <t>ACCCEPTED</t>
  </si>
  <si>
    <t>marielaurencecliche@gmail.com</t>
  </si>
  <si>
    <t>marie-laurence cliche</t>
  </si>
  <si>
    <t>Influence of fiber direction and temperature on the tribological behavior of carbon reinforced PEEK for applications in gas turbine engines</t>
  </si>
  <si>
    <t>000001003700</t>
  </si>
  <si>
    <t>marilyne.dragon@mail.concordia.ca</t>
  </si>
  <si>
    <t>Marilyne Dragon</t>
  </si>
  <si>
    <t>To copy or not to copy: Comparing selective social learning and overimitation in childhood</t>
  </si>
  <si>
    <t>000000899634</t>
  </si>
  <si>
    <t>mrjan.esbaty@gmail.com</t>
  </si>
  <si>
    <t>marjan esbati</t>
  </si>
  <si>
    <t>Assessment of greenhouse gas emissions from soybean cropping system: A case study of Ontario in Canada</t>
  </si>
  <si>
    <t>000000811609</t>
  </si>
  <si>
    <t>Maryam Rezaeitamijani</t>
  </si>
  <si>
    <t>Mature Fine Tailings Hydrocarbon Degradation and Biosurfactant Production Capacity by Indigenous Bacteria under an Anaerobic Environment</t>
  </si>
  <si>
    <t>000000689914</t>
  </si>
  <si>
    <t>Catherine, Mulligan</t>
  </si>
  <si>
    <t>mkluban@gmail.com</t>
  </si>
  <si>
    <t>Maryna Kluban</t>
  </si>
  <si>
    <t>On Measuring JavaScript Vulnerabilities in the NPM Packages, Websites and Chrome Extensions</t>
  </si>
  <si>
    <t>000000888276</t>
  </si>
  <si>
    <t>matthew.church999@gmail.com</t>
  </si>
  <si>
    <t>Matthew Church</t>
  </si>
  <si>
    <t>Desired Light: A Study of Edmund Spenser’s Epithalamion</t>
  </si>
  <si>
    <t>000000927490</t>
  </si>
  <si>
    <t>Pask, Kevin</t>
  </si>
  <si>
    <t>mx.max.hunter@gmail.com</t>
  </si>
  <si>
    <t>Max Hunter</t>
  </si>
  <si>
    <t>Transgender Drag, Transgender Joy: A Non-Binary Approach to Creating Joy Through Drag Performance</t>
  </si>
  <si>
    <t>000000771702</t>
  </si>
  <si>
    <t>Meaghan Hindle</t>
  </si>
  <si>
    <t>The Adaptation of Lower Leg Muscles during Gait to Galvanic Vestibular Stimulation</t>
  </si>
  <si>
    <t>000000970784</t>
  </si>
  <si>
    <t>MEAGHAN LANDRIGAN-BUTTLE</t>
  </si>
  <si>
    <t>‘Hell Is Waiting Where the Ocean Meets the Sand’: The Legacy of the Gallipoli Campaign in Ireland, 1915-2015</t>
  </si>
  <si>
    <t>000000703712</t>
  </si>
  <si>
    <t>McGaughey, Jane</t>
  </si>
  <si>
    <t>meaghanrye@gmail.com</t>
  </si>
  <si>
    <t>Meaghan Rye</t>
  </si>
  <si>
    <t>Effects of Combined Motor Control and Isolated Lumbar Strengthening Exercises on Multifidus Muscle Morphology, Function, and Physical Disability in Chronic Low Back Pain</t>
  </si>
  <si>
    <t>000000780362</t>
  </si>
  <si>
    <t>meghan.mastroberardino@gmail.com</t>
  </si>
  <si>
    <t>Meghan Mastroberardino</t>
  </si>
  <si>
    <t>Strengths-Based Nursing and Healthcare Leadership: An Approach to Minimize the Rate of Burnout in Healthcare</t>
  </si>
  <si>
    <t>000000787977</t>
  </si>
  <si>
    <t>Boies, Kathleen and Fréchette, Julie</t>
  </si>
  <si>
    <t>Mehdi Khatib</t>
  </si>
  <si>
    <t>Bike Sharing Network Design with Service Levels: The Case of Montreal City</t>
  </si>
  <si>
    <t>000000459278</t>
  </si>
  <si>
    <t>Kuzgunkaya, Onur</t>
  </si>
  <si>
    <t>Mehdi Salehi</t>
  </si>
  <si>
    <t>An Analysis of Upgradeability, Oracles, and Stablecoins in the Ethereum Blockchain</t>
  </si>
  <si>
    <t>000000817455</t>
  </si>
  <si>
    <t>Clark, Jeremy and Mannan, Mohammad</t>
  </si>
  <si>
    <t>Mehrad Alavipour</t>
  </si>
  <si>
    <t>Relation Between Geodesic Polar and Isothermal Coordinates</t>
  </si>
  <si>
    <t>000000713612</t>
  </si>
  <si>
    <t>Kokotov, Alexey and Korotkin, Dmitry</t>
  </si>
  <si>
    <t>Mehrshad Moghadamazad</t>
  </si>
  <si>
    <t>A Comprehensive Heat Transfer Analysis for Thermoplastic Composites Made by Automated Fiber Placement Using Hot Gas Torch</t>
  </si>
  <si>
    <t>000000709080</t>
  </si>
  <si>
    <t>Hoa, Suong Van</t>
  </si>
  <si>
    <t>melika.mirabi1999@gmail.com</t>
  </si>
  <si>
    <t>Melika Mirabi</t>
  </si>
  <si>
    <t>Development of LC-HRMS Assay for the Measurement of 12 Mycotoxins in Urine</t>
  </si>
  <si>
    <t>000000707389</t>
  </si>
  <si>
    <t>mcbeaudin696@gmail.com</t>
  </si>
  <si>
    <t>Melissa Beaudin-Vandolder</t>
  </si>
  <si>
    <t>Seek and You Shall Find: Understanding the Divide Between Faith and Reason in American Evangelicalism</t>
  </si>
  <si>
    <t>000000959024</t>
  </si>
  <si>
    <t>mogoms@icloud.com</t>
  </si>
  <si>
    <t>Michael Ogoms</t>
  </si>
  <si>
    <t>Academic Performance in the 21st Century – Impact of Learning Disabilities</t>
  </si>
  <si>
    <t>000000978588</t>
  </si>
  <si>
    <t>Chadwick, Ingrid</t>
  </si>
  <si>
    <t>mk32usmc@gmail.com</t>
  </si>
  <si>
    <t>MIKAEL BITTON</t>
  </si>
  <si>
    <t>Can Mergers be Exploited to Consistently Generate Value and Gains?</t>
  </si>
  <si>
    <t>000000648157</t>
  </si>
  <si>
    <t>babahajim2015@gmail.com</t>
  </si>
  <si>
    <t>MINA BABAHAJI</t>
  </si>
  <si>
    <t>Connectivity and Consensus in Multi-Agent Systems with Uncertain Links</t>
  </si>
  <si>
    <t>000000777047</t>
  </si>
  <si>
    <t>Aghdam, Amir</t>
  </si>
  <si>
    <t>tempsung0111@gmail.com</t>
  </si>
  <si>
    <t>Mingyou Sung</t>
  </si>
  <si>
    <t>Studies on diverse input representations and classifiers on relation extraction datasets</t>
  </si>
  <si>
    <t>000000780140</t>
  </si>
  <si>
    <t>Miranda Reid</t>
  </si>
  <si>
    <t>Navigating Diverse Perspectives: The Longitudinal Development of Children’s Intellectual Humility in Philosophical Dialogues</t>
  </si>
  <si>
    <t>000000582403</t>
  </si>
  <si>
    <t>mohamad.dakour88@gmail.com</t>
  </si>
  <si>
    <t>Mohamad Dakour</t>
  </si>
  <si>
    <t>Multihazard Performance-Based Assessment of Multi-Storey Steel Braced Frame Buildings</t>
  </si>
  <si>
    <t>000000810144</t>
  </si>
  <si>
    <t>Tirca, Lucia and Stathopoulos, Theodore</t>
  </si>
  <si>
    <t>m_delha@live.concordia.ca</t>
  </si>
  <si>
    <t>Mohamed Abdelhamid</t>
  </si>
  <si>
    <t>Dependability Analysis Methodology for FPGA-Based UAV Communication Protocols using UPPAAL-SMC</t>
  </si>
  <si>
    <t>000000779156</t>
  </si>
  <si>
    <t xml:space="preserve">Mohammad Amin Shamshiri </t>
  </si>
  <si>
    <t>Classification of Breast Cancer Cytological Images using Transfer Learning and Deep Convolutional Neural Networks</t>
  </si>
  <si>
    <t>000000750510</t>
  </si>
  <si>
    <t>Krzyzak, Adam</t>
  </si>
  <si>
    <t>mohammad.delpasand@gmail.com</t>
  </si>
  <si>
    <t>Mohammad Delpasand Moghadam</t>
  </si>
  <si>
    <t>Vibration-based Damage Detection in Laminated Composite Beams Using Spectral Finite Element Method and Genetic Algorithm</t>
  </si>
  <si>
    <t>000000807709</t>
  </si>
  <si>
    <t>Erkmen, Emre and Rajamohan, Ganesan</t>
  </si>
  <si>
    <t>al_oh@encs.concordia.ca</t>
  </si>
  <si>
    <t>Mohammad Jahidul Alam</t>
  </si>
  <si>
    <t>Multiple Drone and Truck Arc Routing Problem</t>
  </si>
  <si>
    <t>000000813072</t>
  </si>
  <si>
    <t>mohammadali1khazen@gmail.com</t>
  </si>
  <si>
    <t>Mohammadi Khazen</t>
  </si>
  <si>
    <t xml:space="preserve">Monitoring Workers on Construction Sites using Data Fusion of Real-Time Worker’s Location, Body Orientation, and Productivity State	</t>
  </si>
  <si>
    <t>000000592018</t>
  </si>
  <si>
    <t>Nik-Bakht, Mazdak</t>
  </si>
  <si>
    <t>mmtoobaee@gmail.com</t>
  </si>
  <si>
    <t>Mohammadmahdi Toobaee</t>
  </si>
  <si>
    <t>Understanding Geographical Patterns of Scientific Collaboration in the field of Artificial Intelligence</t>
  </si>
  <si>
    <t>25-2-22</t>
  </si>
  <si>
    <t>000000853585</t>
  </si>
  <si>
    <t>m.kaviani1996@gmail.com</t>
  </si>
  <si>
    <t>Mohammadmatin Kaviani</t>
  </si>
  <si>
    <t>Instance Segmentation With Contrastive Self-supervised Learning</t>
  </si>
  <si>
    <t>000000827731</t>
  </si>
  <si>
    <t>Zhu, Wei-Ping and Moazzen, Iman</t>
  </si>
  <si>
    <t>MOHAMMADREZA RABIEI</t>
  </si>
  <si>
    <t>Finite element simulation and reliability assessment of mode-I and mode-II delamination testing of composite laminates</t>
  </si>
  <si>
    <t>000000660449</t>
  </si>
  <si>
    <t>Ganesan, Rajamohan</t>
  </si>
  <si>
    <t>Cross-vendor Security Analysis of Android Unix Domain Sockets</t>
  </si>
  <si>
    <t>000000795290</t>
  </si>
  <si>
    <t>Youssef, Amr</t>
  </si>
  <si>
    <t>Mu'ath Al Makhadmeh</t>
  </si>
  <si>
    <t>Comprehensive study of non-synoptic wind effects on buildings</t>
  </si>
  <si>
    <t>000000627381</t>
  </si>
  <si>
    <t>Stathopoulos, Theodore</t>
  </si>
  <si>
    <t>Myra Bughio</t>
  </si>
  <si>
    <t>The Role of Exemplar Animal Welfare Charities in Food Supply Chains: An Exploratory Study</t>
  </si>
  <si>
    <t>000001045739</t>
  </si>
  <si>
    <t>Shevchenko, Anton</t>
  </si>
  <si>
    <t>Nada El-Barkouky</t>
  </si>
  <si>
    <t>The Blindspot of Growth: A Deeper Look into the Mindset and Capabilities Required to Sustain Startup Momentum</t>
  </si>
  <si>
    <t>000001006055</t>
  </si>
  <si>
    <t>Paulin, Michéle and Sadreddin, Arman</t>
  </si>
  <si>
    <t>naghmeh234@gmail.com</t>
  </si>
  <si>
    <t>Naghmeh Bagher Zadeh Ansari</t>
  </si>
  <si>
    <t>Augmented Reality in Ventriculostomy</t>
  </si>
  <si>
    <t>000000682309</t>
  </si>
  <si>
    <t>narges.rahimi@mail.concordia.ca</t>
  </si>
  <si>
    <t>Narges Rahimi</t>
  </si>
  <si>
    <t>Microbial Electrochemical Systems for Enhanced Wastewater Treatment and Energy Recovery</t>
  </si>
  <si>
    <t>000000851387</t>
  </si>
  <si>
    <t>Nasmood Amin Sikder</t>
  </si>
  <si>
    <t>Identifying Perceived Deception in Online Consumer Reviews</t>
  </si>
  <si>
    <t>000000480977</t>
  </si>
  <si>
    <t xml:space="preserve">nmmunozg@unal.edu.co	</t>
  </si>
  <si>
    <t>Natalia Melisa Munoz Gonzalez</t>
  </si>
  <si>
    <t xml:space="preserve">Remixing Class Mobility: Social Class, Culture, and Colombian Influencers	</t>
  </si>
  <si>
    <t>000000774346</t>
  </si>
  <si>
    <t xml:space="preserve">Miller, Elizabeth	</t>
  </si>
  <si>
    <t>Natalie Pavlik</t>
  </si>
  <si>
    <t>Enfleshing Entanglements of Space, Time, and Matter Through Diffractive Artistic Processes: Conversations with my Late Great Nana Through Her Archival Journals.</t>
  </si>
  <si>
    <t>000000945153</t>
  </si>
  <si>
    <t>Sinner, A and Blair, L</t>
  </si>
  <si>
    <t>Nathalie Padros</t>
  </si>
  <si>
    <t>Exploratory Research: An Intergenerational Program in a CHSLD/RPA</t>
  </si>
  <si>
    <t>000000763043</t>
  </si>
  <si>
    <t>nazila.tolooei@mail.mcgill.ca</t>
  </si>
  <si>
    <t>Nazila Tolooei</t>
  </si>
  <si>
    <t>Elementary School-Aged Children’s Conversations with their Mothers about Helping and Being Helped by Peers</t>
  </si>
  <si>
    <t>000000736987</t>
  </si>
  <si>
    <t>Nicole Grant</t>
  </si>
  <si>
    <t>Hearing Loss is Associated with Widespread Alterations in Functional Connectivity in Adults with Mild Cognitive Impairment</t>
  </si>
  <si>
    <t>000000898333</t>
  </si>
  <si>
    <t>Phillips, Natalie</t>
  </si>
  <si>
    <t>A Novel 3D Printed Wrist Rehabilitation Robot: Design, Development and Optimal Trajectory Planning</t>
  </si>
  <si>
    <t>000000638431</t>
  </si>
  <si>
    <t>hamedb.nima@gmail.com</t>
  </si>
  <si>
    <t>Nima Hamed Nohbaradaran</t>
  </si>
  <si>
    <t>Development of a Thermally Sprayed Electrothermal Antiicing System for Inflight Ice Mitigation</t>
  </si>
  <si>
    <t>000001198121</t>
  </si>
  <si>
    <t>Dolatabadi, Ali and Moreau, Christian</t>
  </si>
  <si>
    <t xml:space="preserve">nimasarang@gmail.com	</t>
  </si>
  <si>
    <t xml:space="preserve">Nima Sarang	</t>
  </si>
  <si>
    <t>Road Extraction from High-Resolution Satellite Imagery using Deep Reinforcement Learning</t>
  </si>
  <si>
    <t>000000877980</t>
  </si>
  <si>
    <t xml:space="preserve">Poullis, Charalambos	</t>
  </si>
  <si>
    <t xml:space="preserve">ACCEPTMN E </t>
  </si>
  <si>
    <t>nina.chabelnik@gmail.com</t>
  </si>
  <si>
    <t>Modernist Architecture and Religion in the Soviet Union: The Case of the Palace of the Soviets and the Cathedral of Christ the Saviour</t>
  </si>
  <si>
    <t>000000729228</t>
  </si>
  <si>
    <t>nour_ma@outlook.com</t>
  </si>
  <si>
    <t>Nour Maita</t>
  </si>
  <si>
    <t>Toward a more relevant and responsive science education in schools: Science education for socially responsible and critical future citizens</t>
  </si>
  <si>
    <t>000000521621</t>
  </si>
  <si>
    <t>Noura Nasser</t>
  </si>
  <si>
    <t>Diverse Food Practices by and for Racialized People in Little Burgundy</t>
  </si>
  <si>
    <t>22/08/2022</t>
  </si>
  <si>
    <t>000000687453</t>
  </si>
  <si>
    <t>Kruzynski, Anna</t>
  </si>
  <si>
    <t>omar.bouhamed@outlook.com</t>
  </si>
  <si>
    <t>Omar Bouhamed</t>
  </si>
  <si>
    <t>AI-Powered Time Series Forecasting Frameworks For Building Energy Management Systems</t>
  </si>
  <si>
    <t>000001027625</t>
  </si>
  <si>
    <t>oumayma.barhoumi@mail.concordia.ca</t>
  </si>
  <si>
    <t>Oumaima Barhoumi</t>
  </si>
  <si>
    <t>Formal Analysis Of Traffic Conflicts Severity Using Keymaera</t>
  </si>
  <si>
    <t>000000989496</t>
  </si>
  <si>
    <t>Tahar, Sofiene</t>
  </si>
  <si>
    <t>oumaymadalhoumi@gmail.com</t>
  </si>
  <si>
    <t>Oumayma Dalhoumi</t>
  </si>
  <si>
    <t>Bayesian Matrix Factorization and Applications</t>
  </si>
  <si>
    <t>000000805882</t>
  </si>
  <si>
    <t>Owen Ostrowski</t>
  </si>
  <si>
    <t xml:space="preserve">27392435 </t>
  </si>
  <si>
    <t>"Half-forgotten flowers": Constance Spry and the Modern Interior</t>
  </si>
  <si>
    <t>000000764896</t>
  </si>
  <si>
    <t>Paola Marino</t>
  </si>
  <si>
    <t>Sustainable Synthesis of Metal–Organic Frameworks for Applications in Ophthalmic Drug Delivery</t>
  </si>
  <si>
    <t>000000865083</t>
  </si>
  <si>
    <t>Howarth, Ashlee J.</t>
  </si>
  <si>
    <t>Paramjot499@gmail.com</t>
  </si>
  <si>
    <t>Paramjot Singh</t>
  </si>
  <si>
    <t>Surface Study of Volatile Organic Compounds (VOCs) Biomarkers Adsorption on Functionalized Graphene and its Application in FET Based Biosensors</t>
  </si>
  <si>
    <t>000000747946</t>
  </si>
  <si>
    <t>Kahrizi, Mojtaba</t>
  </si>
  <si>
    <t>parikshittonge1995@gmail.com</t>
  </si>
  <si>
    <t>Parikshit Abhay Tonge</t>
  </si>
  <si>
    <t>Tribological evaluation of environmentally friendly MoS2 based solid film lubricants for gas turbine engines</t>
  </si>
  <si>
    <t>000000709200</t>
  </si>
  <si>
    <t>parisa.sepehri@mail.concordia.ca</t>
  </si>
  <si>
    <t>Parisa Sepehri</t>
  </si>
  <si>
    <t>Examining the Effects of Sadness and Anger Intensity and Variability on Stress and Health Symptoms in Old Age: The Role of Perceived Control</t>
  </si>
  <si>
    <t>000000898427</t>
  </si>
  <si>
    <t>parsaghaderi97@gmail.com</t>
  </si>
  <si>
    <t>Parsa Ghaderi</t>
  </si>
  <si>
    <t>Topology Discovery in Autonomic Networks</t>
  </si>
  <si>
    <t>09/02/2022</t>
  </si>
  <si>
    <t>08/09/2022</t>
  </si>
  <si>
    <t>isparulsingh1@gmail.com</t>
  </si>
  <si>
    <t>Parul Singh</t>
  </si>
  <si>
    <t>Corporate social responsibility in India: Mandatory vs. voluntary investments</t>
  </si>
  <si>
    <t>000000978833</t>
  </si>
  <si>
    <t>Walker, Thomas J.</t>
  </si>
  <si>
    <t>pariazolfaghari@gmail.com</t>
  </si>
  <si>
    <t>parya zolfaghari</t>
  </si>
  <si>
    <t>Design of Reconfigurable On-Chip Optical Architectures based on Phase Change Material</t>
  </si>
  <si>
    <t>000000659636</t>
  </si>
  <si>
    <t>Le Beux, Sebastien</t>
  </si>
  <si>
    <t>PATRICIA PETIT LIANG</t>
  </si>
  <si>
    <t>Expressing Displeasure: A Casual Guide to Making Sims 4 Machinima During a Pandemic</t>
  </si>
  <si>
    <t>000000591912</t>
  </si>
  <si>
    <t>A Case Study on Gamifying DevOps Practices in Industry</t>
  </si>
  <si>
    <t>000000832702</t>
  </si>
  <si>
    <t>Patrick.grealish1@gmail.com</t>
  </si>
  <si>
    <t>PATRICK GREALISH</t>
  </si>
  <si>
    <t>Private Platforms, Recommendation Algorithms and Agency: A Study of Tinkerers on YouTube</t>
  </si>
  <si>
    <t>000000366693</t>
  </si>
  <si>
    <t>Simon, Bart</t>
  </si>
  <si>
    <t>PAUL CATALIN ILIE</t>
  </si>
  <si>
    <t>Fatigue Crack Growth Life Assessment Using 3D Finite Element Analysis</t>
  </si>
  <si>
    <t>000000933032</t>
  </si>
  <si>
    <t>Ince, A</t>
  </si>
  <si>
    <t>pioneerappx@gmail.com</t>
  </si>
  <si>
    <t>PAVEL KHLOPONIN</t>
  </si>
  <si>
    <t>Vector Space Proximity Based Document Retrieval For Document Embeddings Built By Transformers</t>
  </si>
  <si>
    <t>7/27/22</t>
  </si>
  <si>
    <t>000000646203</t>
  </si>
  <si>
    <t>payam.azadian@gmail.com</t>
  </si>
  <si>
    <t>Payam Azadian</t>
  </si>
  <si>
    <t>Computational Analysis of Non-Periodic Oscillations Using the Harmonic Balance Method</t>
  </si>
  <si>
    <t>000000619503</t>
  </si>
  <si>
    <t>Design, Development and Force estimation of a Tendon-driven Steerable Catheter-based on Image-processing and Learning Approaches</t>
  </si>
  <si>
    <t>000000838883</t>
  </si>
  <si>
    <t>peter.farbridge@gmail.com</t>
  </si>
  <si>
    <t>Peter Dennis Farbridge</t>
  </si>
  <si>
    <t>Postmarginality: Ethical Relationality of Theatre Rehearsal Practice</t>
  </si>
  <si>
    <t>000000689034</t>
  </si>
  <si>
    <t>Neuerburg-Denzer, Ursula and Willkie, Angélique and Pruneau, Jérôme</t>
  </si>
  <si>
    <t>piero_marco@hotmail.com</t>
  </si>
  <si>
    <t>Pierre-Marc Ouellette</t>
  </si>
  <si>
    <t>Corps dialectiques : recherche chorégraphique autour d’une esthétique de l’ambivalence</t>
  </si>
  <si>
    <t>000000593299</t>
  </si>
  <si>
    <t>pooria.sedigh@gmail.com</t>
  </si>
  <si>
    <t>Pooria Sedigh Rahimabadi</t>
  </si>
  <si>
    <t>Surface Preparation of Polymer Composites Embedded Metal Mesh for Coating Using Optimized Grit-Blasting Process and Image Analysis</t>
  </si>
  <si>
    <t>000000816375</t>
  </si>
  <si>
    <t>sp.subramanya@gmail.com</t>
  </si>
  <si>
    <t>Prabhakara Subramanya Jois</t>
  </si>
  <si>
    <t xml:space="preserve">40126492 </t>
  </si>
  <si>
    <t>Radiomics in Medical Imaging with Application to Surgical Innovation</t>
  </si>
  <si>
    <t>000000788725</t>
  </si>
  <si>
    <t>26/05/2022</t>
  </si>
  <si>
    <t>p_apoo@live.concordia.ca</t>
  </si>
  <si>
    <t>Pranay Kapoor</t>
  </si>
  <si>
    <t>Silver Surfers on The Tech Wave: Privacy Analysis of Android Apps for The Elderly</t>
  </si>
  <si>
    <t>000000987390</t>
  </si>
  <si>
    <t>Mohammad, Mannan and Youssef, Amr</t>
  </si>
  <si>
    <t>Pronob Ghosh</t>
  </si>
  <si>
    <t>Effect of Shear Tab Connection on Lateral Torsional Buckling Capacity of W-Shape Beam</t>
  </si>
  <si>
    <t>000000579613</t>
  </si>
  <si>
    <t>Bhowmick, Anjan</t>
  </si>
  <si>
    <t>Rachel Sivan Black-Rotchkin</t>
  </si>
  <si>
    <t>Gamifying High Variability Phonetic Training: The development of the FineTune app</t>
  </si>
  <si>
    <t>000000854980</t>
  </si>
  <si>
    <t>rameh.rezazadehmehrjou@concordia.ca</t>
  </si>
  <si>
    <t>Rameh Rezazadeh Mehrjou</t>
  </si>
  <si>
    <t>The Effects of Current and Past Health Status on Wages</t>
  </si>
  <si>
    <t>000001284732</t>
  </si>
  <si>
    <t>Lkhagvasuren, Damba</t>
  </si>
  <si>
    <t>hanran2014@gmail.com</t>
  </si>
  <si>
    <t>RAN HAN</t>
  </si>
  <si>
    <t>Panic Buying and Consumer-Brand Relationships</t>
  </si>
  <si>
    <t>000000011155</t>
  </si>
  <si>
    <t>raunak.supekar@mail.concordia.ca</t>
  </si>
  <si>
    <t>Raunak Supekar</t>
  </si>
  <si>
    <t>Tribological response of thermally sprayed high entropy alloys for aerospace applications</t>
  </si>
  <si>
    <t>02/09/2022</t>
  </si>
  <si>
    <t>000000920673</t>
  </si>
  <si>
    <t>Ravi Vemuri</t>
  </si>
  <si>
    <t>Fully Bayesian Learning with Markov Chain Monte Carlo Methods for Asymmetric Generalized Gaussian Mixture and Hidden Markov Models</t>
  </si>
  <si>
    <t>000000752901</t>
  </si>
  <si>
    <t>rebeca.bayeh@gmail.com</t>
  </si>
  <si>
    <t>Rebeca Bayeh</t>
  </si>
  <si>
    <t>Neurodiversity, Intersectionality and Distress: A Quantitative Survey on the Experiences of University Students</t>
  </si>
  <si>
    <t>000001344030</t>
  </si>
  <si>
    <t>Ryder, Andrew G.</t>
  </si>
  <si>
    <t>rlynnstacey@gmail.com</t>
  </si>
  <si>
    <t>REBECCA STACEY</t>
  </si>
  <si>
    <t>The Luck of the Irish: Catholicism &amp; Luck Egalitarian Influence on the Order of LGBT &amp; Reproductive Rights Acquisition in the Republic of Ireland</t>
  </si>
  <si>
    <t>000000521532</t>
  </si>
  <si>
    <t>McGaughey, Jane J.V. and Manning, Kimberley and Coilfeir, Mairtin</t>
  </si>
  <si>
    <t>rebeccavineberg@hotmail.com</t>
  </si>
  <si>
    <t>REBECCA VINEBERG</t>
  </si>
  <si>
    <t>The Digital Age: Exploring Age and Technology amid the COVID-19 Pandemic</t>
  </si>
  <si>
    <t>Administration (Management option)</t>
  </si>
  <si>
    <t>000000214837</t>
  </si>
  <si>
    <t>rebeccahredden@gmail.com</t>
  </si>
  <si>
    <t>Rebeccah Redden</t>
  </si>
  <si>
    <t>Climate Futures: A 360 mapping experience of Montreal under Climate Change</t>
  </si>
  <si>
    <t>000000606712</t>
  </si>
  <si>
    <t>Renzi, Alessandra</t>
  </si>
  <si>
    <t>reethunavale@gmail.com</t>
  </si>
  <si>
    <t>Reethu Navale</t>
  </si>
  <si>
    <t>An Online Self-Assessment Feature for An Enhanced CrsMgr System</t>
  </si>
  <si>
    <t>000000777547</t>
  </si>
  <si>
    <t>Desai, Dr. Bipin C.</t>
  </si>
  <si>
    <t>reza.rajaei@mail.concordia.ca</t>
  </si>
  <si>
    <t>Reza Rajaei</t>
  </si>
  <si>
    <t>Design and Implementation of Integrated Smart Home Energy Management Systems for Clusters of Buildings</t>
  </si>
  <si>
    <t>000000644487</t>
  </si>
  <si>
    <t>r_fenste@live.concordia.ca</t>
  </si>
  <si>
    <t>RICHARD FENSTER</t>
  </si>
  <si>
    <t>A Network on Chip For Concurrent Transmission Of Accurate and Approximate Data</t>
  </si>
  <si>
    <t>000000188058</t>
  </si>
  <si>
    <t>Ridah Zargham</t>
  </si>
  <si>
    <t>Juggling Demands: Allocating Time Between Family and Work</t>
  </si>
  <si>
    <t>000000707894</t>
  </si>
  <si>
    <t>Hecht, Tracy and Lefter, Alex</t>
  </si>
  <si>
    <t>rodrigo.fernandezridano@mail.concordia.ca</t>
  </si>
  <si>
    <t>Rodrigo Fernandez Ridano</t>
  </si>
  <si>
    <t>The Influence of Institutional Investors on Firm ESG Performance</t>
  </si>
  <si>
    <t>000000883145</t>
  </si>
  <si>
    <t>Basu, Nilanjan</t>
  </si>
  <si>
    <t>R_warken@live.Concordia.ca</t>
  </si>
  <si>
    <t>Ruben Warkentin</t>
  </si>
  <si>
    <t>Toward the use of Ankyrins and Affibodies as Scaffolds for Glycan Binding Proteins: A Directed Evolution and Computational Approach</t>
  </si>
  <si>
    <t>000000901582</t>
  </si>
  <si>
    <t>sa_manol@live.concordia.ca</t>
  </si>
  <si>
    <t>Sabrina Manolakos</t>
  </si>
  <si>
    <t>Long Term Effects of a Physical Literacy Intervention Completed in Childhood</t>
  </si>
  <si>
    <t>000000970048</t>
  </si>
  <si>
    <t>DeMont, Richard</t>
  </si>
  <si>
    <t>Gharaati.sadaf@gmail.com</t>
  </si>
  <si>
    <t xml:space="preserve">Sadaf Gharaati </t>
  </si>
  <si>
    <t>Identification of the Most Important Factors Driving Watermain Failure</t>
  </si>
  <si>
    <t>000000595104</t>
  </si>
  <si>
    <t>saman.shalbaf@gmail.com</t>
  </si>
  <si>
    <t>Breakup of Liquid Feedstock in Plasma Spraying</t>
  </si>
  <si>
    <t xml:space="preserve">000000535242 </t>
  </si>
  <si>
    <t>Dolatabadi, Ali</t>
  </si>
  <si>
    <t>SAMAR DEEP</t>
  </si>
  <si>
    <t>Hollow surface nano axial photonic cavities for microfluidic sensing</t>
  </si>
  <si>
    <t>000000813357</t>
  </si>
  <si>
    <t>Bianucci, Pablo</t>
  </si>
  <si>
    <t>hannachisamar1994@gmail.com</t>
  </si>
  <si>
    <t>SAMAR HANNACHI</t>
  </si>
  <si>
    <t>Statistical Models for Short Text Clustering</t>
  </si>
  <si>
    <t>000000861658</t>
  </si>
  <si>
    <t>sami.sattar@concordia.ca</t>
  </si>
  <si>
    <t>Sami Sattar</t>
  </si>
  <si>
    <t>A single-event transient tolerant optical receiver</t>
  </si>
  <si>
    <t>000001281209</t>
  </si>
  <si>
    <t>samuel.o.gillman@gmail.com</t>
  </si>
  <si>
    <t xml:space="preserve">Samuel Gillman </t>
  </si>
  <si>
    <t>Phase-Amplitude Coupling of Theta and Gamma Rhythms During Rapid Eye Movement Sleep Impacting Memory Across the Lifespan</t>
  </si>
  <si>
    <t>000000979751</t>
  </si>
  <si>
    <t>sanjanashivakumar17@gmail.com</t>
  </si>
  <si>
    <t>Sanjana Shivakumar</t>
  </si>
  <si>
    <t>Thinking through the Design of Workspaces: A Participatory Design Tool for Space-creation in Offices</t>
  </si>
  <si>
    <t>000000893873</t>
  </si>
  <si>
    <t>essams75@yahoo.com</t>
  </si>
  <si>
    <t>Sara Mahran</t>
  </si>
  <si>
    <t>Design of a Triple-Mode Low Power Single-Ended Source-Series-Terminated Driver</t>
  </si>
  <si>
    <t>Cowan, Glenn and Liboiron-Ladouceur, Odile</t>
  </si>
  <si>
    <t>saramatovic7@gmail.com</t>
  </si>
  <si>
    <t>Sara Matovic</t>
  </si>
  <si>
    <t>Trajectories of Psychological Distress during the COVID-19 Pandemic among Community-Dwelling Older Adults in Quebec: A Longitudinal Study.</t>
  </si>
  <si>
    <t>000000897221</t>
  </si>
  <si>
    <t>sarah.boyer@live.com</t>
  </si>
  <si>
    <t>SARAH BOYER</t>
  </si>
  <si>
    <t>A Collective Trembling: Apocalyptic Affective Practice</t>
  </si>
  <si>
    <t>08/20/2022</t>
  </si>
  <si>
    <t>000000936085</t>
  </si>
  <si>
    <t>26/09/2022</t>
  </si>
  <si>
    <t>DiTommaso, Lorenzo</t>
  </si>
  <si>
    <t>sarahfeola98@gmail.com</t>
  </si>
  <si>
    <t>Sarah Feola</t>
  </si>
  <si>
    <t>The Effect of Exercise on Intramyocellular and Extramyocellular Lipids in Childhood Versus Adulthood Onset of Obesity: A Pilot Study</t>
  </si>
  <si>
    <t>000001001405</t>
  </si>
  <si>
    <t>Santosa, Sylvia</t>
  </si>
  <si>
    <t>sareh.pym@gmail.com</t>
  </si>
  <si>
    <t>Sareh Peyman</t>
  </si>
  <si>
    <t>Data modeling and simulation approaches for Urban Greenery Systems in the context of climate change</t>
  </si>
  <si>
    <t>000000811472</t>
  </si>
  <si>
    <t>sarjana2865@gmail.com</t>
  </si>
  <si>
    <t>Sarjana Binte Rafiq Era</t>
  </si>
  <si>
    <t>Removal of Nutrients from Water Using Biosurfactant Micellar Enhanced Ultrafiltration</t>
  </si>
  <si>
    <t>sauradipg@gmail.com</t>
  </si>
  <si>
    <t>Sauradip Ghosh</t>
  </si>
  <si>
    <t>System and Application Performance Analysis Patterns Using Software Tracing</t>
  </si>
  <si>
    <t>000000721189</t>
  </si>
  <si>
    <t>Hamou-Lhadj, Abdelwahab and Ezzati-Jivan, Naser</t>
  </si>
  <si>
    <t>sehrish.khan@mail.concordia.ca</t>
  </si>
  <si>
    <t>Sehrish Khan</t>
  </si>
  <si>
    <t>Reaction-diffusion formation of copper aspartate in gel</t>
  </si>
  <si>
    <t>000001002491</t>
  </si>
  <si>
    <t>Cuccia, Louis</t>
  </si>
  <si>
    <t>Sepideh Eghtedari</t>
  </si>
  <si>
    <t>Digital Art History: Moving Towards a Decolonizing Methodology</t>
  </si>
  <si>
    <t>000000766173</t>
  </si>
  <si>
    <t>serena845@hotmail.com</t>
  </si>
  <si>
    <t>Serena Sinno Hamid</t>
  </si>
  <si>
    <t>VARIATION IN FLOWER MORPHOLOGY ENHANCES WILD BEE DIVERSITY IN URBAN ECOSYSTEMS</t>
  </si>
  <si>
    <t>000000770567</t>
  </si>
  <si>
    <t>Ziter, Carly and Lessard, Jean-Philippe</t>
  </si>
  <si>
    <t>alireza.payami@hotmail.com</t>
  </si>
  <si>
    <t>Seyed Alireza Payami</t>
  </si>
  <si>
    <t>Design, Modeling and Control of a Magnetostriction-based Force Feedback System for Robot-assisted Cardiovascular Intervention Systems</t>
  </si>
  <si>
    <t>000000861869</t>
  </si>
  <si>
    <t>shannon.clarke@mail.concordia.ca</t>
  </si>
  <si>
    <t xml:space="preserve">Shannon Clarke </t>
  </si>
  <si>
    <t>Applications of Effective Population Size in Conservation Biology Through an Experimental Study and Quantitative Review</t>
  </si>
  <si>
    <t>000000768011</t>
  </si>
  <si>
    <t>s.m.stride@gmail.com</t>
  </si>
  <si>
    <t>Shannon Stride</t>
  </si>
  <si>
    <t>A Name for Me: Reading Charlotte Salomon’s Life? or Theatre? as a Haggadah</t>
  </si>
  <si>
    <t>000000771473</t>
  </si>
  <si>
    <t>Huneault, Kristina</t>
  </si>
  <si>
    <t>shayanjorjam92@yahoo.com</t>
  </si>
  <si>
    <t>Shayan Jorjam</t>
  </si>
  <si>
    <t>Stochastic Simulation of Construction Methods of Multi-purpose Utility Tunnels</t>
  </si>
  <si>
    <t xml:space="preserve">000000690962 </t>
  </si>
  <si>
    <t>shayanpourkhajani@gmail.com</t>
  </si>
  <si>
    <t>Shayan Mohammadi Pour Khajani</t>
  </si>
  <si>
    <t>a study on the feasibility of 3D micromachining and micro-molding using nanosecond laser</t>
  </si>
  <si>
    <t>000000361070</t>
  </si>
  <si>
    <t>Narayanswamy, Sivakumar</t>
  </si>
  <si>
    <t>shimashahfar@gmail.com</t>
  </si>
  <si>
    <t>Unsupervised Structure-Consistent Image-to-Image Translation</t>
  </si>
  <si>
    <t>000000807690</t>
  </si>
  <si>
    <t>shouryaa@gmail.com</t>
  </si>
  <si>
    <t>Shourya Avinash</t>
  </si>
  <si>
    <t>Additive Combinatorics</t>
  </si>
  <si>
    <t>000000995593</t>
  </si>
  <si>
    <t>Rosso, Giovanni</t>
  </si>
  <si>
    <t>shuyuewang97@gmail.com</t>
  </si>
  <si>
    <t>Shuyue Wang</t>
  </si>
  <si>
    <t>Effect of clogged drainage pipes on the stability of railway embankments</t>
  </si>
  <si>
    <t>000000615405</t>
  </si>
  <si>
    <t>simameghdadi@hotmail.com</t>
  </si>
  <si>
    <t>SIMA MEGHDADI</t>
  </si>
  <si>
    <t>“The Myth of the Lying Woman”: An Analysis of Testimony in Contemporary South African Fiction</t>
  </si>
  <si>
    <t>000000824624</t>
  </si>
  <si>
    <t>sina.pilehchiha@gmail.com</t>
  </si>
  <si>
    <t>Sina Pilehchiha</t>
  </si>
  <si>
    <t>Improving Reproducibility in Smart Contract Research</t>
  </si>
  <si>
    <t>000000539316</t>
  </si>
  <si>
    <t>Sina Tavassoli Naini</t>
  </si>
  <si>
    <t>Design, Modelling and Control of an Adaptive Vibration Isolator Featuring Magnetorheological Elastomer</t>
  </si>
  <si>
    <t>000000843165</t>
  </si>
  <si>
    <t>y_siyao@live.concordia.ca</t>
  </si>
  <si>
    <t>Siyao Yu</t>
  </si>
  <si>
    <t>Institutional perspective on subsidiaries of multinational companies operating in China</t>
  </si>
  <si>
    <t>000000426818</t>
  </si>
  <si>
    <t>Molz, Rick</t>
  </si>
  <si>
    <t>so_oha@live.concordia.ca</t>
  </si>
  <si>
    <t>Sofia Mohammadi</t>
  </si>
  <si>
    <t>Decentral Energy Recovery Potential of Black Water and Kitchen Refuse using Anaerobic Co-digestion in Eco-Districts</t>
  </si>
  <si>
    <t>000000669635</t>
  </si>
  <si>
    <t>Stephanie da Costa</t>
  </si>
  <si>
    <t>A Support Group for Siblings of Children with Autism</t>
  </si>
  <si>
    <t>000000769576</t>
  </si>
  <si>
    <t>Steve Cheldy Assoe</t>
  </si>
  <si>
    <t>Exploring the Creation and Expansion of a Value Regime through the Nascent Technology of Non-Fungible Tokens</t>
  </si>
  <si>
    <t>000001007664</t>
  </si>
  <si>
    <t>stevendobric@hotmail.com</t>
  </si>
  <si>
    <t>Steven Dobric</t>
  </si>
  <si>
    <t>Consequences of Striatal Bmal1 Deletion on Dendritic Spine Morphology</t>
  </si>
  <si>
    <t>000001057604</t>
  </si>
  <si>
    <t>susannah.selber@concordia.ca</t>
  </si>
  <si>
    <t>SUSANNAH SELBER-HNATIW</t>
  </si>
  <si>
    <t>Methyltransferase Specificity Toward Secondary Metabolite Production in Aspergillus niger</t>
  </si>
  <si>
    <t>000000880992</t>
  </si>
  <si>
    <t>Benoit-Gelber, Isabelle</t>
  </si>
  <si>
    <t xml:space="preserve">Tabitha McKell </t>
  </si>
  <si>
    <t>Understanding Teachers’ Experience with a Revised History Curriculum</t>
  </si>
  <si>
    <t>000000269851</t>
  </si>
  <si>
    <t>ahrabi.tahere@gmail.com</t>
  </si>
  <si>
    <t>Tahereh Ahrabi</t>
  </si>
  <si>
    <t>Ukraine’s crisis in 2022 through the lens of game theory</t>
  </si>
  <si>
    <t>000001260744</t>
  </si>
  <si>
    <t>Papai, Silvia</t>
  </si>
  <si>
    <t>talha.aziz06@gmail.com</t>
  </si>
  <si>
    <t>TALHA AZIZ</t>
  </si>
  <si>
    <t>Who Helps the Helpers? A thematic enquiry into the organizational correlates of burnout through the lens of clinical psychologists in Quebec’s mental health teams</t>
  </si>
  <si>
    <t>000000303037</t>
  </si>
  <si>
    <t>tanaz.sadeghian@mail.concordia.ca</t>
  </si>
  <si>
    <t>Tanaz Sadeghian</t>
  </si>
  <si>
    <t>LC-MS/MS-Based, Label-Free, Peptide-Centric, Quantitative Proteomics of the H2O2 Stimulon in Wild-Type S. Cerevisiae Cells vs Those Deleted for the H2O2 Sensor, Ccp1</t>
  </si>
  <si>
    <t>000001025392</t>
  </si>
  <si>
    <t>English, Ann</t>
  </si>
  <si>
    <t>ACCEPTMN s</t>
  </si>
  <si>
    <t>ta_ho@live.concordia.ca</t>
  </si>
  <si>
    <t>Tao Zhou</t>
  </si>
  <si>
    <t>Enhancing the Path Accuracy of an Industrial Robot with Visual Servoing and Reinforcement Learning</t>
  </si>
  <si>
    <t>000000980579</t>
  </si>
  <si>
    <t>tasfiatasbih01@gmail.com</t>
  </si>
  <si>
    <t>Tasfia Sharif</t>
  </si>
  <si>
    <t>sex differences in physiological responses after acute electronic cigarette smoking</t>
  </si>
  <si>
    <t>08/22/2022</t>
  </si>
  <si>
    <t>bacon, simon</t>
  </si>
  <si>
    <t>t_zviono@live.concordia.ca</t>
  </si>
  <si>
    <t>Tehila Zvinow</t>
  </si>
  <si>
    <t>The Effects of Acute High-Intensity Interval Training and Sleep Restriction on Memory: A Pilot Study</t>
  </si>
  <si>
    <t>000000787155</t>
  </si>
  <si>
    <t>thaonguyen.le@concordia.ca</t>
  </si>
  <si>
    <t>Thao Nguyen Le</t>
  </si>
  <si>
    <t>Heritage Language Maintenance Through Political Shift: Vietnamese Montrealers’ Perceived Role of Language in Their Cultural Identity and Heritage Social Networks</t>
  </si>
  <si>
    <t>000000851479</t>
  </si>
  <si>
    <t>pdang@fandm.edu</t>
  </si>
  <si>
    <t>Thi Linh Phuong Dang</t>
  </si>
  <si>
    <t>Am I Really Responsible for Compensating Underpaid Food Delivery Workers? A Study on Consumer Responsibilization and Emotions</t>
  </si>
  <si>
    <t>000000812828</t>
  </si>
  <si>
    <t>Thomas Callum Hogan Fraser</t>
  </si>
  <si>
    <t>Pension Fund City: Retirement, Real Estate, and Public Sector Labour</t>
  </si>
  <si>
    <t>000000946654</t>
  </si>
  <si>
    <t>thomas.chapados.muermans@gmail.com</t>
  </si>
  <si>
    <t>THOMAS CHAPADOS MUERMANS</t>
  </si>
  <si>
    <t>Investigating the Use of Transformer Based Embeddings for Multilingual Discourse Connective Identification</t>
  </si>
  <si>
    <t>000001117666</t>
  </si>
  <si>
    <t>tianhao.xie@mail.concordia.ca</t>
  </si>
  <si>
    <t>Tianhao Xie</t>
  </si>
  <si>
    <t>Differentiable Subdivision Surface Fitting</t>
  </si>
  <si>
    <t>000001042233</t>
  </si>
  <si>
    <t>Tiberiu, Popa</t>
  </si>
  <si>
    <t>ytqconcordia@gmail.com</t>
  </si>
  <si>
    <t>Tianqi Yang</t>
  </si>
  <si>
    <t>Tracking Control of Autonomous Vehicles</t>
  </si>
  <si>
    <t>000000749280</t>
  </si>
  <si>
    <t>timothy_law@hotmail.com</t>
  </si>
  <si>
    <t>Timothy Law</t>
  </si>
  <si>
    <t>Reducing Context-Dependency in Ecology: Environmental Variation Leads to Predictable Patterns of Species Associations Across Local Communities</t>
  </si>
  <si>
    <t>000000780747</t>
  </si>
  <si>
    <t>Fraser, Dylan and Peres-Neto, Pedro</t>
  </si>
  <si>
    <t>Tolou Amirifar</t>
  </si>
  <si>
    <t>An NLP-Deep Learning approach for Product Rating Prediction Based on Online Reviews and Product Features</t>
  </si>
  <si>
    <t>000000847976</t>
  </si>
  <si>
    <t>Kazemi Zanjani, Masoumeh and Lahmiri, Salim</t>
  </si>
  <si>
    <t>vahid.moradi@mail.concordia.ca</t>
  </si>
  <si>
    <t>Vahid Moradi</t>
  </si>
  <si>
    <t>Application of Digital-Twin Technology for the Job-Shop Scheduling Problem</t>
  </si>
  <si>
    <t>000000858644</t>
  </si>
  <si>
    <t>Bulgak, Akif Asil</t>
  </si>
  <si>
    <t>VANESSA BERTONE</t>
  </si>
  <si>
    <t>The Effects of Goal Orientation and Psychological Safety on Feedback Seeking, Changes in Performance, and Learning in Student Internships.</t>
  </si>
  <si>
    <t>000000580310</t>
  </si>
  <si>
    <t>Chadwick, Ingrid and Panaccio, Alexandra</t>
  </si>
  <si>
    <t>vanessa@damasketdentelle.com</t>
  </si>
  <si>
    <t>VANESSA SICOTTE</t>
  </si>
  <si>
    <t>Resistant Materiality in Interwar France: Charlotte Perriand’s Feminine Manifesto Embedded within the Table basse manifeste pour Jean-Richard Bloch (1937)</t>
  </si>
  <si>
    <t>000000919316</t>
  </si>
  <si>
    <t>Hammond, Cynthia Imogen</t>
  </si>
  <si>
    <t>vmredrose@hotmail.ca</t>
  </si>
  <si>
    <t>VANYA MLADENOVA</t>
  </si>
  <si>
    <t>Translation in the process of immigration for Syrian refugees in Canada</t>
  </si>
  <si>
    <t>000000325027</t>
  </si>
  <si>
    <t>Vera Wagner</t>
  </si>
  <si>
    <t>The Impact of Different Types of Hundreds Charts on Place Value and Number Sense in Kindergarten and First-Grade</t>
  </si>
  <si>
    <t>000000581150</t>
  </si>
  <si>
    <t>Osana, Helena P.</t>
  </si>
  <si>
    <t>v_groves@live.concordia.ca</t>
  </si>
  <si>
    <t>Veronica Groves</t>
  </si>
  <si>
    <t>The effect of abiotic and biotic stressors on the cognitive ecology of Trinidadian guppies, Poecilia reticulata</t>
  </si>
  <si>
    <t>000000895034</t>
  </si>
  <si>
    <t>veronica.florence.mockler@gmail.com</t>
  </si>
  <si>
    <t>VERONICA MOCKLER</t>
  </si>
  <si>
    <t>The Third Screen: For a Dialogic and Participatory Oral History</t>
  </si>
  <si>
    <t>000000771657</t>
  </si>
  <si>
    <t>Sotelo Castro, Luis</t>
  </si>
  <si>
    <t>vidafdaa@gmail.com</t>
  </si>
  <si>
    <t>Vida Forouhar</t>
  </si>
  <si>
    <t>Weight Bias: Trends Among the Canadian Public and Relationships with Physical Activity and Sedentary Behaviour</t>
  </si>
  <si>
    <t>000000973115</t>
  </si>
  <si>
    <t>Alberga, Angela</t>
  </si>
  <si>
    <t>viraj.mestry6996@gmail.com</t>
  </si>
  <si>
    <t>Viraj Vinod Mestry</t>
  </si>
  <si>
    <t>Lower Bound for the Duration of Event Sequences of Given Length in Timed Discrete Event Systems</t>
  </si>
  <si>
    <t>000000822098</t>
  </si>
  <si>
    <t>Hashtrud Zad, Shahin Hashtrud</t>
  </si>
  <si>
    <t>vkbchandigarh@gmail.com</t>
  </si>
  <si>
    <t>VIVEK BANSAL</t>
  </si>
  <si>
    <t>A Framework for Estimating Vulnerability of Digital Circuits against Single Event Multiple Transients</t>
  </si>
  <si>
    <t>000000620567</t>
  </si>
  <si>
    <t>honghaipvu@gmail.com</t>
  </si>
  <si>
    <t>Vu Hong Hai Phan</t>
  </si>
  <si>
    <t>Root Cause Analysis Frameworks for Information Systems</t>
  </si>
  <si>
    <t>000000861103</t>
  </si>
  <si>
    <t>Jaumard, Brigitte and Glatard, Tristan</t>
  </si>
  <si>
    <t>viviandongwx@gmail.com</t>
  </si>
  <si>
    <t>Weixiao Dong</t>
  </si>
  <si>
    <t>Millennials Motivation to Online and Offline Charitable Support on Social Media Platform: Using Aggregated Levels of Self-Determination Theory</t>
  </si>
  <si>
    <t>000000750552</t>
  </si>
  <si>
    <t>Paulin, Michèle and Ronald, Ferguson</t>
  </si>
  <si>
    <t>wenhang.du@mail.concordia.ca</t>
  </si>
  <si>
    <t>Wenhang Du</t>
  </si>
  <si>
    <t>Policy Model of Waste Management - Modelling of Shanghai Municipal Solid Waste Management Regulations</t>
  </si>
  <si>
    <t>000000809659</t>
  </si>
  <si>
    <t>Ge, Hua and Zeng, Yong</t>
  </si>
  <si>
    <t>wleal73@gmail.com</t>
  </si>
  <si>
    <t>William Leal</t>
  </si>
  <si>
    <t>The Synthesis and Study of Perovskites in Novel Forms</t>
  </si>
  <si>
    <t>000000844700</t>
  </si>
  <si>
    <t>wyatt.wright@concordia.ca</t>
  </si>
  <si>
    <t>Wyatt Wright</t>
  </si>
  <si>
    <t>Tunable Enhancement of Light-Matter Interaction in Graphene Heterostructures</t>
  </si>
  <si>
    <t>000000802932</t>
  </si>
  <si>
    <t>Champagne, Alexandre</t>
  </si>
  <si>
    <t>xavier_lesperance@yahoo.ca</t>
  </si>
  <si>
    <t>XAVIER LESPERANCE</t>
  </si>
  <si>
    <t>Effectiveness of Shock Capturing Methods in the Discontinuous Galerkin/Flux Reconstruction Scheme for Computational Fluid Dynamics</t>
  </si>
  <si>
    <t>000000742490</t>
  </si>
  <si>
    <t>Kiyanda, Charles B</t>
  </si>
  <si>
    <t>shenxingyu97@outlook.com</t>
  </si>
  <si>
    <t>Xingyu Shen</t>
  </si>
  <si>
    <t>Automatic Keyword Tagging With Machine Learning Approach</t>
  </si>
  <si>
    <t>000000760461</t>
  </si>
  <si>
    <t>Zhu, Wei-Ping and Moazzen, Iman Moazzen</t>
  </si>
  <si>
    <t>xinlingwang9797@gmail.com</t>
  </si>
  <si>
    <t>Xinling Wang</t>
  </si>
  <si>
    <t>Nitro-containing Polymers from Recycled Wastes as Organic Cathode Materials for Lithium-Ion Batteries</t>
  </si>
  <si>
    <t>000000723595</t>
  </si>
  <si>
    <t>muxinzhao2018@163.com</t>
  </si>
  <si>
    <t>Xinzhao Mu</t>
  </si>
  <si>
    <t>Thermodynamic Modelling and Experimental Investigation of 3D Printed Inconel 718 Superalloy</t>
  </si>
  <si>
    <t>000000687682</t>
  </si>
  <si>
    <t>Medraj, Mamoun</t>
  </si>
  <si>
    <t>xiutingwu9@gmail.com</t>
  </si>
  <si>
    <t>Xiuting Wu</t>
  </si>
  <si>
    <t>Life cycle assessment of solar district heating with borehole thermal energy storage in Nunavik</t>
  </si>
  <si>
    <t>000000720752</t>
  </si>
  <si>
    <t>Nasiri, Fuzhan and Li, Biao</t>
  </si>
  <si>
    <t>liuyang6419754@gmail.com</t>
  </si>
  <si>
    <t>Yang Liu</t>
  </si>
  <si>
    <t>A Family of Algorithms for Patient Similarity Based on Electronic Health Records</t>
  </si>
  <si>
    <t>000000710155</t>
  </si>
  <si>
    <t>Alagar, Vangular</t>
  </si>
  <si>
    <t>yasmeenmunjed@gmail.com</t>
  </si>
  <si>
    <t>Yasmeen Kanaan</t>
  </si>
  <si>
    <t>Camel Imagery in Pre-Islamic Wadi-Rum Rock Art: Translating Social Identity Through Material Traces</t>
  </si>
  <si>
    <t>000000720377</t>
  </si>
  <si>
    <t>Duclos, Rebecca</t>
  </si>
  <si>
    <t>wangyimeng@yahoo.com</t>
  </si>
  <si>
    <t>Yimeng Wang</t>
  </si>
  <si>
    <t>Reorganization of functional hubs in sleep and in epilepsy</t>
  </si>
  <si>
    <t>000000790966</t>
  </si>
  <si>
    <t>Ying Rao</t>
  </si>
  <si>
    <t>Distributed Provisioning of 5G Service Requests</t>
  </si>
  <si>
    <t>000000545425</t>
  </si>
  <si>
    <t>yuhui.liao@mail.concordia.ca</t>
  </si>
  <si>
    <t>Yuhui Liao</t>
  </si>
  <si>
    <t>Worthy of the name? How do bank ESG affect banks’ lending behavior during Covid-19 Pandemic?</t>
  </si>
  <si>
    <t>000000977750</t>
  </si>
  <si>
    <t xml:space="preserve">Shan, Yu	</t>
  </si>
  <si>
    <t>richietsui1993@gmail.com</t>
  </si>
  <si>
    <t>Yunqi Xu</t>
  </si>
  <si>
    <t>Recognition of Graphological Wartegg Hand-drawings</t>
  </si>
  <si>
    <t>000000806244</t>
  </si>
  <si>
    <t>Suen, Ching Y.</t>
  </si>
  <si>
    <t>Zahra Motaghi Moghadam</t>
  </si>
  <si>
    <t>Effect of the Acetylcholinesterase Inhibitor Donepezil on Human Immune Cells in Peripheral Blood Mononuclear Cells</t>
  </si>
  <si>
    <t>000000787373</t>
  </si>
  <si>
    <t>zeinab.khorasanizadeh@mail.concordia.ca</t>
  </si>
  <si>
    <t>Zeinab Khorasani Zadeh</t>
  </si>
  <si>
    <t>A simulation-based framework to optimize occupant-centric controls given stochastic occupant behaviour</t>
  </si>
  <si>
    <t>000000701637</t>
  </si>
  <si>
    <t>zeyu.zhao@hotmail.com</t>
  </si>
  <si>
    <t>ZEYU ZHAO</t>
  </si>
  <si>
    <t>An attempt to model the natural bloom-crash cycle using Chlamydomonas reinhardtii</t>
  </si>
  <si>
    <t>000000446630</t>
  </si>
  <si>
    <t>azReyn57@gmail.com</t>
  </si>
  <si>
    <t>Zhebo Ren</t>
  </si>
  <si>
    <t>Numerical modeling of thermally induced ground deformations around potential geothermal energy storage wells in northern Quebec</t>
  </si>
  <si>
    <t>000000720712</t>
  </si>
  <si>
    <t>Zhen Yan</t>
  </si>
  <si>
    <t>Production Planning and Scheduling with Time-Related Processing Cost Considerations for a Heat Treatment Shop</t>
  </si>
  <si>
    <t>000000804852</t>
  </si>
  <si>
    <t>Chen, Mingyuan and Chauhan, Satyaveer S.</t>
  </si>
  <si>
    <t>Zhiwen Luo</t>
  </si>
  <si>
    <t>Extensions to Cross-collection Topic Models with Parallel Inference and Differential Privacy using Flexible Priors</t>
  </si>
  <si>
    <t>000000912925</t>
  </si>
  <si>
    <t>zhiyangdeng.30@gmail.com</t>
  </si>
  <si>
    <t>ZHIYANG DENG</t>
  </si>
  <si>
    <t>A Droplet-Based Microfluidic Electrical Lysis Device using 3D Gallium Electrodes</t>
  </si>
  <si>
    <t>000000567138</t>
  </si>
  <si>
    <t>zvart.ajoyan@gmail.com</t>
  </si>
  <si>
    <t>zvart ajoyan</t>
  </si>
  <si>
    <t>Photophysical Properties of Rare-Earth Cluster-Based Metal–Organic Frameworks</t>
  </si>
  <si>
    <t>000000863325</t>
  </si>
  <si>
    <t>amir.m.naseri97@gmail.com</t>
  </si>
  <si>
    <t>Security and Privacy in Cloud-Enabled Cyber-Physical Systems</t>
  </si>
  <si>
    <t>eniela.vela@mail.concordia.ca</t>
  </si>
  <si>
    <t>Anomaly Detection in IoT Devices using LogBERT</t>
  </si>
  <si>
    <t>Jaafar, Fehmi and Jaumard, Brigitte</t>
  </si>
  <si>
    <t>hamidreza.khodashenas@hotmail.com</t>
  </si>
  <si>
    <t>Real-time Neural Force Estimation and Model-free Control of Interventional Catheters</t>
  </si>
  <si>
    <t>s_thampi@live.concordia.ca</t>
  </si>
  <si>
    <t>Developing G-Protein Coupled Receptor Coupled Signaling System in Yeast with Improved Sensitivity for the Selection of Functional Modulators of Heterologous G-Protein Coupled Receptors</t>
  </si>
  <si>
    <t>Wu, Cunle and Whiteway, Malcolm</t>
  </si>
  <si>
    <t>salena-wiener@hotmail.com</t>
  </si>
  <si>
    <t>Flowers in Decay: Botanical Women in Mary Shelley's Mathilda and The Last Man</t>
  </si>
  <si>
    <t>Sachs, Jonathan and Frank, Marcie</t>
  </si>
  <si>
    <t>spelafort@gmail.com</t>
  </si>
  <si>
    <t>Worlds At Play: Criticality Between Players And Game Designers</t>
  </si>
  <si>
    <t>yimeiwang813@gmail.com</t>
  </si>
  <si>
    <t>Development of MRE-based Semi-Active Seat Suspension System for the Mitigation of Whole-Body Vibration</t>
  </si>
  <si>
    <t>amarfayyadacadapp@gmail.com</t>
  </si>
  <si>
    <t>Dynamics and Performance of Tethered Airborne Wind Energy Systems</t>
  </si>
  <si>
    <t>Kheiri, Mojtaba</t>
  </si>
  <si>
    <t>antoine.lachance@concordia.ca</t>
  </si>
  <si>
    <t>Peatlands to the Rescue! Late Holocene History of Climate and Storms as Told by Coastal Peatlands on the Magdalen Islands, Québec, Canada</t>
  </si>
  <si>
    <t>St-Jacques, Jeannine-Marie and Peros, Matthew</t>
  </si>
  <si>
    <t>chloedolgin@gmail.com</t>
  </si>
  <si>
    <t>Turn On, Tune In, Don’t Drop Out: The Mainstreaming of Psychedelic Drugs</t>
  </si>
  <si>
    <t>julia.srouji@mail.concordia.ca</t>
  </si>
  <si>
    <t>Transgender TikTok: Analyzing Insider and Outsider Perspectives of a Heavily Debated Topic</t>
  </si>
  <si>
    <t>Kwabena.asamoah@mail.concordia.ca</t>
  </si>
  <si>
    <t>Analog Filtering of EEG signals in the Presence of Artifact Signals</t>
  </si>
  <si>
    <t>10/25/22</t>
  </si>
  <si>
    <t>Rabin, Raut</t>
  </si>
  <si>
    <t xml:space="preserve">mosabbir.shiblu@gmail.com	</t>
  </si>
  <si>
    <t xml:space="preserve">JsDiffer: Refactoring Detection in JavaScript	</t>
  </si>
  <si>
    <t xml:space="preserve">Tsantalis, Nikolaos	</t>
  </si>
  <si>
    <t>zahiriparisa86@gmail.com</t>
  </si>
  <si>
    <t>Bankruptcy Prediction by Deep Learning and Machine Learning Methods</t>
  </si>
  <si>
    <t>pengyi.liao@mail.concordia.ca</t>
  </si>
  <si>
    <t>A Transfer Learning Framework for Self-Adaptive Intrusion Detection in the Smart Grid based on Transferability Analysis and Domain-Adversarial Training</t>
  </si>
  <si>
    <t>Yan, Jun and Ghafouri, Mohsen</t>
  </si>
  <si>
    <t>sbrodati@videotron.ca</t>
  </si>
  <si>
    <t>Indigenous Suicide in Canada: A Synthesis</t>
  </si>
  <si>
    <t>zpouria@gmail.com</t>
  </si>
  <si>
    <t>A GIPSY Runtime System with a Kubernetes Underlay for the OpenTDIP Forensic Computing Backend</t>
  </si>
  <si>
    <t>Paquet, Joey and Mokhov, Serguei A.</t>
  </si>
  <si>
    <t>shresthi.garg@concordia.ca</t>
  </si>
  <si>
    <t>Upgrade in Kubernetes Clusters - State of Practice and Analysis from Availability Perspective</t>
  </si>
  <si>
    <t>Khendek, Ferhat</t>
  </si>
  <si>
    <t>tannaz0912@gmail.com</t>
  </si>
  <si>
    <t>Soft Embedded Sensors with Learning-based Calibration for Soft Robotics</t>
  </si>
  <si>
    <t>tp.gauvin@gmail.com</t>
  </si>
  <si>
    <t>Pour un traduire dialectique : traduction de la poésie conversationnelle de Roque Dalton et méthodologie meschonnicienne du continu</t>
  </si>
  <si>
    <t>Marcoux, Danièle</t>
  </si>
  <si>
    <t>t_hatal@live.concordia.ca</t>
  </si>
  <si>
    <t>Getting to the Table: Non-State Actors’ Contributions to Inter-state Negotiations – Accessing the Columbia River Treaty Consultations</t>
  </si>
  <si>
    <t>Bloodgood, Elizabeth</t>
  </si>
  <si>
    <t>victoria_gilmore@hotmail.com</t>
  </si>
  <si>
    <t>“Stinky Poop!” “Stinky Poop!” Humour and Imitation in Early Childhood Sibling Relationships</t>
  </si>
  <si>
    <t>emily.leavitt@mail.concordia.ca</t>
  </si>
  <si>
    <t>De la variation linguistique dans le rap québécois. Une étude sociolinguistique</t>
  </si>
  <si>
    <t>Bigot, Davy</t>
  </si>
  <si>
    <t>v_bele@encs.concordia.ca</t>
  </si>
  <si>
    <t>Low-Temperature Anaerobic Digestion of Agricultural Organic Wastes: Performance Evaluation, Influencing Factors, and Nutrient Recovery for a Circular Economy</t>
  </si>
  <si>
    <t>An, Chunjian and Rajagopal, Rajinikanth</t>
  </si>
  <si>
    <t>alison cabana-wong</t>
  </si>
  <si>
    <t xml:space="preserve">Jacob Hui </t>
  </si>
  <si>
    <t>Richard Luong</t>
  </si>
  <si>
    <t>Sebastien Aubin</t>
  </si>
  <si>
    <t>Shaghayegh Darabi</t>
  </si>
  <si>
    <t>Veronica Puglia</t>
  </si>
  <si>
    <t>Devina Signh</t>
  </si>
  <si>
    <t>Elissa Mariani</t>
  </si>
  <si>
    <t>Pckg?</t>
  </si>
  <si>
    <t>Abhinandan Dixit</t>
  </si>
  <si>
    <t>Analysis and Design of High Efficiency Grid-to-Vehicle (G2V) Plug-in Chargers for Local e-Transportation</t>
  </si>
  <si>
    <t>adele.dumont.bergeron@hotmail.ca</t>
  </si>
  <si>
    <t>Adèle Dumont-Bergeron</t>
  </si>
  <si>
    <t>Barricades</t>
  </si>
  <si>
    <t>000000756223</t>
  </si>
  <si>
    <t>Adham Mohammed</t>
  </si>
  <si>
    <t>Large-Scale Modeling and Optimization of Routing, Modulation and Spectrum Assignment Problems in Optical Networks</t>
  </si>
  <si>
    <t>000000487746</t>
  </si>
  <si>
    <t>Ahmed Mohamed Abdelwahab Badawi</t>
  </si>
  <si>
    <t>Secure Control of Cyber-Physical Systems</t>
  </si>
  <si>
    <t>Youssef, Amr and Lucia, Walter</t>
  </si>
  <si>
    <t>Alexandra Miklin</t>
  </si>
  <si>
    <t>Environment-based design enabled scenario analysis for aerospace product development</t>
  </si>
  <si>
    <t>000000416852</t>
  </si>
  <si>
    <t>Zeng, Yong and Dufresne, Stephane</t>
  </si>
  <si>
    <t>ALEXANDRA TREMPE</t>
  </si>
  <si>
    <t>The Effect of Triplet States on Non-Photochemical Hole Burning in Cytochrome b6f and Modified LH2 Complex</t>
  </si>
  <si>
    <t>000000716232</t>
  </si>
  <si>
    <t>ALEXIS HOTTE-KILBURN</t>
  </si>
  <si>
    <t>Topological photonic crystal ring resonators</t>
  </si>
  <si>
    <t>000000644014</t>
  </si>
  <si>
    <t>alirezaeeeali@gmail.com</t>
  </si>
  <si>
    <t>Ali Alirezaee</t>
  </si>
  <si>
    <t>SMART GREENHOUSE PLATFORM: AN INFRASTRUCTURE FOR AGRICULTURAL APPLICATION AS CLOUD COMPUTING SERVICE</t>
  </si>
  <si>
    <t>000000625482</t>
  </si>
  <si>
    <t>awasthi, anjali</t>
  </si>
  <si>
    <t>Ali Dodangeh</t>
  </si>
  <si>
    <t>Tackiness characterization of thermoset prepreg materials</t>
  </si>
  <si>
    <t>AmirReza Rouhani Esfahani</t>
  </si>
  <si>
    <t>Portable, Stable, and Sensitive Assay to Detect Phosphate in Water with Gold Nanoparticles and Dextran Tablet</t>
  </si>
  <si>
    <t>Jahanshahi-Anbuhi, Sana</t>
  </si>
  <si>
    <t>anatoly45@hotmail.com</t>
  </si>
  <si>
    <t>ANATOLY SYUTKIN</t>
  </si>
  <si>
    <t>Hardware Implementation of Spiking Neural Networks</t>
  </si>
  <si>
    <t>000000693742</t>
  </si>
  <si>
    <t>Andrey Titov</t>
  </si>
  <si>
    <t>Comparing Vascular Visualization Techniques with Gamification</t>
  </si>
  <si>
    <t>000000623733</t>
  </si>
  <si>
    <t>anita parish</t>
  </si>
  <si>
    <t>Mapping Montreal Flaneurs' Stories</t>
  </si>
  <si>
    <t>000000573987</t>
  </si>
  <si>
    <t>Caquard, Sébastien</t>
  </si>
  <si>
    <t>annmariec@sympatico.ca</t>
  </si>
  <si>
    <t>ANN MARIE COTE</t>
  </si>
  <si>
    <t>How can we Bridge the Gap: Health Literacy among Older Adults Diagnosed with Diabetes</t>
  </si>
  <si>
    <t>000000031908</t>
  </si>
  <si>
    <t>Cleghorn, Ailie</t>
  </si>
  <si>
    <t>Annele Elmira Aceves Bernal</t>
  </si>
  <si>
    <t>Informality and Formality Practices in Coexistence: Public Markets in Mexico</t>
  </si>
  <si>
    <t>000000567658</t>
  </si>
  <si>
    <t>Hilgers, Tina</t>
  </si>
  <si>
    <t>rajpurohitapoorva@gmail.com</t>
  </si>
  <si>
    <t>Apoorva Rajpurohit</t>
  </si>
  <si>
    <t>What Happened to Shopping Center Foot Traffic in Pandemic World? The Role of Socio-Demographics and Transport Modes</t>
  </si>
  <si>
    <t>000001048761</t>
  </si>
  <si>
    <t>arash.heshmati044@gmail.com</t>
  </si>
  <si>
    <t>Arash Heshmati</t>
  </si>
  <si>
    <t>The Effect of Early-Career Recognition on the Subsequent Success: Evidence from the Academy Awards</t>
  </si>
  <si>
    <t>000000636438</t>
  </si>
  <si>
    <t>Bitektine, Alex</t>
  </si>
  <si>
    <t>Ashley Raghubir</t>
  </si>
  <si>
    <t>The Reparative Imaginary in the Contemporary Afrofuturist Art of Mohau Modisakeng and Ayana V. Jackson</t>
  </si>
  <si>
    <t>000000720560</t>
  </si>
  <si>
    <t>Jim, Alice Ming Wai</t>
  </si>
  <si>
    <t>ASHLEY RANKIN</t>
  </si>
  <si>
    <t>Improving a Peer Tutor Training Program at an Urban College</t>
  </si>
  <si>
    <t>000000055596</t>
  </si>
  <si>
    <t>Shaw, Steven</t>
  </si>
  <si>
    <t xml:space="preserve">Ashutosh Patel </t>
  </si>
  <si>
    <t>Modeling and Detection of Stator Winding Insulation Degradation in VSI-fed Electric Machines Under High dv/dt</t>
  </si>
  <si>
    <t>000000435887</t>
  </si>
  <si>
    <t>Lai, Chunyan</t>
  </si>
  <si>
    <t>au.smith.cu@gmail.com</t>
  </si>
  <si>
    <t>Audrey Smith</t>
  </si>
  <si>
    <t>Thickening of Brewery Sludge to be used as Animal Feed through the Addition of Biopolymers</t>
  </si>
  <si>
    <t>000000652649</t>
  </si>
  <si>
    <t xml:space="preserve">Rahaman,Saifur </t>
  </si>
  <si>
    <t>audrey.anne.doyle@gmail.com</t>
  </si>
  <si>
    <t>AUDREY-ANNE DOYLE</t>
  </si>
  <si>
    <t>Domestic Workers’ Strategies of Resistance to Chronic Workplace Violence in Medellín, Colombia</t>
  </si>
  <si>
    <t>000000575957</t>
  </si>
  <si>
    <t>aya doma</t>
  </si>
  <si>
    <t>Investigating Thermal Performance of Residential Buildings in Cold Climates</t>
  </si>
  <si>
    <t>000000631893</t>
  </si>
  <si>
    <t>Azar Vahabisani</t>
  </si>
  <si>
    <t>Exploring the Effects of Microalgal Biomass on the Oil Behavior in A Sand-Water System</t>
  </si>
  <si>
    <t>000000658334</t>
  </si>
  <si>
    <t>Bahador.Samadzadegan@gmail.com</t>
  </si>
  <si>
    <t>Bahador Samadzadegan</t>
  </si>
  <si>
    <t>On the Design and Operation of Heat Pump Systems for Zero Carbon Districts</t>
  </si>
  <si>
    <t>000000809997</t>
  </si>
  <si>
    <t>nbk2812@gmail.com</t>
  </si>
  <si>
    <t>BALAJI KANNAPPAN NATARAJAN</t>
  </si>
  <si>
    <t>Optimization of the Throughput of a NOMA System</t>
  </si>
  <si>
    <t>000000564444</t>
  </si>
  <si>
    <t>Mehmet Ali, Mustafa. K</t>
  </si>
  <si>
    <t>Beatriz Wolanski Brito</t>
  </si>
  <si>
    <t>Us and Them, Now and Then: A historical comparison of the representation of diversity and gender equality in Québec’s elementary school textbook illustrations</t>
  </si>
  <si>
    <t>000000576092</t>
  </si>
  <si>
    <t>Wright, M</t>
  </si>
  <si>
    <t>marjababernard@gmail.com</t>
  </si>
  <si>
    <t>Bernard Marjaba</t>
  </si>
  <si>
    <t>Impact of Turbulence on Detonation Dynamics</t>
  </si>
  <si>
    <t>000000528942</t>
  </si>
  <si>
    <t>Kiyanda, Charles Basenga</t>
  </si>
  <si>
    <t xml:space="preserve">Bettina A. Pérez Martínez </t>
  </si>
  <si>
    <t>Climate Change and Hurricanes: An Ecocritical and Decolonial Analysis of the Work of Puerto Rican Visual Artists Frances Gallardo and Lionel Cruet</t>
  </si>
  <si>
    <t>000000425233</t>
  </si>
  <si>
    <t>Bhupinder Kaur</t>
  </si>
  <si>
    <t>an analysis of security vulnerabilities in container images for scientific data analysis</t>
  </si>
  <si>
    <t>000001028306</t>
  </si>
  <si>
    <t>Glatard, Dr. Tristan and Hanna, Dr. Aiman</t>
  </si>
  <si>
    <t xml:space="preserve">Bivi Krishna </t>
  </si>
  <si>
    <t>Maintaining the consistencies in electropolishing results by characterizing the polishing bath state as a function of its instant key properties</t>
  </si>
  <si>
    <t>000000566788</t>
  </si>
  <si>
    <t>Wuthrich, Rolf</t>
  </si>
  <si>
    <t>brandonhuard@gmail.com</t>
  </si>
  <si>
    <t>Brandon Huard Nicholls</t>
  </si>
  <si>
    <t>Brand Personality as a Mediator of Visual Complexity Effects on Consumer Responses to Packaging</t>
  </si>
  <si>
    <t>000000633304</t>
  </si>
  <si>
    <t>BRITTANY GRECO</t>
  </si>
  <si>
    <t>CRISPR-Cas9 Induced Combinatorial Genome Editing in Saccharomyces cerevisiae</t>
  </si>
  <si>
    <t>000000639141</t>
  </si>
  <si>
    <t xml:space="preserve">Brittany Weisgarber </t>
  </si>
  <si>
    <t>Exploring the impact of mainstream and culturally specific programs for Indigenous women’s healing in a Quebec women’s provincial prison</t>
  </si>
  <si>
    <t>000000592954</t>
  </si>
  <si>
    <t>Yuen, Felice</t>
  </si>
  <si>
    <t>Caroline Beauchamp</t>
  </si>
  <si>
    <t>Gender and Extreme Metal: Understanding Gender Relations in the Montreal Extreme Metal Scene With Schippers' Gender Framework</t>
  </si>
  <si>
    <t>000000424159</t>
  </si>
  <si>
    <t>kathryn.c.henderson.fem@gmail.com</t>
  </si>
  <si>
    <t>Catherine Henderson-Chenail</t>
  </si>
  <si>
    <t>Affects hétérolingues : Écriture latinx et essais de traduction queer</t>
  </si>
  <si>
    <t>000000371161</t>
  </si>
  <si>
    <t>cj@luxurybusiness-asso.com</t>
  </si>
  <si>
    <t>Catherine Jubin</t>
  </si>
  <si>
    <t>Exploring Luxury in America: Can Tocqueville provide new paths to understanding American consumers’ motivations and attitudes?</t>
  </si>
  <si>
    <t>000000758477</t>
  </si>
  <si>
    <t>LeBel, Jordan</t>
  </si>
  <si>
    <t>catherinemaertens7@gmail.com</t>
  </si>
  <si>
    <t>Catherine Maertens</t>
  </si>
  <si>
    <t>La réception des revendications autonomistes des Inuit du Nunavik par les partis souverainistes au Québec</t>
  </si>
  <si>
    <t>000000584755</t>
  </si>
  <si>
    <t>Salée, Daniel and Bisaillon, Richard</t>
  </si>
  <si>
    <t>CHARLES BOUDREAU</t>
  </si>
  <si>
    <t>Virtual Machine Migration: Greedy Heuristics and Mathematical Models</t>
  </si>
  <si>
    <t>000000658382</t>
  </si>
  <si>
    <t>char.k.golden@gmail.com</t>
  </si>
  <si>
    <t>Charlotte Golden</t>
  </si>
  <si>
    <t>Surface Transporters and Receptors are downregulated by a two-tier system in response to diverse stimuli in Saccharomyces cerevisiae</t>
  </si>
  <si>
    <t>3/31/2021</t>
  </si>
  <si>
    <t>000000680805</t>
  </si>
  <si>
    <t>Brett, Christopher</t>
  </si>
  <si>
    <t>chenchen081222@gmail.com</t>
  </si>
  <si>
    <t>Chen Chen</t>
  </si>
  <si>
    <t>Does watching others eat in videos make you buy? Food eating videos and their relationships to food purchase.</t>
  </si>
  <si>
    <t>000000301530</t>
  </si>
  <si>
    <t>Katsanis, Lea</t>
  </si>
  <si>
    <t>Chen Ling</t>
  </si>
  <si>
    <t>Low-Power and Low-Cost Modular Smart Sensor Platform with Automatic Node Networking and Information Management</t>
  </si>
  <si>
    <t>Shang, Weiyi (Ian) and Wang, Liangzhu (Leon)</t>
  </si>
  <si>
    <t>Christian Murphy</t>
  </si>
  <si>
    <t>Generation of Video Game Production Quality Face Textures</t>
  </si>
  <si>
    <t>000000653916</t>
  </si>
  <si>
    <t>Mudur, Sudhir and Mendhurwar, Kaustubha</t>
  </si>
  <si>
    <t>christina.sciascia@gmail.com</t>
  </si>
  <si>
    <t>CHRISTINA A. SCIASCIA</t>
  </si>
  <si>
    <t>Postpartum Depression and Parent-Infant Attachment: A Music Therapy Program Intervention Research</t>
  </si>
  <si>
    <t>000000010056</t>
  </si>
  <si>
    <t>Vailancourt, Guylaine</t>
  </si>
  <si>
    <t>CONNOR NEUENDORFF</t>
  </si>
  <si>
    <t>Natural Language Analysis of News and its Relation to Market Activity</t>
  </si>
  <si>
    <t>000000619247</t>
  </si>
  <si>
    <t>Lypny, Gregory</t>
  </si>
  <si>
    <t>c_rodr@live.concordia.ca</t>
  </si>
  <si>
    <t>Cristian Oswaldo Rodriguez Santiago</t>
  </si>
  <si>
    <t>Timetable-based Routing in Fixed Schedule Dynamic Networks</t>
  </si>
  <si>
    <t>000000547380</t>
  </si>
  <si>
    <t>Lata, Narayanan</t>
  </si>
  <si>
    <t>danmisha@gmail.com</t>
  </si>
  <si>
    <t>Dan Misha Goldman</t>
  </si>
  <si>
    <t>Exploring The Role of Mindfulness in Music Therapy: A Qualitative Interview Study</t>
  </si>
  <si>
    <t>000000757588</t>
  </si>
  <si>
    <t>Brault, Annabelle</t>
  </si>
  <si>
    <t>dcmichaelislaw@mta.ca</t>
  </si>
  <si>
    <t>Daniel Connor Michaelis-Law</t>
  </si>
  <si>
    <t>The Calgary School through the lens of Alexis de Tocqueville</t>
  </si>
  <si>
    <t>000000413431</t>
  </si>
  <si>
    <t>Smith, Travis and Salée, Daniel</t>
  </si>
  <si>
    <t>DANYA BOUWMAN</t>
  </si>
  <si>
    <t>Welcome to the Machine: The Impact of News Analytics on High-Frequency Stock Market Dynamics</t>
  </si>
  <si>
    <t>000000052764</t>
  </si>
  <si>
    <t>dturan1980@yahoo.com</t>
  </si>
  <si>
    <t>DEVRIM TURAN</t>
  </si>
  <si>
    <t>College level students’ understanding of functions in the context of modelling dynamic situations</t>
  </si>
  <si>
    <t>000000438414</t>
  </si>
  <si>
    <t>Stancu, Dr. Alina</t>
  </si>
  <si>
    <t>diana.segal@concordia.ca</t>
  </si>
  <si>
    <t>Diana Segal</t>
  </si>
  <si>
    <t>The Role of Context on Responding to an Alcohol-Predictive Cue: Sex Differences and Dopamine D2 Receptors</t>
  </si>
  <si>
    <t>000000735473</t>
  </si>
  <si>
    <t>Chaudhri, Nadia</t>
  </si>
  <si>
    <t>dylantroop@gmail.com</t>
  </si>
  <si>
    <t xml:space="preserve">Dylan Troop </t>
  </si>
  <si>
    <t>Bias-Corrected Peaks-Over-Threshold Estimation of theCVaR and Application to Multi-Armed Bandits</t>
  </si>
  <si>
    <t>000000685473</t>
  </si>
  <si>
    <t>Yu, Jia Yuan</t>
  </si>
  <si>
    <t>Ei Ei Chan</t>
  </si>
  <si>
    <t>Analysis of Construction Dispute Cases in Canadian Courts and Lessons Learned for Modular and Off-site Construction Contracts</t>
  </si>
  <si>
    <t>000000677311</t>
  </si>
  <si>
    <t>Nik-Bakht, Mazdak and Han, Sang Hyeok</t>
  </si>
  <si>
    <t>eleanorjhart@gmail.com</t>
  </si>
  <si>
    <t>Eleanor Jean Hart</t>
  </si>
  <si>
    <t>Music Therapists’ Experiences and Perspectives in Working with LGBTQ+ Youth in Canada</t>
  </si>
  <si>
    <t>000000771926</t>
  </si>
  <si>
    <t>elena.golchin@gmail.com</t>
  </si>
  <si>
    <t>Elena Golchin</t>
  </si>
  <si>
    <t>Fleet Management and Energy Management of Shared Autonomous Electric Vehicles</t>
  </si>
  <si>
    <t>000000574514</t>
  </si>
  <si>
    <t>Awasthi, Anjali</t>
  </si>
  <si>
    <t>Emma Benwell</t>
  </si>
  <si>
    <t>Canadian Regulatory Standards and Governance of Children’s Advertising Practices</t>
  </si>
  <si>
    <t xml:space="preserve">Emmanuel Orfanos </t>
  </si>
  <si>
    <t>Caloric Restriction Causes a Distinct Remodeling of the Lipidome in Quiescent Cells of Budding Yeast</t>
  </si>
  <si>
    <t>000000793283</t>
  </si>
  <si>
    <t>Fahdah Alalyan</t>
  </si>
  <si>
    <t>Statistical Approaches for Binary and Categorical Data Modeling</t>
  </si>
  <si>
    <t>000000501870</t>
  </si>
  <si>
    <t>Fangfang Gu</t>
  </si>
  <si>
    <t>Modeling and Simulation of Mudflows Impacting Railway Infrastructure Using Smoothed Particle Hydrodynamics</t>
  </si>
  <si>
    <t xml:space="preserve">000000380829 </t>
  </si>
  <si>
    <t>19/12/2020</t>
  </si>
  <si>
    <t>moazzeni.farid@gmail.com</t>
  </si>
  <si>
    <t>Faridoddin Moazzeni</t>
  </si>
  <si>
    <t>Resilient Digital Supply Chain Twins Modelling: Simulation-based Analysis on the COVID-19 Pandemic Outbreak</t>
  </si>
  <si>
    <t>000000632046</t>
  </si>
  <si>
    <t>FELIPE GOMEZ BONILLA</t>
  </si>
  <si>
    <t>Björk and Michel Gondry’s Networked Authorship: The Music Video as a Mode of Post-Cinematic Practice and the Post-Colonial Subject as Minor Author.</t>
  </si>
  <si>
    <t>000000286563</t>
  </si>
  <si>
    <t>Rosanna, Maule</t>
  </si>
  <si>
    <t>Felix Saraci</t>
  </si>
  <si>
    <t>Exploring RE-MOFs with spn Topology and their Stimuli-Responsive Structural Properties</t>
  </si>
  <si>
    <t>000000664872</t>
  </si>
  <si>
    <t>Florent LARUE</t>
  </si>
  <si>
    <t>Physiological Effects of Electronic Cigarette: A Systematic Review and Meta-Analysis</t>
  </si>
  <si>
    <t>000000613161</t>
  </si>
  <si>
    <t>Bacon, Simon</t>
  </si>
  <si>
    <t>frederic.seguin@mail.concordia.ca</t>
  </si>
  <si>
    <t>Frédéric Séguin</t>
  </si>
  <si>
    <t>A novel method for the analysis of 5-aminoimidazole-4-carboxamide-1-ß-D-ribofuranoside (AICAR) in urine by isotope ratio mass spectrometry for anti-doping purposes</t>
  </si>
  <si>
    <t>000000442957</t>
  </si>
  <si>
    <t>gabe_des@live.ca</t>
  </si>
  <si>
    <t>GABRIEL ADAM DESJARDINS</t>
  </si>
  <si>
    <t>Crossing the Presuppositional Divide: A Problematization and Comparative Analysis of the Inerrancy Debate in Evangelicalism</t>
  </si>
  <si>
    <t>000000511094</t>
  </si>
  <si>
    <t>GABRIEL GILKER</t>
  </si>
  <si>
    <t>Belfast’s Sites of Conflict and Structural Violence: An Exploration of the Transformation of Public Spaces through Theatre and Performance</t>
  </si>
  <si>
    <t>000000687857</t>
  </si>
  <si>
    <t>O'Toole, Emer and Foster, Gavin and Janssen, Shauna</t>
  </si>
  <si>
    <t>Ghassan Maraouch</t>
  </si>
  <si>
    <t>Prosthetic mitral valve orientation and its impact on the flow dynamics in the left ventricle</t>
  </si>
  <si>
    <t>000000807645</t>
  </si>
  <si>
    <t>gshewchuk@sympatico.ca</t>
  </si>
  <si>
    <t>GLENN SHEWCHUK</t>
  </si>
  <si>
    <t>Medical Assistance in Dying: Exploring an Evangelical Approach to the Laws Surrounding MAID in Canada and an Application of Scripture to MAID and Suicide.</t>
  </si>
  <si>
    <t>000000006186</t>
  </si>
  <si>
    <t>Guoqing Wei</t>
  </si>
  <si>
    <t>Quantum Transport Strain Engineering in Graphene</t>
  </si>
  <si>
    <t>000000474556</t>
  </si>
  <si>
    <t>Haley Baird</t>
  </si>
  <si>
    <t>Weight Shifting; An Ethnography of Contact Improvisation</t>
  </si>
  <si>
    <t>000000691333</t>
  </si>
  <si>
    <t>HARDEEP SINGH</t>
  </si>
  <si>
    <t>Salen-type Metal Complexes with a Hydroxylamine Function and their Application in Aerobic Alcohol Oxidation</t>
  </si>
  <si>
    <t>000000619709</t>
  </si>
  <si>
    <t>Ottenwaelder, Xavier</t>
  </si>
  <si>
    <t xml:space="preserve">Heather Elliott </t>
  </si>
  <si>
    <t xml:space="preserve"> A Moment of Reckoning: Reconciliation Through Decolonial Prefiguration in a Food Movement Organization </t>
  </si>
  <si>
    <t>000000554508</t>
  </si>
  <si>
    <t>Mulrennan, Monica E. and Cuerrier, Alain</t>
  </si>
  <si>
    <t>Hiva Hosseini</t>
  </si>
  <si>
    <t>Using Fuzzy AHP for Investigating Barriers to the Development of Smart Mobility in Montrèal</t>
  </si>
  <si>
    <t>000000495788</t>
  </si>
  <si>
    <t>du_do@encs.concordia.ca</t>
  </si>
  <si>
    <t>Hoang Dung Do</t>
  </si>
  <si>
    <t>Modeling the Linux page cache for accurate simulation of data-intensive applications</t>
  </si>
  <si>
    <t>000000690005</t>
  </si>
  <si>
    <t>HONGYU SU</t>
  </si>
  <si>
    <t>Effect of Soft Ground Tunneling-Induced Displacements on Railway Embankments</t>
  </si>
  <si>
    <t>Zsaki, A. M.</t>
  </si>
  <si>
    <t>Hosein Nourani</t>
  </si>
  <si>
    <t>A Comprehensive Comparison of Human Activity Recognition using Inertial Sensors</t>
  </si>
  <si>
    <t>ibrahim.moghrabi@mail.concordia.ca</t>
  </si>
  <si>
    <t>Ibrahim Moghrabi</t>
  </si>
  <si>
    <t>CEO Optimism and the Cost of Debt: Evidence from U.S. REITs</t>
  </si>
  <si>
    <t>000000814022</t>
  </si>
  <si>
    <t>Yonder, Erkan</t>
  </si>
  <si>
    <t>IPHIGENIE MARCOUX-FORTIER</t>
  </si>
  <si>
    <t>HOMING: A Process of Co-Creating Documentary and Re-Making Home With Rural Women of Diverse Backgrounds</t>
  </si>
  <si>
    <t>000000394691</t>
  </si>
  <si>
    <t>isaacmke@me.com</t>
  </si>
  <si>
    <t>Isaac Eckert</t>
  </si>
  <si>
    <t>A Single Range-Expanding Species Reshapes Alpine Ecosystems and Their Belowground Diversity</t>
  </si>
  <si>
    <t>000000622551</t>
  </si>
  <si>
    <t>Lessard, Jean Philippe</t>
  </si>
  <si>
    <t>jama.hagiyusuf@gmail.com</t>
  </si>
  <si>
    <t>Jama Hagi-Yusuf</t>
  </si>
  <si>
    <t>Development of a high-throughput assay for fatty acid decarboxylases</t>
  </si>
  <si>
    <t>000000289039</t>
  </si>
  <si>
    <t>jananchan@gmail.com</t>
  </si>
  <si>
    <t xml:space="preserve">Janan Chan </t>
  </si>
  <si>
    <t>Demonstrations</t>
  </si>
  <si>
    <t>000000770413</t>
  </si>
  <si>
    <t>Sterns,Kate</t>
  </si>
  <si>
    <t>Jean Lucas de Souza Toniolli</t>
  </si>
  <si>
    <t>Resource Allocation for Multiple Workflows in Cloud-Fog Computing Systems</t>
  </si>
  <si>
    <t>000000679350</t>
  </si>
  <si>
    <t>JEREMY TESSIER</t>
  </si>
  <si>
    <t>Contextualizing Food Systems Planning in Ciudad Juárez, Mexico: Prospects for Alternative and Transborder Coordination</t>
  </si>
  <si>
    <t>000000069940</t>
  </si>
  <si>
    <t>JESSE WHYTE</t>
  </si>
  <si>
    <t>Forearm Skeletal Muscle Ultrasound Properties In Women With Breast Cancer-Related Lymphedema</t>
  </si>
  <si>
    <t>000000288401</t>
  </si>
  <si>
    <t>Kilgour, Robert</t>
  </si>
  <si>
    <t>jessica.greiss@hotmail.com</t>
  </si>
  <si>
    <t>JESSICA GREISS</t>
  </si>
  <si>
    <t>Elementary School Teachers’ Perspectives on Report Card Grading</t>
  </si>
  <si>
    <t>000000423051</t>
  </si>
  <si>
    <t>jessd.hewitt@gmail.com</t>
  </si>
  <si>
    <t>JESSICA HEWITT</t>
  </si>
  <si>
    <t>ya:y̓əstəl̓ (working together) with ‘letsémot (one mind/heart): Narratives of Resilience and Strategies for Resistance and Resurgence from Kwantlen First Nation, British Columbia</t>
  </si>
  <si>
    <t>000000446466</t>
  </si>
  <si>
    <t xml:space="preserve">Jie Yang </t>
  </si>
  <si>
    <t>Can You Resist Temptation? The Potential of One-Stop Online Purchasing</t>
  </si>
  <si>
    <t>000000384992</t>
  </si>
  <si>
    <t>Katsanis, Lea Prevel</t>
  </si>
  <si>
    <t>jesseracicot@hotmail.com</t>
  </si>
  <si>
    <t>JOSHUA JESSE RACICOT-ASKINS</t>
  </si>
  <si>
    <t>Domination : Offline, Online, Any Time</t>
  </si>
  <si>
    <t>000000836787</t>
  </si>
  <si>
    <t>Harutyunyan, Hovhannes</t>
  </si>
  <si>
    <t>JOSHUA OLIVER</t>
  </si>
  <si>
    <t>Saccharomyces cerevisiae share extracellular vesicles for protection from heat stress</t>
  </si>
  <si>
    <t>000000678537</t>
  </si>
  <si>
    <t>julia.fuoco@mail.mcgill.ca</t>
  </si>
  <si>
    <t>Julia Fuoco</t>
  </si>
  <si>
    <t>It’s All Relative: Sibling and Parent Teaching in Early Childhood</t>
  </si>
  <si>
    <t>000000594049</t>
  </si>
  <si>
    <t xml:space="preserve">JUN HYUNG BAE </t>
  </si>
  <si>
    <t>Identifying and Isolating a Flat Band in 2D Systems</t>
  </si>
  <si>
    <t>000000634406</t>
  </si>
  <si>
    <t>Saurabh, Maiti</t>
  </si>
  <si>
    <t>l_unjie@encs.concordia.ca</t>
  </si>
  <si>
    <t>Junjie Li</t>
  </si>
  <si>
    <t>Tracking the Evolution of Static Code Warnings: the State-of-the-Art and a Better Approach</t>
  </si>
  <si>
    <t>000000746139</t>
  </si>
  <si>
    <t>Kamran Koupayi</t>
  </si>
  <si>
    <t>Separation and Cover Problems in Temporal Graph</t>
  </si>
  <si>
    <t>000000692281</t>
  </si>
  <si>
    <t>Harutyunyan, Hovhannes and Pankratov, Denis</t>
  </si>
  <si>
    <t>karine@karinebassal.com</t>
  </si>
  <si>
    <t>KARINE BASSAL</t>
  </si>
  <si>
    <t>Self-Study as an Artist Teaching in a Public Elementary School: Identifying the Gap and Locating the Bridge for the Uncertified Artist-Teacher</t>
  </si>
  <si>
    <t>000000426286</t>
  </si>
  <si>
    <t>Keith.Porter@Concordia.ca</t>
  </si>
  <si>
    <t>Keith Porter</t>
  </si>
  <si>
    <t>The Weighted Average Cost of Capital and Investment; new insights from Emerging Markets</t>
  </si>
  <si>
    <t>000000294804</t>
  </si>
  <si>
    <t>KELANN CURRIE-WILLIAMS</t>
  </si>
  <si>
    <t>Prolonging the Afterimage: Looking at and Talking about Photographs of Black Montreal</t>
  </si>
  <si>
    <t>000000581210</t>
  </si>
  <si>
    <t>Manning, Erin and High, Steven and Gagnon, Monika</t>
  </si>
  <si>
    <t>KELLY K CROWDIS</t>
  </si>
  <si>
    <t>Let's Talk About It: Does Discussion Impact Teacher Knowledge in a Professional Development Workshop?</t>
  </si>
  <si>
    <t>000000209827</t>
  </si>
  <si>
    <t>KENZY ABDEL MALEK</t>
  </si>
  <si>
    <t>Computability of Function Spaces from Harmonic Analysis</t>
  </si>
  <si>
    <t>000000599187</t>
  </si>
  <si>
    <t>Dafni, Galia and Iljazović, Zvonko</t>
  </si>
  <si>
    <t>Kianoush Haratiannejadi</t>
  </si>
  <si>
    <t>Smart Glove and Hand Gesture-Based Control Interface for Multi-Rotor Aerial Vehicles</t>
  </si>
  <si>
    <t>000000501008</t>
  </si>
  <si>
    <t>23/12/2020</t>
  </si>
  <si>
    <t>Kunal Dhananjay Jadhav</t>
  </si>
  <si>
    <t>Experimental studies of natural convection of carbopol gels in a cavity with differentially heated sidewalls</t>
  </si>
  <si>
    <t>Karimfazli, Ida</t>
  </si>
  <si>
    <t>Lala Mouradian</t>
  </si>
  <si>
    <t>Monuments and Memory: The Remediation and the Visual Appropriations of the Mother Armenia Statue on Instagram During the 2020 Nagorno-Karabakh War</t>
  </si>
  <si>
    <t>000000752772</t>
  </si>
  <si>
    <t>Gagnon, Monika</t>
  </si>
  <si>
    <t>leah.barrett.werner@gmail.com</t>
  </si>
  <si>
    <t>Leah Barrett Werner</t>
  </si>
  <si>
    <t>When stories change our worlds: An ethnography of basic income in Lindsay, Ontario</t>
  </si>
  <si>
    <t>000000593902</t>
  </si>
  <si>
    <t>Leixiao Zhu</t>
  </si>
  <si>
    <t>Using physics-based methods to Model the Deformation of Ice-Hockey Sticks from player shot videos</t>
  </si>
  <si>
    <t>000000571836</t>
  </si>
  <si>
    <t>Popa, Tiberiu and Javadtalab, Abbas</t>
  </si>
  <si>
    <t>l_chur@live.concordia.ca</t>
  </si>
  <si>
    <t>Leonard Logan Churchill</t>
  </si>
  <si>
    <t>Behind New Eyes: The Expression of Dual Loyalties Among Young Canadians &amp; Newcomers</t>
  </si>
  <si>
    <t>000000591716</t>
  </si>
  <si>
    <t>Bilodeau, Antoine</t>
  </si>
  <si>
    <t xml:space="preserve">LIANA ZAROUBI </t>
  </si>
  <si>
    <t>The Chemical Ecology of Geosmin</t>
  </si>
  <si>
    <t>000000612500</t>
  </si>
  <si>
    <t>Linxiang Huang</t>
  </si>
  <si>
    <t>Quantum Transport in Strained Single-wall Carbon Nanotube Transistors</t>
  </si>
  <si>
    <t>000000576212</t>
  </si>
  <si>
    <t>lucrask@gmail.com</t>
  </si>
  <si>
    <t>Luca Raskin</t>
  </si>
  <si>
    <t>INvironments: Critical Listening Positionalities in Soundscape Ecology</t>
  </si>
  <si>
    <t>000000760001</t>
  </si>
  <si>
    <t xml:space="preserve">Lucas Guimaraes Almeida </t>
  </si>
  <si>
    <t>Cardiorespiratory fitness, muscle strength, and body composition responsiveness to weight loss in adults with different ages of obesity onset</t>
  </si>
  <si>
    <t>000000563571</t>
  </si>
  <si>
    <t>MAHSA AMIRKHANI</t>
  </si>
  <si>
    <t>Bayesian Learning Frameworks for Multivariate Beta Mixture Models</t>
  </si>
  <si>
    <t>000000620351</t>
  </si>
  <si>
    <t>Mahsa Ghasemi</t>
  </si>
  <si>
    <t>Evaluation of Physical and Chemical Parameters Effects on Different Ozone Monitoring Technologies</t>
  </si>
  <si>
    <t>000000555614</t>
  </si>
  <si>
    <t>Haghighat, Fariborz and Lee, Chang-Seo</t>
  </si>
  <si>
    <t xml:space="preserve">Mahsa Rezaei </t>
  </si>
  <si>
    <t>Carpal Bone Analysis using Geometric and Deep Learning Models</t>
  </si>
  <si>
    <t>000000677872</t>
  </si>
  <si>
    <t>MAJID MOHAMMADI KHOMJANI</t>
  </si>
  <si>
    <t>Effect of Digital Storytelling on Learning Motivation and Reducing Anxiety of Learners to Talk to Others in a Foreign Language</t>
  </si>
  <si>
    <t>000000209579</t>
  </si>
  <si>
    <t>Dr. Shaw, Steven</t>
  </si>
  <si>
    <t>manzar.zare@gmail.com</t>
  </si>
  <si>
    <t>Manzarsadat Zareashkezari</t>
  </si>
  <si>
    <t>Stories of Reading: Are Recollections of Reading Instruction Related to Current Print Exposure?</t>
  </si>
  <si>
    <t>000000646516</t>
  </si>
  <si>
    <t>Martin-Chang, Prof. Sandra</t>
  </si>
  <si>
    <t>MARC ALEXANDRE ALLARD</t>
  </si>
  <si>
    <t>Performance and Wake Analysis of a Darrieus Wind Turbine on the Roof of a Building using CFD</t>
  </si>
  <si>
    <t>000000638822</t>
  </si>
  <si>
    <t>mariana95_alo222@hotmail.com</t>
  </si>
  <si>
    <t>Mariana Alonso Mayor</t>
  </si>
  <si>
    <t>Behavioral Consequences of Disrupted Circadian Clock Function within the Mouse Striatum</t>
  </si>
  <si>
    <t>000000728850</t>
  </si>
  <si>
    <t>marilyne.poirier@gmail.com</t>
  </si>
  <si>
    <t>Marilyne Poirier</t>
  </si>
  <si>
    <t>Changed Ocean Optical Properties: How Shallower Sunlight Absorption impacts Earth’s Surface Energy Budget</t>
  </si>
  <si>
    <t>000000189712</t>
  </si>
  <si>
    <t>croteaum@montruscobolton.com</t>
  </si>
  <si>
    <t>Marion Croteau</t>
  </si>
  <si>
    <t>Green Investments in a Real Estate Context and How it Affects Investment Horizon</t>
  </si>
  <si>
    <t>000000651623</t>
  </si>
  <si>
    <t>Maryam Hemmati</t>
  </si>
  <si>
    <t>A submodular representation for hub networkdesign problems with profits and single assignments</t>
  </si>
  <si>
    <t>Contreras, Ivan and Ortiz Astorquiza, Camili</t>
  </si>
  <si>
    <t>maryse.trottier571@gmail.com</t>
  </si>
  <si>
    <t>MARYSE TROTTIER-COURNOYER</t>
  </si>
  <si>
    <t>Music-Centered Music Therapy with Youth in Mental Health Care Contexts: A Philosophical Inquiry</t>
  </si>
  <si>
    <t>000000771895</t>
  </si>
  <si>
    <t>mathieu.couillard@outlook.com</t>
  </si>
  <si>
    <t>MATHIEU COUILLARD</t>
  </si>
  <si>
    <t>Study and Development of Whispering Gallery Mode Resonators for Technological Applications</t>
  </si>
  <si>
    <t>000000511056</t>
  </si>
  <si>
    <t xml:space="preserve">MAXIM SOROKO </t>
  </si>
  <si>
    <t>High Throughput Screening Tools to Probe and Inhibit Core Fucosylation</t>
  </si>
  <si>
    <t>000000643015</t>
  </si>
  <si>
    <t>MD GOLAM KIBRIA</t>
  </si>
  <si>
    <t>Ultrasound Elastography: Deep Learning Approach</t>
  </si>
  <si>
    <t>000000408279</t>
  </si>
  <si>
    <t>Rivaz, Hassan and Bergdahl, Andreas</t>
  </si>
  <si>
    <t>Mehdi Azad</t>
  </si>
  <si>
    <t>Autonomous and Connected Vehicles Canadian Market Comprehensive Readiness Assessment</t>
  </si>
  <si>
    <t>000000594802</t>
  </si>
  <si>
    <t>Mehrdad Sarafrazi</t>
  </si>
  <si>
    <t>Fracture Mechanics Fatigue Life Assessment of Welded Joints Under Ultrasonic Impact Treatment</t>
  </si>
  <si>
    <t>000000295928</t>
  </si>
  <si>
    <t>Milad Malaki</t>
  </si>
  <si>
    <t>Engineering design of an adaptive rocking bed for investigating the effects of rocking stimulation sleep</t>
  </si>
  <si>
    <t>000000502518</t>
  </si>
  <si>
    <t>Sedaghati, Ramin and Dang-Vu, Thien Than</t>
  </si>
  <si>
    <t>Mi_jing@encs.concordia.ca</t>
  </si>
  <si>
    <t>Ming Jing</t>
  </si>
  <si>
    <t>A Study on the Interactions between Water Droplets and Solid Targets to Understand Water Droplet Erosion</t>
  </si>
  <si>
    <t>000000459893</t>
  </si>
  <si>
    <t>Miranda.bray@shaw.ca</t>
  </si>
  <si>
    <t>Miranda Bray</t>
  </si>
  <si>
    <t>Music Therapy in the Neonatal Intensive Care Unit: Prevalence and Presentation of Parental Empowerment: An Integrative Literature Review</t>
  </si>
  <si>
    <t>000000773980</t>
  </si>
  <si>
    <t>Vaillancourt, Guylaine</t>
  </si>
  <si>
    <t>MITHUN SHRIVASTAVA</t>
  </si>
  <si>
    <t>The Impact of Rating Favorability on Purchase Intentions for Private Label Brands</t>
  </si>
  <si>
    <t>mohamed.hesham.labana@gmail.com</t>
  </si>
  <si>
    <t>Mohamed Labana</t>
  </si>
  <si>
    <t>Performance Optimization of Cloud Radio Access Networks</t>
  </si>
  <si>
    <t>000000461576</t>
  </si>
  <si>
    <t>Hamouda, Walaa</t>
  </si>
  <si>
    <t>Mohammadamin Atashi</t>
  </si>
  <si>
    <t>Multiple Model-based Indoor Localization via Bluetooth Low Energy and Inertial Measurement Unit Sensors</t>
  </si>
  <si>
    <t>000000629517</t>
  </si>
  <si>
    <t xml:space="preserve">Mohammadmehdi Raznahan </t>
  </si>
  <si>
    <t>Numerical Simulation of the Nearshore Oil Behaviors Based on Computational Fluid Dynamics</t>
  </si>
  <si>
    <t>000000570783</t>
  </si>
  <si>
    <t>An, Chunjiang and Li, Samuel</t>
  </si>
  <si>
    <t>Mohammadreza Haghighatjoo</t>
  </si>
  <si>
    <t>a numerical investigation of free-fall swirling gas atomization process</t>
  </si>
  <si>
    <t>MOHSEN SADI</t>
  </si>
  <si>
    <t>UAV-based Forest Fire Detection and Localization Using Visual and Thermal Cameras</t>
  </si>
  <si>
    <t>000000522839</t>
  </si>
  <si>
    <t>Zhang, Youmin and Xie, Wen-Fang</t>
  </si>
  <si>
    <t>Naitik Bhise</t>
  </si>
  <si>
    <t>Attention on Attention for Text to Image Synthesis using Mode-Seeking Loss Function</t>
  </si>
  <si>
    <t>000000671667</t>
  </si>
  <si>
    <t>Bui, Tien and Krzyzak, Adam</t>
  </si>
  <si>
    <t>NEHA NANDA</t>
  </si>
  <si>
    <t>Frobenius Distributions in Short Intervals for Non-CM Elliptic Curves</t>
  </si>
  <si>
    <t>Nelson Frank</t>
  </si>
  <si>
    <t>Deep Learning Approaches to Multi-Modal Biomedical Image Segmentation</t>
  </si>
  <si>
    <t>000000636661</t>
  </si>
  <si>
    <t>Kersten, Marta</t>
  </si>
  <si>
    <t>nicolas.chausseau@gmail.com</t>
  </si>
  <si>
    <t>NICOLAS CHAUSSEAU GABORIAULT</t>
  </si>
  <si>
    <t>Comparison of Sequence-to-Sequence and Retrieval Approaches on the Code Summarization and Code Generation Tasks</t>
  </si>
  <si>
    <t>000000444466</t>
  </si>
  <si>
    <t>Rigby, Peter C.</t>
  </si>
  <si>
    <t>Niloofar Baghdadi</t>
  </si>
  <si>
    <t>License Plate Detection Using One-stage Object Detection Algorithms</t>
  </si>
  <si>
    <t>Niloufar Ghaderian</t>
  </si>
  <si>
    <t>The association between amount and distribution of protein intake with body composition, resting energy expenditure, substrate oxidation, and muscle function in bariatric surgery candidates: a preliminary study</t>
  </si>
  <si>
    <t>000000607562</t>
  </si>
  <si>
    <t>Nkemdilim Umezude</t>
  </si>
  <si>
    <t>Design of a Variable Stiffness Passive Layer Jamming Structure for Anthropomorphic Robotic Finger Applications</t>
  </si>
  <si>
    <t>000000603241</t>
  </si>
  <si>
    <t>Rakheja, Subhash</t>
  </si>
  <si>
    <t>Omar Graja</t>
  </si>
  <si>
    <t>spatial and temporal predictions for positive vectors</t>
  </si>
  <si>
    <t>osama.abouelsaouden@gmail.com</t>
  </si>
  <si>
    <t>Osama Abdelrahman</t>
  </si>
  <si>
    <t>Performance of Green Smart-Heat Cured Cementitious Materials</t>
  </si>
  <si>
    <t>000000767019</t>
  </si>
  <si>
    <t xml:space="preserve">Ou Guangjun </t>
  </si>
  <si>
    <t>Lateral Force Resistance for Shell Foundation</t>
  </si>
  <si>
    <t>000000827790</t>
  </si>
  <si>
    <t>Oyejide Oyewunmi</t>
  </si>
  <si>
    <t>Development of a Dual-Modal Microfluidic Paper-Based Analytical Device for the Quantitative and Qualitative Detection of The Total Hardness of Water.</t>
  </si>
  <si>
    <t>10085126</t>
  </si>
  <si>
    <t>p_apoor@encs.concordia.ca</t>
  </si>
  <si>
    <t>PARAS KAPOOR</t>
  </si>
  <si>
    <t>StarGAN-v2 compression using knowledge distillation</t>
  </si>
  <si>
    <t>000000712985</t>
  </si>
  <si>
    <t>Bui, Tien D.</t>
  </si>
  <si>
    <t>parteek2018@outlook.com</t>
  </si>
  <si>
    <t>PARTEEK ARORA</t>
  </si>
  <si>
    <t>Stress Analysis of Rotating Annular Uniform-Thickness and Thickness-Tapered Discs made of Orthotropic and Laminated Composite Materials</t>
  </si>
  <si>
    <t>000000522383</t>
  </si>
  <si>
    <t>Patricia Perez Rabelo</t>
  </si>
  <si>
    <t>Collaborative Matter: Agency and Materiality in Barragán's Casa Estudio</t>
  </si>
  <si>
    <t>000000582240</t>
  </si>
  <si>
    <t>Patrick Mills</t>
  </si>
  <si>
    <t>Flux Reconstruction as a Direct Method for Near-Field Computational Aeroacoustics</t>
  </si>
  <si>
    <t>000000674844</t>
  </si>
  <si>
    <t>Pedro Rafael Guaraldi da Silva</t>
  </si>
  <si>
    <t>A Sensitivity Analysis Method for the Update of the National Energy Building Code of Canada (NECB-2017)</t>
  </si>
  <si>
    <t>000000650239</t>
  </si>
  <si>
    <t>Zmeureanu, Radu</t>
  </si>
  <si>
    <t>PRAMOD KUMAR</t>
  </si>
  <si>
    <t>Dynamic Response of Doubly-Tapered Laminated Composite Beams under Periodic and Non-Periodic Loadings</t>
  </si>
  <si>
    <t>000000395832</t>
  </si>
  <si>
    <t>Prativa Mahato</t>
  </si>
  <si>
    <t>Two-Stage (Liquid-Solid) Anaerobic Digestion of High Solid/High Ammonia rich Manures at a Low Temperature adopting Recirculation- Percolation Operational Mode</t>
  </si>
  <si>
    <t>000000662920</t>
  </si>
  <si>
    <t>Rahaman, Saifur and Rajagopal, Rajinikanth</t>
  </si>
  <si>
    <t xml:space="preserve">Puneet Jagpaul </t>
  </si>
  <si>
    <t>Free Vibration Analyses of Stationary and Rotating Tapered Composite Beams with Delamination</t>
  </si>
  <si>
    <t>000000398796</t>
  </si>
  <si>
    <t>Quentin Duchaussoy</t>
  </si>
  <si>
    <t>Security and Privacy Analysis of Parental Control Solutions</t>
  </si>
  <si>
    <t>000000623680</t>
  </si>
  <si>
    <t>Mannan, Mohammad and Youssef, Amr</t>
  </si>
  <si>
    <t>rachel.fst@gmail.com</t>
  </si>
  <si>
    <t>Rachel Faust</t>
  </si>
  <si>
    <t>Group Work at the College Level: a Case Study</t>
  </si>
  <si>
    <t>000000586945</t>
  </si>
  <si>
    <t>Carliner, Saul</t>
  </si>
  <si>
    <t>rachel.norris1123@gmail.com</t>
  </si>
  <si>
    <t>Rachel Lynn Norris</t>
  </si>
  <si>
    <t>Theoretical Foundations of Music Therapy Research and Practice with Families: A Qualitative Content Analysis</t>
  </si>
  <si>
    <t>000000773390</t>
  </si>
  <si>
    <t>raheleh.zarei@gmail.com</t>
  </si>
  <si>
    <t>Raheleh Zarei Chamgordani</t>
  </si>
  <si>
    <t>Comparative Study of Speed-Up Routing Algorithms in Road Networks</t>
  </si>
  <si>
    <t>000000462368</t>
  </si>
  <si>
    <t>Narayanan, Lata</t>
  </si>
  <si>
    <t>Raika Karimi</t>
  </si>
  <si>
    <t>Low Fatigue Designs and Deep Learning-based Classification for Motion Visual Evoked Potentials</t>
  </si>
  <si>
    <t>000000630003</t>
  </si>
  <si>
    <t>Asif, Amir and Arash, Mohammadi</t>
  </si>
  <si>
    <t>reham.mahdi@concordia.ca</t>
  </si>
  <si>
    <t>REHAM MAHDI</t>
  </si>
  <si>
    <t>Exploring the role of experience API in supporting new trends in Educational Technology: A literature review</t>
  </si>
  <si>
    <t>000000038592</t>
  </si>
  <si>
    <t>sra247@gmail.com</t>
  </si>
  <si>
    <t>Rizwan Ahmed Shaik</t>
  </si>
  <si>
    <t>Influence of Strain Hardening on the Water Droplet Erosion Performance of 17-4 PH Stainless Steel</t>
  </si>
  <si>
    <t>000000429689</t>
  </si>
  <si>
    <t>Medraj, Mamoun and Pugh, Martin</t>
  </si>
  <si>
    <t>Ronak Nemade</t>
  </si>
  <si>
    <t>Analysis and Design of Methods for Condition Monitoring of Capacitors in Multilevel Converters</t>
  </si>
  <si>
    <t>000001048065</t>
  </si>
  <si>
    <t>Rathore, Akshay Kumar</t>
  </si>
  <si>
    <t xml:space="preserve">RUSSELL TELLIER </t>
  </si>
  <si>
    <t>The Portrayal of Vegans and Veganism in the Los Angeles Times and The New York Times in 2017: A Vegan Perspective</t>
  </si>
  <si>
    <t>000000061172</t>
  </si>
  <si>
    <t>Saba Akbari</t>
  </si>
  <si>
    <t>Investigating the impact of households’ occupancy patterns and activity routines on daily load profiles: a data-driven approach</t>
  </si>
  <si>
    <t>000000609042</t>
  </si>
  <si>
    <t>Sahar Javadian</t>
  </si>
  <si>
    <t>Application of machine learning and deep learning methods for load prediction in institutional buildings</t>
  </si>
  <si>
    <t>000000494845</t>
  </si>
  <si>
    <t>ACCAPTMJ VG</t>
  </si>
  <si>
    <t>salmanbanisadr@gmail.com</t>
  </si>
  <si>
    <t>Salman Bani-Sadr</t>
  </si>
  <si>
    <t>Indigenous Research within the Discipline of Geography: An evaluation of three decades of graduate thesis research in Canada</t>
  </si>
  <si>
    <t>000000055607</t>
  </si>
  <si>
    <t>Saman Namvarrechi</t>
  </si>
  <si>
    <t>Fabrication, Characterization and Modelling of Piezoelectric PVDF-TrFE polymer as a Force Sensor Using Spin Coating Method</t>
  </si>
  <si>
    <t>000000464023</t>
  </si>
  <si>
    <t>Dargahi, Javad and Kahrizi, Mojtaba</t>
  </si>
  <si>
    <t>sanashaghaghian@gmail.com</t>
  </si>
  <si>
    <t>Sana Shaghaghian</t>
  </si>
  <si>
    <t>Effervescent Atomization through Circular and Elliptical Nozzles</t>
  </si>
  <si>
    <t>000000514294</t>
  </si>
  <si>
    <t>sara ranjbar</t>
  </si>
  <si>
    <t>Novel Electro-Integrated Fixed-film Activated Sludge reactor (EIFAS) to enhance nutrients removal from wastewater</t>
  </si>
  <si>
    <t>000000653680</t>
  </si>
  <si>
    <t>Elektorowicz, Maria and Ibeid, Sharif</t>
  </si>
  <si>
    <t>sradmannia@gmail.com</t>
  </si>
  <si>
    <t>sepehr radmannia</t>
  </si>
  <si>
    <t>Generalized Neural Mass Model Analysis and Applications Over Electroencephalogram Data</t>
  </si>
  <si>
    <t>000000464019</t>
  </si>
  <si>
    <t>Benali, Habib and Rivaz, Hassan</t>
  </si>
  <si>
    <t>nourani.hamidreza@gmail.com</t>
  </si>
  <si>
    <t>Seyed Hamidreza Nourani Nezhad</t>
  </si>
  <si>
    <t>imaged-based tip force estimation on steerable intracardiac catheters using learning-based methods</t>
  </si>
  <si>
    <t>000000373332</t>
  </si>
  <si>
    <t>Javad, Dargahi</t>
  </si>
  <si>
    <t>maziar@sojoudian.net</t>
  </si>
  <si>
    <t>Seyed Maziar Sojoudian</t>
  </si>
  <si>
    <t>On-Demand Programming Recommendation System using Knowledge Graphs</t>
  </si>
  <si>
    <t>000000504026</t>
  </si>
  <si>
    <t>Seyed Moslem Tabatabaei</t>
  </si>
  <si>
    <t>Narrative Affordances of Scale in VR: Remediating Traditional Iranian Storytelling</t>
  </si>
  <si>
    <t>000000417777</t>
  </si>
  <si>
    <t xml:space="preserve">Seyedehrabeeh Hosseinihaghighi </t>
  </si>
  <si>
    <t>Characterizing and Structuring Urban Data for Housing Stock Energy Modeling</t>
  </si>
  <si>
    <t>000000500719</t>
  </si>
  <si>
    <t>ghoosh@ieee.org</t>
  </si>
  <si>
    <t>Seyyed Vahid Ghooshkhaaneie</t>
  </si>
  <si>
    <t>Manipulability Optimization for Kinematically Redundant Rehabilitation Robots</t>
  </si>
  <si>
    <t>000001029218</t>
  </si>
  <si>
    <t>Shadi Taghian Alamouti</t>
  </si>
  <si>
    <t>Exploring Temporal Cycles and Grids</t>
  </si>
  <si>
    <t>000000692279</t>
  </si>
  <si>
    <t>Shahrzad Norouzi Talkhouncheh</t>
  </si>
  <si>
    <t xml:space="preserve">40071218
</t>
  </si>
  <si>
    <t>Flow Characteristics in Abdominal Aortic Aneurysms: An in vitro Study</t>
  </si>
  <si>
    <t>10085127</t>
  </si>
  <si>
    <t>Shakil Ahmed</t>
  </si>
  <si>
    <t>Real-Time Interactive 3D Reconstruction of Indoor Environments With High Accuracy</t>
  </si>
  <si>
    <t>10085128</t>
  </si>
  <si>
    <t>SHANEY MARIE HERRMANN</t>
  </si>
  <si>
    <t>Seeping into Stones: Material explorations in deep mapping Ireland</t>
  </si>
  <si>
    <t>000000487625</t>
  </si>
  <si>
    <t>Richman Kenneally, Rhona</t>
  </si>
  <si>
    <t>s_mcgro@live.concordia.ca</t>
  </si>
  <si>
    <t>SHAWN MCGRORY</t>
  </si>
  <si>
    <t>Characterizing Image Classification Difficulties through Reduced-Dimension Class Convex Hull Analysis</t>
  </si>
  <si>
    <t>000000528276</t>
  </si>
  <si>
    <t>Shawn Simpson</t>
  </si>
  <si>
    <t>A Pilot Study of the Barbadian Reef Microbiome: New Approaches for Comparative Analyses</t>
  </si>
  <si>
    <t>000000776639</t>
  </si>
  <si>
    <t>Shima Savehshemshaki</t>
  </si>
  <si>
    <t>Model Predictive Control Strategies For Constrained Unmanned Vehicles</t>
  </si>
  <si>
    <t>10085129</t>
  </si>
  <si>
    <t xml:space="preserve">Shirinalsadat Mirarabshahi </t>
  </si>
  <si>
    <t>Modeling and Analysis of a Hybrid Production System in Electronics Industries Using System Dynamics</t>
  </si>
  <si>
    <t>000000463852</t>
  </si>
  <si>
    <t>Shiva Shamloo</t>
  </si>
  <si>
    <t>TportHMM : Predicting the substrate class of transmembrane transport proteins using profile Hidden Markov Models</t>
  </si>
  <si>
    <t>000000631993</t>
  </si>
  <si>
    <t>Butler, Gregory</t>
  </si>
  <si>
    <t xml:space="preserve">Shuang Ni </t>
  </si>
  <si>
    <t>Quantitative Measurement of Muscle Oxygen Saturation Using 5-Wavelength Near-Infrared Spectroscopy with Fault Diagnostic</t>
  </si>
  <si>
    <t>000000710598</t>
  </si>
  <si>
    <t>SIDI YANG</t>
  </si>
  <si>
    <t xml:space="preserve">40079323
</t>
  </si>
  <si>
    <t>Uncertainty Quantification and Estimation on Medical Imaging Classification Tasks</t>
  </si>
  <si>
    <t>10085130</t>
  </si>
  <si>
    <t xml:space="preserve">SIMON RODIER </t>
  </si>
  <si>
    <t>Uncovering Latent Topics in Text: Using Topic Models to Identify Discussion Themes in the Brett Kavanaugh Controversy</t>
  </si>
  <si>
    <t>000000250728</t>
  </si>
  <si>
    <t>Venkatesh, Vivek and Schmid, Richard</t>
  </si>
  <si>
    <t xml:space="preserve">SOPHIA OUHNANA </t>
  </si>
  <si>
    <t>The Healer’s Paradox: An ethnographic study with Berber Saints in the Moroccan Mid-Atlas</t>
  </si>
  <si>
    <t>000000590229</t>
  </si>
  <si>
    <t>Watson, Mark</t>
  </si>
  <si>
    <t>soroush.saryazdi@gmail.com</t>
  </si>
  <si>
    <t>Soroush Saryazdi</t>
  </si>
  <si>
    <t>End-to-end Representation Learning for 3D Reconstruction</t>
  </si>
  <si>
    <t>000000632223</t>
  </si>
  <si>
    <t>steph.grasso@gmail.com</t>
  </si>
  <si>
    <t>Stéphane Grasso</t>
  </si>
  <si>
    <t>Migrant Sea: Developing new narrative models for covering Sub-Saharan migration to Europe</t>
  </si>
  <si>
    <t>000000511829</t>
  </si>
  <si>
    <t>STEPHANIE HIGGINS</t>
  </si>
  <si>
    <t>Application of Artificial Intelligence on Design Strategies to Optimize Urban Wind Energy</t>
  </si>
  <si>
    <t>000000528653</t>
  </si>
  <si>
    <t>Theodore, Stathopoulos</t>
  </si>
  <si>
    <t>STEPHANIE MACKENZIE</t>
  </si>
  <si>
    <t>Protective Effects of Zinc Supplementation for Diabetes-Induced Vascular Damage</t>
  </si>
  <si>
    <t>000000673864</t>
  </si>
  <si>
    <t>Susana Vargas Mejía</t>
  </si>
  <si>
    <t>A Message of Hope: Fragmentos, Melted Guns, and Art Education in Post-Conflict Colombia</t>
  </si>
  <si>
    <t>000000593686</t>
  </si>
  <si>
    <t>Tashiina Buswa</t>
  </si>
  <si>
    <t>"A World Away": Decolonizing Journalism Methods</t>
  </si>
  <si>
    <t>000000792203</t>
  </si>
  <si>
    <t>teresa.pirro@mail.mcgill.ca</t>
  </si>
  <si>
    <t>Teresa Pirro</t>
  </si>
  <si>
    <t>Is and Ought: Mother-Child Disagreements about Facts and Values when Discussing Peer Conflicts</t>
  </si>
  <si>
    <t>000000562666</t>
  </si>
  <si>
    <t>Thi Hai Yen Phan</t>
  </si>
  <si>
    <t>Portfolio Allocation with Temporary Price Impact</t>
  </si>
  <si>
    <t>000000490156</t>
  </si>
  <si>
    <t>Isaenko, Sergey</t>
  </si>
  <si>
    <t>trinacster@gmail.com</t>
  </si>
  <si>
    <t>Trina Chakrabarti</t>
  </si>
  <si>
    <t>Therapeutic Songwriting in Adolescent Inpatient Mental Health Care: A Program Intervention Research to Address Psychosocial Strengths and Needs</t>
  </si>
  <si>
    <t>000000764842</t>
  </si>
  <si>
    <t>Turfa Sarah Amin</t>
  </si>
  <si>
    <t>Millimeter-wave Contactless Waveguide Joints and Compact OMT Based on Gap Waveguide Technology</t>
  </si>
  <si>
    <t>ULYSSES FIORITO</t>
  </si>
  <si>
    <t>Machiavelli’s Aesthetic Advice: Visual Arte and the Political Sublime in The Prince</t>
  </si>
  <si>
    <t>000000527850</t>
  </si>
  <si>
    <t>King, Ed and Smith, Travis</t>
  </si>
  <si>
    <t>vsaulnier91@gmail.com</t>
  </si>
  <si>
    <t>Valérie Saulnier</t>
  </si>
  <si>
    <t>Réflexion philosophique sur la formation vocale des musicothérapeutes</t>
  </si>
  <si>
    <t>000000578100</t>
  </si>
  <si>
    <t>bern1070@gmail.com</t>
  </si>
  <si>
    <t>Victoria Rose Berndt</t>
  </si>
  <si>
    <t>The Fan-Oriented Work: Anime Fan Culture as Narrative in North American Media</t>
  </si>
  <si>
    <t>000000612075</t>
  </si>
  <si>
    <t>vfathi72@gmail.com</t>
  </si>
  <si>
    <t>Vida Fathi</t>
  </si>
  <si>
    <t>Reinforcement Learning in Linear Quadratic Deep Structured Teams with Performance Guarantee</t>
  </si>
  <si>
    <t>000000604297</t>
  </si>
  <si>
    <t>vinayak.desh2@gmail.com</t>
  </si>
  <si>
    <t>Vinayak Deshpande</t>
  </si>
  <si>
    <t>Model Predictive Control with Fault Detection and Diagnosis for Multivariable Systems</t>
  </si>
  <si>
    <t>000000740214</t>
  </si>
  <si>
    <t>Zhang, Youmin M.</t>
  </si>
  <si>
    <t>Waylon Wilson</t>
  </si>
  <si>
    <t>Čá··hu – Is Anyone There: Video Games, Place-Based Knowledge, and the Future Imaginary</t>
  </si>
  <si>
    <t>000000578026</t>
  </si>
  <si>
    <t>Lewis, Jason E.</t>
  </si>
  <si>
    <t>William LARDIER</t>
  </si>
  <si>
    <t>ASGARDS-H: Enabling Advanced Smart Grid cyber-physical Attacks, Risk and Data Studies with HELICS</t>
  </si>
  <si>
    <t>Yan, Jun</t>
  </si>
  <si>
    <t>10085132</t>
  </si>
  <si>
    <t>XIAOYI FANG</t>
  </si>
  <si>
    <t xml:space="preserve">40046871
</t>
  </si>
  <si>
    <t>A Discrete and Hybrid Approach to Predicting Diametrical Errors in Slender Shaft Turning</t>
  </si>
  <si>
    <t>10085133</t>
  </si>
  <si>
    <t>yang.luo@concordia.ca</t>
  </si>
  <si>
    <t>YANG LUO</t>
  </si>
  <si>
    <t>Design and Improved Switching Transient Modeling for A GaN-based Three Phase Inverter</t>
  </si>
  <si>
    <t>000000713084</t>
  </si>
  <si>
    <t>Lai, Chunyan and Pillay, Pragasen</t>
  </si>
  <si>
    <t>yan_chimere@hotmail.com</t>
  </si>
  <si>
    <t>Yannick Allen-Vuillet</t>
  </si>
  <si>
    <t>Towards a Speculative Approach of Language Creation</t>
  </si>
  <si>
    <t>000000773812</t>
  </si>
  <si>
    <t>Manning, Erin</t>
  </si>
  <si>
    <t xml:space="preserve">YI ZHANG </t>
  </si>
  <si>
    <t>Efficient Asynchronous GCN Training on a GPU Cluster</t>
  </si>
  <si>
    <t>000000735862</t>
  </si>
  <si>
    <t>Yihang Wang</t>
  </si>
  <si>
    <t>Effects of Financial and Business Cycles and CEO Characteristics on Firm Risk and Performance</t>
  </si>
  <si>
    <t>Kryzanowski, Lawrence</t>
  </si>
  <si>
    <t>Yogesh Pawar</t>
  </si>
  <si>
    <t>A Study on Anomaly Detection Using Mixture Models</t>
  </si>
  <si>
    <t>10085135</t>
  </si>
  <si>
    <t>Yongxuan Zhang</t>
  </si>
  <si>
    <t>Domain Adversarial Transfer Learning for Robust Cyber-Physical Attack Detection in the Smart Grid</t>
  </si>
  <si>
    <t>000000578489</t>
  </si>
  <si>
    <t>Yunan Wang</t>
  </si>
  <si>
    <t>The Effect of Political Connection on Derivatives Hedging in the Chinese Market</t>
  </si>
  <si>
    <t>000000383384</t>
  </si>
  <si>
    <t>hzijeong@gmail.com</t>
  </si>
  <si>
    <t>Yunseo Jeong</t>
  </si>
  <si>
    <t>The impact of autonomous vehicles on highway tunnel work zones</t>
  </si>
  <si>
    <t>000000607504</t>
  </si>
  <si>
    <t>Alecsandru, Ciprian</t>
  </si>
  <si>
    <t>Zehao Wang</t>
  </si>
  <si>
    <t>Understanding the Challenges and Providing Logging Support to Monitor Data Processing in Big Data Application</t>
  </si>
  <si>
    <t>000000754314</t>
  </si>
  <si>
    <t>Zhenfei Zhang</t>
  </si>
  <si>
    <t>Localizing Object by Using only Image-level Labels</t>
  </si>
  <si>
    <t>000000592173</t>
  </si>
  <si>
    <t>D.Bui, Tien</t>
  </si>
  <si>
    <t>zoey.stark@mail.concordia.ca</t>
  </si>
  <si>
    <t>000000833820</t>
  </si>
  <si>
    <t>Johnson, Aaron</t>
  </si>
  <si>
    <t>trudeau.em@gmail.com</t>
  </si>
  <si>
    <t>Émilie Trudeau</t>
  </si>
  <si>
    <t>How to be a Settler: Using Immersive Media and Critical Pedagogies as a Means to Unsettle</t>
  </si>
  <si>
    <t>30-4-21</t>
  </si>
  <si>
    <t>000000422956</t>
  </si>
  <si>
    <t>jon.greenway92@gmail.com</t>
  </si>
  <si>
    <t>Jonathan Greenway</t>
  </si>
  <si>
    <t>Using Play Scripts for Therapeutic Theatre Interventions: A Theoretical Analysis</t>
  </si>
  <si>
    <t>Creative Arts Therapies (Drama Therapy Option)</t>
  </si>
  <si>
    <t>Spectrum only</t>
  </si>
  <si>
    <t>Snow, Stephen</t>
  </si>
  <si>
    <t>kaitlynn.mcc@gmail.com</t>
  </si>
  <si>
    <t>Kaitlynn McCuaig</t>
  </si>
  <si>
    <t>The Undertow</t>
  </si>
  <si>
    <t>Brynes, Terence</t>
  </si>
  <si>
    <t>Quinton James Stotz</t>
  </si>
  <si>
    <t>SHAYESTEH KIANI SHEIKHABADI</t>
  </si>
  <si>
    <t>Exploring factors affecting the distribution of Saccharomyces cerevisiae tRNA nucleotidyltransferase</t>
  </si>
  <si>
    <t>Joyce, Paul</t>
  </si>
  <si>
    <t>Term</t>
  </si>
  <si>
    <t xml:space="preserve">ABBIE RAPPAPORT </t>
  </si>
  <si>
    <t xml:space="preserve">27254024 </t>
  </si>
  <si>
    <t>"Melee is Broken": Super Smash Bros. Melee: An Interdisciplinary Esports Ethnography</t>
  </si>
  <si>
    <t>000000589779</t>
  </si>
  <si>
    <t>Wershler, Darren and Simon, Bart and Barr, Pippin</t>
  </si>
  <si>
    <t>Fall</t>
  </si>
  <si>
    <t xml:space="preserve">Abdulrazaq Salihu </t>
  </si>
  <si>
    <t>Impact of on-ground taxiing with electric powered tow-trucks on congestion, cost, and carbon emissions at Montreal-Trudeau international airport</t>
  </si>
  <si>
    <t>000000207553</t>
  </si>
  <si>
    <t>Akgunduz, Ali and Lloyd, Shannon</t>
  </si>
  <si>
    <t>Aditya Kumar Bhatt</t>
  </si>
  <si>
    <t>Voltage Source Converter based Hybrid STATCOM for Reactive Power Compensation in Utility Grid</t>
  </si>
  <si>
    <t>000000434492</t>
  </si>
  <si>
    <t>Aditya Nibandhe</t>
  </si>
  <si>
    <t>Simulation-based Design Methodology for a Solar assisted Solid Desiccant Cooling System in Hot and Humid Climates</t>
  </si>
  <si>
    <t>000000258566</t>
  </si>
  <si>
    <t>Bagchi, Ashutosh and Lee, Bruno</t>
  </si>
  <si>
    <t xml:space="preserve">Ahmad Tahmid </t>
  </si>
  <si>
    <t>FREQUENTLY REFACTORED CODE IDIOMS</t>
  </si>
  <si>
    <t xml:space="preserve">000000859973 </t>
  </si>
  <si>
    <t>Ahmed Zaalouk</t>
  </si>
  <si>
    <t>A Parameterized Design Optimization Framework for Worker-Friendly Workplaces in Modular Construction</t>
  </si>
  <si>
    <t>000000637989</t>
  </si>
  <si>
    <t>Han, Sang Hyeok</t>
  </si>
  <si>
    <t>Ajeesh Suresh Nair</t>
  </si>
  <si>
    <t>First-ply Failure and Reliability of Composite Tubes Subjected to Axial and Torsional Loadings</t>
  </si>
  <si>
    <t>000000443424</t>
  </si>
  <si>
    <t xml:space="preserve">Akhil Raj Kizhakkan </t>
  </si>
  <si>
    <t>18/12/2020</t>
  </si>
  <si>
    <t>17/12/2020</t>
  </si>
  <si>
    <t>000000555192</t>
  </si>
  <si>
    <t>21/12/2020</t>
  </si>
  <si>
    <t>22/12/2020</t>
  </si>
  <si>
    <t xml:space="preserve">None </t>
  </si>
  <si>
    <t>AlaaEldin Hebiba</t>
  </si>
  <si>
    <t>Wind-Wise Automated Decision Support Tool for Tower Crane type selection and location</t>
  </si>
  <si>
    <t>000000534608</t>
  </si>
  <si>
    <t>Han, Sang Hyeok and Bouferguene, Ahmed</t>
  </si>
  <si>
    <t>Alen Nellikulam Davis</t>
  </si>
  <si>
    <t xml:space="preserve">40054407
</t>
  </si>
  <si>
    <t>Digital Microfluidics Chips for Execution and Real-Time Monitoring of Multiple Ribozymatic Cleavage Reactions</t>
  </si>
  <si>
    <t>Kharma, Nawwaf and Shih, Steve</t>
  </si>
  <si>
    <t>Alex Noel</t>
  </si>
  <si>
    <t>Pulpy Pedagogies: Following the Paper Trail in Art Education</t>
  </si>
  <si>
    <t>000000591624</t>
  </si>
  <si>
    <t>Alexandra Rose Nordstrom</t>
  </si>
  <si>
    <t>Labours of Love and Activism on the Prairies: the Sioux Handcraft Co-operative’s Artistic Production, 1960-1980</t>
  </si>
  <si>
    <t>000000552185</t>
  </si>
  <si>
    <t>ACCEPTED - E</t>
  </si>
  <si>
    <t xml:space="preserve">ALEXANDRE GIRARD </t>
  </si>
  <si>
    <t>Moon Prism Boys: The Magical Boy as Queering Device</t>
  </si>
  <si>
    <t>000000591417</t>
  </si>
  <si>
    <t>ALEXANDRE PACE</t>
  </si>
  <si>
    <t>A 211-year River Reconstruction of the Chic-Choc and McGerrigle Mountains of the Gaspésie from Tree-rings</t>
  </si>
  <si>
    <t>000000598994</t>
  </si>
  <si>
    <t>St Jacques, Jeannine Marie</t>
  </si>
  <si>
    <t>ALEXIA MACINA</t>
  </si>
  <si>
    <t>Carbon Dots as Heterogeneous Catalysts for the Sustainable Production of Biodiesel</t>
  </si>
  <si>
    <t>000000657450</t>
  </si>
  <si>
    <t>Amelia Cin-Yee Wong-Mersereau</t>
  </si>
  <si>
    <t>Performing the Bride: Sexuality and the Environment in Kong Ning’s Marriage Series</t>
  </si>
  <si>
    <t>000000593097</t>
  </si>
  <si>
    <t>AMINA JALABI</t>
  </si>
  <si>
    <t>A Long Night: An Animated Documentary as a Tool to Represent Difficult Knowledge in Public Spaces: Transforming Compassion into Action</t>
  </si>
  <si>
    <t>000000065887</t>
  </si>
  <si>
    <t>AMINE LAAREJ</t>
  </si>
  <si>
    <t>Automatic Transformation-Based Model Checking of Multi-agent Systems</t>
  </si>
  <si>
    <t>000000189731</t>
  </si>
  <si>
    <t>Bentahar, Jamal and Dssouli, Rachida</t>
  </si>
  <si>
    <t xml:space="preserve">Amirreza Karimi Nemch </t>
  </si>
  <si>
    <t xml:space="preserve">000000704873 </t>
  </si>
  <si>
    <t xml:space="preserve">WANG,XIAOLEI </t>
  </si>
  <si>
    <t>anahita mazloomi</t>
  </si>
  <si>
    <t>000000515759</t>
  </si>
  <si>
    <t xml:space="preserve"> None </t>
  </si>
  <si>
    <t xml:space="preserve">Bentahar,Jamal </t>
  </si>
  <si>
    <t>Anas Al Bakri</t>
  </si>
  <si>
    <t>Performance Evaluation of Adaptive Backoff Mechanism of Random Access Procedures in NB-IoT</t>
  </si>
  <si>
    <t>000000574779</t>
  </si>
  <si>
    <t xml:space="preserve">ANDREA TREMBLAY </t>
  </si>
  <si>
    <t>mind.heart.mouth Care and Community through Collective Gardening</t>
  </si>
  <si>
    <t>000000555767</t>
  </si>
  <si>
    <t>Andrew Switzer</t>
  </si>
  <si>
    <t>From Me to You: Stress Spillover and Respiratory Sinus Arrhythmia</t>
  </si>
  <si>
    <t>000000553020</t>
  </si>
  <si>
    <t>Aneesh Kochukrishnan</t>
  </si>
  <si>
    <t>Assessment of the impact of climate change on Fraser River low flows</t>
  </si>
  <si>
    <t>Annest Yoshe Leona Siaw</t>
  </si>
  <si>
    <t>Seam Stress: Garment Work and Gendered Labour Struggle in 1980s Montreal</t>
  </si>
  <si>
    <t>000000415034</t>
  </si>
  <si>
    <t xml:space="preserve">ANNICK SINGH </t>
  </si>
  <si>
    <t>Anti-predator response and neophobia in juvenile bluegill sunfish (Lepomis macrochirus) across an environmental gradient.</t>
  </si>
  <si>
    <t>000000487244</t>
  </si>
  <si>
    <t xml:space="preserve">Antoine Hébert </t>
  </si>
  <si>
    <t>Estimation of Road Accident Risk with Machine Learning</t>
  </si>
  <si>
    <t>Armin Agharazy Dormeny</t>
  </si>
  <si>
    <t>Design and Simulation of a Refractive Index Sensor Based on SPR and LSPR using Gold Nanostructures</t>
  </si>
  <si>
    <t>000000450737</t>
  </si>
  <si>
    <t>Ashkan Baadi</t>
  </si>
  <si>
    <t>Laser Remelting of Yttria Stabilized Zirconia Coatings Deposited by Suspension Plasma Spraying</t>
  </si>
  <si>
    <t>000000646183</t>
  </si>
  <si>
    <t>Moreau, Christian and Pugh, Martin</t>
  </si>
  <si>
    <t>Atefeh Heydari</t>
  </si>
  <si>
    <t>Walking through the gardens: A case study of Iranian community gardeners in three urban community gardens, in Montreal, Canada</t>
  </si>
  <si>
    <t>000000389209</t>
  </si>
  <si>
    <t>Neves, Katja</t>
  </si>
  <si>
    <t>Austin Henderson</t>
  </si>
  <si>
    <t>Over the Rainbow, Beyond the Screen: Queer Legacies of The Wizard of Oz (1939) in Contemporary Art and Visual Culture</t>
  </si>
  <si>
    <t>000000593115</t>
  </si>
  <si>
    <t xml:space="preserve">Aysegul Bahcivan </t>
  </si>
  <si>
    <t>A Case Study of Expansive Learning in Social Movements: The Design and Implementation of a Media School Initiative</t>
  </si>
  <si>
    <t>000000393140</t>
  </si>
  <si>
    <t>Babak Arab</t>
  </si>
  <si>
    <t>Vibration Analysis of Thickness-Tapered Laminated Composite Square Plates Based on Ritz Method</t>
  </si>
  <si>
    <t>29117121</t>
  </si>
  <si>
    <t>Bahar Pakseresht</t>
  </si>
  <si>
    <t>Characterization and Attempted Isolation of Bacteria from the Marine Myxobacterial Clade</t>
  </si>
  <si>
    <t>07-07-20</t>
  </si>
  <si>
    <t>000000444976</t>
  </si>
  <si>
    <t>Bartosz Miselis</t>
  </si>
  <si>
    <t>Seeing Through Models’ Eyes: Decomposing Latent Representations of Convolutional Networks</t>
  </si>
  <si>
    <t>000000599542</t>
  </si>
  <si>
    <t>Fevens, Thomas and Krzyżak, Adam</t>
  </si>
  <si>
    <t>behnam farsi balouch</t>
  </si>
  <si>
    <t xml:space="preserve">000000808558 </t>
  </si>
  <si>
    <t>Behrad Kashfi Ashtiani</t>
  </si>
  <si>
    <t>Development of a Three-Dimensional Suspension Plasma Spray Coating Build-up Model</t>
  </si>
  <si>
    <t>000000674824</t>
  </si>
  <si>
    <t>Moreau, Christian and Dolatabadi, Ali</t>
  </si>
  <si>
    <t>Benjamin James Peterson</t>
  </si>
  <si>
    <t>Modernizing a Marginal Maritime Metropolis: The Emergence of Canada’s Postwar Planning Practice in Saint John, New Brunswick</t>
  </si>
  <si>
    <t>000000593536</t>
  </si>
  <si>
    <t>Bingjie Liu</t>
  </si>
  <si>
    <t>Examining the Effect of Payment Transparency on Pain of Paying</t>
  </si>
  <si>
    <t>000000411657</t>
  </si>
  <si>
    <t>V. Thakor, Mrugank</t>
  </si>
  <si>
    <t xml:space="preserve">Bonnie Klohn </t>
  </si>
  <si>
    <t>Welcoming the Wild Salmon Caravan: Socially Engaged Art as a Decolonizing Practice</t>
  </si>
  <si>
    <t>16/09/20</t>
  </si>
  <si>
    <t>000000265884</t>
  </si>
  <si>
    <t>Bradley Peppinck</t>
  </si>
  <si>
    <t>Reconciliation Journalism</t>
  </si>
  <si>
    <t>Soar, Matt</t>
  </si>
  <si>
    <t>10128168</t>
  </si>
  <si>
    <t>BRENDAN QUINN</t>
  </si>
  <si>
    <t>Exploring Narrative Processing and Persuasion of Advertisements: Differences Across Communication Media</t>
  </si>
  <si>
    <t>000000467775</t>
  </si>
  <si>
    <t>Brent Brookes</t>
  </si>
  <si>
    <t>Neutral and adaptive drivers of genomic change in introduced brook trout (Salvelinus fontinalis) populations revealed by pooled whole-genome re-sequencing</t>
  </si>
  <si>
    <t>000000484331</t>
  </si>
  <si>
    <t>BRIAN DAVID VASS</t>
  </si>
  <si>
    <t>Sunday Morning</t>
  </si>
  <si>
    <t>Brian How</t>
  </si>
  <si>
    <t>Heuristic conjectures for moments of cubic L-functions over function fields</t>
  </si>
  <si>
    <t>000000433838</t>
  </si>
  <si>
    <t>ACCEPTMN - E</t>
  </si>
  <si>
    <t>Brigitte Tousignant</t>
  </si>
  <si>
    <t>A Hybrid Analysis of the State of Automated Journalism in Canada: Current Impact and Future Implications for Journalists and Newsrooms</t>
  </si>
  <si>
    <t>000000603641</t>
  </si>
  <si>
    <t>CAMILLIA MUSANO</t>
  </si>
  <si>
    <t>CRISPR-Cas9 and Genetic Modifications: The Science, the Ethical Questions and Theological Reflection</t>
  </si>
  <si>
    <t>000000470306</t>
  </si>
  <si>
    <t>Casper Barendrecht</t>
  </si>
  <si>
    <t>Shafarevich-Tate groups for some Modular Abelian Varieties</t>
  </si>
  <si>
    <t>000000647279</t>
  </si>
  <si>
    <t>Iovita, Adrian and Longo, Matteo</t>
  </si>
  <si>
    <t>CATHERINE POITRAS AUGER</t>
  </si>
  <si>
    <t>Toxic City: An Inquiry Into Environmental Health Through Graphic Novel Making</t>
  </si>
  <si>
    <t>000000416675</t>
  </si>
  <si>
    <t>ACCEPTMN - vg</t>
  </si>
  <si>
    <t>Céleste Dubé</t>
  </si>
  <si>
    <t>Toward a Comprehensive Assessment of Relationships with Teachers and Parents for Youth with Intellectual Disabilities</t>
  </si>
  <si>
    <t>000000562869</t>
  </si>
  <si>
    <t>Morin, Alexandre J.S.</t>
  </si>
  <si>
    <t xml:space="preserve">Chaitra Shetty </t>
  </si>
  <si>
    <t>Amphiphilic Block Copolymers: Application in Gene Delivery and In-vitro Biological Evaluation</t>
  </si>
  <si>
    <t xml:space="preserve">000000425879 </t>
  </si>
  <si>
    <t>Oh, Jung Kwon and Wilds, Christopher</t>
  </si>
  <si>
    <t xml:space="preserve">Chang Su </t>
  </si>
  <si>
    <t xml:space="preserve"> Heart Rate Variability Feature Selection using Random Forest for Mental Stress Quantification </t>
  </si>
  <si>
    <t>000000451010</t>
  </si>
  <si>
    <t>Zhu, Wei-Ping and Zeng, Yong</t>
  </si>
  <si>
    <t>CHARLES-GABRIEL FILION</t>
  </si>
  <si>
    <t>Equity Return Forecasting Using Risk-Neutral Option-Implied Moments</t>
  </si>
  <si>
    <t>Charlotte Corran</t>
  </si>
  <si>
    <t>Anxiety sensitivity, drinking motives, alcohol expectancies, and alcohol use and problems: A prospective state-trait analysis among emerging adults</t>
  </si>
  <si>
    <t>000000557541</t>
  </si>
  <si>
    <t>O'Connor, Roisin M.</t>
  </si>
  <si>
    <t>Chen Yang</t>
  </si>
  <si>
    <t>The impact of investors’ mood on house transaction</t>
  </si>
  <si>
    <t>000000430022</t>
  </si>
  <si>
    <t>Chiara Sofia Montpetit</t>
  </si>
  <si>
    <t>Connected by a Thread: Stories of Migration and Labour in Sara Angelucci’s Piece Work</t>
  </si>
  <si>
    <t>000000231947</t>
  </si>
  <si>
    <t>Christian Glinel</t>
  </si>
  <si>
    <t>Teaching 21st Century Skills: An Integrative Literature Review</t>
  </si>
  <si>
    <t>15/09/20</t>
  </si>
  <si>
    <t>000000029419</t>
  </si>
  <si>
    <t>Carliner, Saul and Cucinelli, Giuliana</t>
  </si>
  <si>
    <t>CHRISTOPHER SAVARD</t>
  </si>
  <si>
    <t>The Politics of Resistance: Gentrification and Opposition in the Triangle</t>
  </si>
  <si>
    <t>Salée, Daniel and Joy, Meghan</t>
  </si>
  <si>
    <t>10033561</t>
  </si>
  <si>
    <t xml:space="preserve">Chucen Zhang </t>
  </si>
  <si>
    <t>Exploring the Dark Side of Hunger Marketing and Brand Hate: Differences across Hofstede Cultural Dimensions</t>
  </si>
  <si>
    <t>24/09/2020</t>
  </si>
  <si>
    <t>24/11/2020</t>
  </si>
  <si>
    <t>Claire Gray</t>
  </si>
  <si>
    <t>40085683</t>
  </si>
  <si>
    <t>"In My Dreams I Was Almost There": Personal Music Players, Curated Soundscapes and the Contemporary Québécois Coming-Of-Age Film</t>
  </si>
  <si>
    <t>000000588109</t>
  </si>
  <si>
    <t>CLAIRE O'NEILL SANGER</t>
  </si>
  <si>
    <t>A 2300-year reconstruction of environmental change from Parc national du Mont-Orford, southeastern Québec, using high-resolution pollen, charcoal and X-ray fluorescence records</t>
  </si>
  <si>
    <t>000000601906</t>
  </si>
  <si>
    <t>Claudia Gagné</t>
  </si>
  <si>
    <t>La composition de chansons: un parcours vers la musicothérapie. Une recherche basée sur les arts</t>
  </si>
  <si>
    <t>000000575658</t>
  </si>
  <si>
    <t>ACCEPTMN - VG</t>
  </si>
  <si>
    <t>Cole Armitage</t>
  </si>
  <si>
    <t>40087670</t>
  </si>
  <si>
    <t>Destabilizing Animation: Structures of Agency and Uncanny Animacy in Animated Media</t>
  </si>
  <si>
    <t>000000602031</t>
  </si>
  <si>
    <t>Daniel Fawcett</t>
  </si>
  <si>
    <t>Shedding the Stigma: How Brand Extensions Can Work to De-Stigmatize Corporate Brands</t>
  </si>
  <si>
    <t xml:space="preserve">Marketing </t>
  </si>
  <si>
    <t>14/09/20</t>
  </si>
  <si>
    <t>000000469704</t>
  </si>
  <si>
    <t>DANIELLA SUCAPANE</t>
  </si>
  <si>
    <t>Plant-based or meat alternative? How the naming and packaging of plant-based meat alternatives influence consumers' product perceptions</t>
  </si>
  <si>
    <t>000000616523</t>
  </si>
  <si>
    <t>David Kajoba</t>
  </si>
  <si>
    <t>The Zero-sum logic: A Rationale for Violence in the Bible</t>
  </si>
  <si>
    <t>000000506173</t>
  </si>
  <si>
    <t>André Gagné</t>
  </si>
  <si>
    <t xml:space="preserve">dezaye nair </t>
  </si>
  <si>
    <t>000000594090</t>
  </si>
  <si>
    <t xml:space="preserve">Diba Ahadzadeh Ghanad </t>
  </si>
  <si>
    <t>Implementation of Agriculture Wastes in Different Construction Applications</t>
  </si>
  <si>
    <t>000000423769</t>
  </si>
  <si>
    <t>Dmytry Grudin</t>
  </si>
  <si>
    <t>A Microhotplate for Gas Sensing and Vacuum Measurements</t>
  </si>
  <si>
    <t>000000643164</t>
  </si>
  <si>
    <t>DONA LEIGH SCHOFIELD</t>
  </si>
  <si>
    <t>Racialization, Agency, and the Law: Wendake First Nation Confronts the Canadian Criminal Justice System, 1918-1939</t>
  </si>
  <si>
    <t>000000442805</t>
  </si>
  <si>
    <t>EBONY ELIZABETH DEMERS</t>
  </si>
  <si>
    <t>Effects of Short Term Exposure to Elevated Predation Risk on the Learning of a Novel Foraging Task in Female Trinidadian Guppies (Poecilia reticulata)</t>
  </si>
  <si>
    <t>000000018920</t>
  </si>
  <si>
    <t>Grant, Brown</t>
  </si>
  <si>
    <t>Ehsan Sharifnia</t>
  </si>
  <si>
    <t>Overcoming Healthcare Transportation Barriers: A Case Study</t>
  </si>
  <si>
    <t>Awasthi, Anjali and Lahrichi, Nadia</t>
  </si>
  <si>
    <t>Elicia Larin</t>
  </si>
  <si>
    <t>Fourth Wave Feminism, Shadow Feminism, and the Explicit Body in the Performances of Kate Durbin, Ann Hirsch and Faith Holland</t>
  </si>
  <si>
    <t>000000263176</t>
  </si>
  <si>
    <t>Jim, Alice</t>
  </si>
  <si>
    <t>Eloïse Fairbank</t>
  </si>
  <si>
    <t>“Social Hygge” and Chronic Low-Grade Inflammation in Children and Adolescents</t>
  </si>
  <si>
    <t>000000563170</t>
  </si>
  <si>
    <t>McGrath, Jennifer J.</t>
  </si>
  <si>
    <t>Faiz Ur Rehman</t>
  </si>
  <si>
    <t>Extension and Implementation of Look-ahead Supervisory</t>
  </si>
  <si>
    <t>000000327432</t>
  </si>
  <si>
    <t>Hashtrudi Zad, Shahin</t>
  </si>
  <si>
    <t>Farah Noun</t>
  </si>
  <si>
    <t>Metal-Induced Fluorescence Quenching in Carbon Dots for Sensing Applications</t>
  </si>
  <si>
    <t>000000870595</t>
  </si>
  <si>
    <t xml:space="preserve">Farhan Rahman Wasee </t>
  </si>
  <si>
    <t>Estimating Reflectance Properties and Reilluminating Scenes Using Physically Based Rendering and Deep Neural Networks</t>
  </si>
  <si>
    <t>000000630806</t>
  </si>
  <si>
    <t>Farinaz Rasouli</t>
  </si>
  <si>
    <t>A Framework for Prediction in a Fog-Based Tactile Internet Architecture for Remote Phobia Treatment</t>
  </si>
  <si>
    <t>000000383979</t>
  </si>
  <si>
    <t>Faruk Ahmed Sakib</t>
  </si>
  <si>
    <t>Wind load on canopies attached to buildings of different heights</t>
  </si>
  <si>
    <t>15/09/2020</t>
  </si>
  <si>
    <t>000000529588</t>
  </si>
  <si>
    <t>T. Stathopoulos</t>
  </si>
  <si>
    <t>Fereshteh Ebrahimnezhad</t>
  </si>
  <si>
    <t>A Platform as a Service for IoT Application Provisioning in Hybrid Cloud/Fog Environment</t>
  </si>
  <si>
    <t>Firdous Nizar</t>
  </si>
  <si>
    <t>Retracing Spatial Design Processes: Developing a Pedagogical Tool for Architecture</t>
  </si>
  <si>
    <t>000000589890</t>
  </si>
  <si>
    <t>FLORENCE VICTORIA</t>
  </si>
  <si>
    <t>Tailoring Chirality in Carbon Dots</t>
  </si>
  <si>
    <t>000000472767</t>
  </si>
  <si>
    <t>Francisco Yarur Villanueva</t>
  </si>
  <si>
    <t>Photosensitization of Inorganic Semiconducting Nanostructures for Solar Energy Conversion</t>
  </si>
  <si>
    <t>000000650355</t>
  </si>
  <si>
    <t>Gaurav Handa</t>
  </si>
  <si>
    <t>A Pipeline for Modelling of Ice-Hockey Stick Shape Deformation Using Actual Shot Video</t>
  </si>
  <si>
    <t>000000510086</t>
  </si>
  <si>
    <t>Ge ZHANG</t>
  </si>
  <si>
    <t>Reactive Multidentate Block Copolymer Stabilization to Develop Thermoreversible Self-healable Hybrid Networks</t>
  </si>
  <si>
    <t>000000434428</t>
  </si>
  <si>
    <t>GEORGES-ETIENNE CARRIERE</t>
  </si>
  <si>
    <t>Of Socialite Spaces: Identity, Autobiography, and Performativity in Brooke Astor’s Interiors</t>
  </si>
  <si>
    <t>000000416065</t>
  </si>
  <si>
    <t>Giselle Gonzalez Garcia</t>
  </si>
  <si>
    <t>Caught between Empires: Pre-Famine Irish Immigrants in Santiago de Cuba, 1665-1847</t>
  </si>
  <si>
    <t>000000581669</t>
  </si>
  <si>
    <t>Golnoosh Karimipourfard</t>
  </si>
  <si>
    <t>Development of Resuspension Technique for On-site Phosphorus Remediation of Eutrophic Lakes</t>
  </si>
  <si>
    <t>Mulligan, Catherine and Li, Samuel</t>
  </si>
  <si>
    <t>GREGORY EVDOKIAS</t>
  </si>
  <si>
    <t>Characterization and regulation of biosynthetic gene clusters in Aspergillus niger</t>
  </si>
  <si>
    <t>000000537860</t>
  </si>
  <si>
    <t>Benoit Gelber, Isabelle</t>
  </si>
  <si>
    <t xml:space="preserve">Hanmo Zhong </t>
  </si>
  <si>
    <t>Seeing is believing, but is it monitoring?</t>
  </si>
  <si>
    <t xml:space="preserve">000000302623 </t>
  </si>
  <si>
    <t>Walker, Thomas and Davis, Frederick</t>
  </si>
  <si>
    <t>Hannah Green</t>
  </si>
  <si>
    <t>xanax cowboy &amp; other poems</t>
  </si>
  <si>
    <t>000000579591</t>
  </si>
  <si>
    <t>DiMichele, Mary</t>
  </si>
  <si>
    <t>Hetong Dai</t>
  </si>
  <si>
    <t>Logram: Efficient Log Parsing Using n-Gram Dictionaries</t>
  </si>
  <si>
    <t>17/09/20</t>
  </si>
  <si>
    <t>000000619701</t>
  </si>
  <si>
    <t>W. Sang</t>
  </si>
  <si>
    <t xml:space="preserve">Hiba Kamel </t>
  </si>
  <si>
    <t>A recombinant mammalian TRAPP complex produced through bacteria</t>
  </si>
  <si>
    <t>000000399171</t>
  </si>
  <si>
    <t xml:space="preserve">Ho Ying Huang </t>
  </si>
  <si>
    <t>Photoactive Nanofibers Embedded with Lanthanide Nanoparticles for Wound Dressing</t>
  </si>
  <si>
    <t>000000543975</t>
  </si>
  <si>
    <t>Cuccia, Louis and Oh, John</t>
  </si>
  <si>
    <t>IBRAHIM BABIKER</t>
  </si>
  <si>
    <t>Dandelion Weed Detection and Recognition for a Weed Removal Robot</t>
  </si>
  <si>
    <t>000000657887</t>
  </si>
  <si>
    <t xml:space="preserve">Ingrid Wissink  </t>
  </si>
  <si>
    <t>Sounding the Pain: Exploring a Feminist Group Music Therapy Approach for Women with Contested Chronic Pain Conditions</t>
  </si>
  <si>
    <t>Creative Arts Therapy</t>
  </si>
  <si>
    <t>000000409731</t>
  </si>
  <si>
    <t>Young, Laurel and Thibeault, Charles-Antoine</t>
  </si>
  <si>
    <t>Irene Giannis</t>
  </si>
  <si>
    <t>Changes in Purpose in Life and Low-Grade Chronic Inflammation Across Older Adulthood</t>
  </si>
  <si>
    <t>000000561127</t>
  </si>
  <si>
    <t>ISRAEL GOMEZ REBOLLO</t>
  </si>
  <si>
    <t>Thin-Suspended 2D Heterostructures: Deterministic Transfer and Tunable Graphene Light Absorption</t>
  </si>
  <si>
    <t>000000512412</t>
  </si>
  <si>
    <t>Jamil Chowdhury</t>
  </si>
  <si>
    <t>Analysis And Removal of Artifacts in Electroencephalographic Recordings using Microstate Analysis and Randomization Statistics</t>
  </si>
  <si>
    <t>000000637882</t>
  </si>
  <si>
    <t>Zeng, Yong and Zhu, Wei-Ping</t>
  </si>
  <si>
    <t>Jasmeen Kaur Ahluwalia</t>
  </si>
  <si>
    <t>A Cloud Infrastructure as a Service for an Efficient Usage of IoT Capabilities</t>
  </si>
  <si>
    <t>000000543678</t>
  </si>
  <si>
    <t>Jay Kapadia</t>
  </si>
  <si>
    <t>Measurement of Ribozyme Cleavage Reaction Using Toehold Mediated Strand Displacement; Design, Validation and Possible Applications</t>
  </si>
  <si>
    <t>000000509386</t>
  </si>
  <si>
    <t>Kharma, Nawwaf and Perreault, Jonathan</t>
  </si>
  <si>
    <t>Jeanne Voizard Marceau</t>
  </si>
  <si>
    <t>Digital Anxieties: Affect and Technological Governance in the Works of Cécile B. Evans and Ryan Trecartin</t>
  </si>
  <si>
    <t>000000425161</t>
  </si>
  <si>
    <t>Jeannie Kim</t>
  </si>
  <si>
    <t>Korean Chaekgeori Paintings: A Research-Creation Approach to Intercultural Art Education and Heuristic Thinking</t>
  </si>
  <si>
    <t>000000573830</t>
  </si>
  <si>
    <t>JENNIFER ANNE BARATANG JUNIO</t>
  </si>
  <si>
    <t>Lithocholic bile acid, an aging-delaying natural compound, alters the pattern of protein phosphorylation in quiescent and non-quiescent cells of Saccharomyces cerevisiae</t>
  </si>
  <si>
    <t>000000641101</t>
  </si>
  <si>
    <t>Jennifer Broydell</t>
  </si>
  <si>
    <t>Ambivalent Attachments: Love, Sex and Family in Works by Catherine Opie, Shawna Dempsey and Lorri Millan</t>
  </si>
  <si>
    <t>000000268154</t>
  </si>
  <si>
    <t>Jessie Marchessault</t>
  </si>
  <si>
    <t>Casual Play, Hardcore Community: Social and Spatial Ecosystems in Location-Based Mobile Gameplay</t>
  </si>
  <si>
    <t>16/09/2020</t>
  </si>
  <si>
    <t>000000594024</t>
  </si>
  <si>
    <t>Jillian Dawn Nauss</t>
  </si>
  <si>
    <t>Homophobia, heteronormativity, &amp; internalized homophobia: Queer emotion management in mainstream romantic comedies</t>
  </si>
  <si>
    <t>000000521601</t>
  </si>
  <si>
    <t>de Courville Nicol, Valérie</t>
  </si>
  <si>
    <t>Jim van der Valk Bouman</t>
  </si>
  <si>
    <t>The local covering problem: producing and certifying local coverings</t>
  </si>
  <si>
    <t>000000823758</t>
  </si>
  <si>
    <t>Rosso, Giovanni and Lipnowski, Michael</t>
  </si>
  <si>
    <t>JINGJUN HU</t>
  </si>
  <si>
    <t>How Consumer Citizenship Behavior and Intrinsic Motivation Influences Consumer Brand Identification</t>
  </si>
  <si>
    <t>000000060057</t>
  </si>
  <si>
    <t>Jinxiu Guo</t>
  </si>
  <si>
    <t>Do Announcements of Dividend Payment Frequency Change Matter?</t>
  </si>
  <si>
    <t>000000380633</t>
  </si>
  <si>
    <t>Joëlle Dubé</t>
  </si>
  <si>
    <t>Poor Magic and the Temporal Emergency</t>
  </si>
  <si>
    <t>000000576525</t>
  </si>
  <si>
    <t>JOHN MARK FORTIER</t>
  </si>
  <si>
    <t>Self-nolar Planar Polytopes: When Finding the Polar is Rotating by Pi</t>
  </si>
  <si>
    <t>000000164010</t>
  </si>
  <si>
    <t>Joseph Antoun</t>
  </si>
  <si>
    <t>Electric Vehicles Mass Integration: Impact on the Power Grid and Charging Infrastructure Availability</t>
  </si>
  <si>
    <t>Assi, Chadi and Atallah, Ribal</t>
  </si>
  <si>
    <t>JUAN GUAN</t>
  </si>
  <si>
    <t>How Organizations Respond to the Coexistence of Legitimation and Stigmatization in an Environment: The Case of Shadow Education Industry in China</t>
  </si>
  <si>
    <t>000000330219</t>
  </si>
  <si>
    <t>Yu, Jisun</t>
  </si>
  <si>
    <t xml:space="preserve">Juhayna Walid Fathi Helmy </t>
  </si>
  <si>
    <t>Sustainable Financing in Journalism: Do Niche Journalism and Crowdfunding Offer a Way Forward?</t>
  </si>
  <si>
    <t xml:space="preserve">000000609667 </t>
  </si>
  <si>
    <t>JULIEN VALOGNES</t>
  </si>
  <si>
    <t>Methods to Robust Ranking of Object Trackers and to Tracker Drift Correction</t>
  </si>
  <si>
    <t>000000484117</t>
  </si>
  <si>
    <t>Amer, Maria A.</t>
  </si>
  <si>
    <t>Julienne Therese Ruiz Bonoan</t>
  </si>
  <si>
    <t>Social Network Analysis of female reindeer (Rangifer tarandus): Do females assort based on relatedness and age during the rut?</t>
  </si>
  <si>
    <t>000000662227</t>
  </si>
  <si>
    <t>Karan Pande</t>
  </si>
  <si>
    <t>Single-Sensor DCM PFC Based Onboard Chargers for Low Voltage Electric Vehicles</t>
  </si>
  <si>
    <t>000000599493</t>
  </si>
  <si>
    <t>Karen Tannous</t>
  </si>
  <si>
    <t>Exploring Piano Improvisation Experiences as a Music Therapist Self-Care Tool: A Heuristic Self-Inquiry</t>
  </si>
  <si>
    <t>000000585411</t>
  </si>
  <si>
    <t>Keenin Coombs</t>
  </si>
  <si>
    <t>Mismatch between calf paternity and observed copulations between male and female reindeer (Rangifer tarandus): are female reindeer polyandrous?</t>
  </si>
  <si>
    <t>000000662233</t>
  </si>
  <si>
    <t>Keivan Mokhtarpour</t>
  </si>
  <si>
    <t>Data-Driven Modelling of Multiphase Flow Systems</t>
  </si>
  <si>
    <t>000000457430</t>
  </si>
  <si>
    <t>Ali Dolatabadi</t>
  </si>
  <si>
    <t>KENNETH GIBSON</t>
  </si>
  <si>
    <t>Addressing Deficits: How Crowdfunded Journalists Find Success in a Restructuring Media Industry</t>
  </si>
  <si>
    <t>000000512015</t>
  </si>
  <si>
    <t>Hunter, Andrea and Amend, Elyse</t>
  </si>
  <si>
    <t>Keven Hernandez</t>
  </si>
  <si>
    <t>Getting Home: Latinx/Chicano Identity Formation and the Afterlife of Migration</t>
  </si>
  <si>
    <t>000000575931</t>
  </si>
  <si>
    <t>KEYURBHAI HASMUKHBHAI PATEL</t>
  </si>
  <si>
    <t>The Sense of Logging in the Linux Kernel</t>
  </si>
  <si>
    <t>000000508289</t>
  </si>
  <si>
    <t>KHALED RAMADAN</t>
  </si>
  <si>
    <t>Toward Effective Gamification: Lebanese Post-Secondary Students’ Perceptions on the Influence of Game Elements on Motivation to Learn</t>
  </si>
  <si>
    <t>000000269484</t>
  </si>
  <si>
    <t>Koyelia Khatun</t>
  </si>
  <si>
    <t>Small Signal Analysis and Control of Snubberless Naturally-Clamped Soft Switching Current-Fed PWM DC/DC Converters</t>
  </si>
  <si>
    <t>000000648369</t>
  </si>
  <si>
    <t>LADAN ZAMIRIAN</t>
  </si>
  <si>
    <t>Process Improvement for Plywood Product Manufacturing Using Design of Experiments</t>
  </si>
  <si>
    <t>000000657329</t>
  </si>
  <si>
    <t>Laura Marino</t>
  </si>
  <si>
    <t>Khovanov homology and the unknotting number</t>
  </si>
  <si>
    <t>000000647446</t>
  </si>
  <si>
    <t>LAURENCE CHARLEBOIS</t>
  </si>
  <si>
    <t>Air, Participation, and Collectivity in Rafael Lozano-Hemmer’s Vicious Circular Breathing</t>
  </si>
  <si>
    <t>000000575979</t>
  </si>
  <si>
    <t xml:space="preserve">Leslie Gil </t>
  </si>
  <si>
    <t>Corrective Feedback to Second Language Learners of American Sign Language</t>
  </si>
  <si>
    <t>000000583937</t>
  </si>
  <si>
    <t>Collins, Laura</t>
  </si>
  <si>
    <t xml:space="preserve">Lili Liu </t>
  </si>
  <si>
    <t xml:space="preserve">000000600343 </t>
  </si>
  <si>
    <t xml:space="preserve">Suen,Ching Yee </t>
  </si>
  <si>
    <t>Lina Shoumarova</t>
  </si>
  <si>
    <t>000000198419</t>
  </si>
  <si>
    <t>Lu Deng</t>
  </si>
  <si>
    <t>The Time Relationship between Stock option and Repurchase</t>
  </si>
  <si>
    <t>000000434641</t>
  </si>
  <si>
    <t>Lydia Penner</t>
  </si>
  <si>
    <t>Lament as a Music Therapy Process of Meaning Reconstruction in Mental Health Care: A Philosophical Inquiry</t>
  </si>
  <si>
    <t>000000582592</t>
  </si>
  <si>
    <t>Maedeh Mehranfar</t>
  </si>
  <si>
    <t>Financial Risk Management in Electricity Markets</t>
  </si>
  <si>
    <t>000000540304</t>
  </si>
  <si>
    <t>Godin, Frédéric and Ivan, Contreras</t>
  </si>
  <si>
    <t>mahrukh jamil</t>
  </si>
  <si>
    <t>The Longitudinal Associations Between Endothelial Function and Diabetes Type II and Diabetes Related Outcomes in People with No Major Non-Communicable Chronic Diseases: A Systematic Review</t>
  </si>
  <si>
    <t>000000446707</t>
  </si>
  <si>
    <t xml:space="preserve">MAKSYM PEREPICHKA </t>
  </si>
  <si>
    <t>Automation Tools for the Animation Pipeline</t>
  </si>
  <si>
    <t>000000518227</t>
  </si>
  <si>
    <t>ACCEPTED - O</t>
  </si>
  <si>
    <t>Margaret McCarthy</t>
  </si>
  <si>
    <t>Respiratory Sinus Arrhythmia Moderates the Association Between Stress and Insomnia</t>
  </si>
  <si>
    <t>000000555174</t>
  </si>
  <si>
    <t>Gouin, Jean-Philippe and Dang-Vu, Thien Thanh</t>
  </si>
  <si>
    <t>MARGARET-MARY K THOMPSON</t>
  </si>
  <si>
    <t>Getting the Most Out of Known Unknowns: How the Access to Information Act Impacts Journalistic Practice</t>
  </si>
  <si>
    <t>000000614228</t>
  </si>
  <si>
    <t>Maria Castaneda Delgado</t>
  </si>
  <si>
    <t>Becoming-Artwork: Rethinking Agency and Performativity Through the Conservation History of Rembrandt's The Night Watch (1642)</t>
  </si>
  <si>
    <t>000000588229</t>
  </si>
  <si>
    <t>Marie-Pier Paré-Ruel</t>
  </si>
  <si>
    <t>Specialized and Versatile Antisocial Behavioral Profiles in Preschoolers: Associations with the Persistence of Antisocial Behaviors from Preschool to Preadolescence</t>
  </si>
  <si>
    <t>000000559917</t>
  </si>
  <si>
    <t>Stack, Dale and Serbin, Lisa</t>
  </si>
  <si>
    <t>Marta Benozzo</t>
  </si>
  <si>
    <t>Density of integral points on varieties: Mordell orbifold conjecture and special varieties</t>
  </si>
  <si>
    <t>000000647280</t>
  </si>
  <si>
    <t>MARTHA ZAVERDINOS</t>
  </si>
  <si>
    <t>Nelson-Siegel vs. Constant Spread Bond Price Prediction</t>
  </si>
  <si>
    <t>000000604863</t>
  </si>
  <si>
    <t>Maryam Bagherzadeh</t>
  </si>
  <si>
    <t>Computationally efficient robust model predictive control strategies for linear constrained systems</t>
  </si>
  <si>
    <t>000000457131</t>
  </si>
  <si>
    <t>MASOUMEHZAMAN ALIZADEHNOHI</t>
  </si>
  <si>
    <t>ORF19.7060 and white-opaque switching in MTL a/α cells of Candida albicans</t>
  </si>
  <si>
    <t>000000311874</t>
  </si>
  <si>
    <t>Whiteway, Malcolm</t>
  </si>
  <si>
    <t>MASSIMO CARBONI</t>
  </si>
  <si>
    <t>Elastic Tensile Properties of Uncured Towpreg Composite Materials: Experiment and Modelling</t>
  </si>
  <si>
    <t>000000645277</t>
  </si>
  <si>
    <t>Mehdi, Hojjati</t>
  </si>
  <si>
    <t>Mathew Kipchumba</t>
  </si>
  <si>
    <t>The Meaning of מלא in Genesis 1:28 in Light of Primaeval History</t>
  </si>
  <si>
    <t xml:space="preserve">000000675406 </t>
  </si>
  <si>
    <t>Dion, Marie-France</t>
  </si>
  <si>
    <t>Mathieu Bédard</t>
  </si>
  <si>
    <t>40027446</t>
  </si>
  <si>
    <t>The "I"s of Quebec Cinema: The Paradigm of Autoethnography in the Building of National Cinema (1938-1968)</t>
  </si>
  <si>
    <t>000000287918</t>
  </si>
  <si>
    <t xml:space="preserve">MATHIEU LAMONTAGNE-CUMIFORD </t>
  </si>
  <si>
    <t>The End of the Road: An Ethnographic Account of Tourism Along the Inuvik-Tuktoyaktuk Highway</t>
  </si>
  <si>
    <t xml:space="preserve">000000560782 </t>
  </si>
  <si>
    <t>Amit, Vered</t>
  </si>
  <si>
    <t>Matthew Levy</t>
  </si>
  <si>
    <t>The Relationship between Weight Bias Internalization and Healthy and Unhealthy Weight Control Behaviours</t>
  </si>
  <si>
    <t>000000610020</t>
  </si>
  <si>
    <t>Alberga, Angela S. and Kakinami, Lisa</t>
  </si>
  <si>
    <t>Max Lavigne</t>
  </si>
  <si>
    <t>Towards a 3D printed patient clone: Application to the effect of aortic regurgitation on the flow in the left ventricle</t>
  </si>
  <si>
    <t>000000673514</t>
  </si>
  <si>
    <t>Kadem, Lyes and Garcia, Julio</t>
  </si>
  <si>
    <t>Mehdi Heidari</t>
  </si>
  <si>
    <t>Reducing the risk for water biota by adsorption of pharmaceuticals and heavy metals using a fixed-bed column with a novel biochar</t>
  </si>
  <si>
    <t>000000680567</t>
  </si>
  <si>
    <t>Elektorowicz, Maria and Hadjinicolaou, John</t>
  </si>
  <si>
    <t>Measuring and monitoring urban sprawl in Canada from 1991 to 2011</t>
  </si>
  <si>
    <t>Jaeger, Jochen</t>
  </si>
  <si>
    <t>MELANIE LEFEBVRE</t>
  </si>
  <si>
    <t>Centering Stories by Urban Indigiqueers/Trans/Two-Spirit and Indigenous Women on Practices of Decolonization, Collective-care and Self-care.</t>
  </si>
  <si>
    <t>000000506393</t>
  </si>
  <si>
    <t>Fast, Elizabeth</t>
  </si>
  <si>
    <t>Mia Saadon</t>
  </si>
  <si>
    <t>Examining Music Self-Concept in Older Adults</t>
  </si>
  <si>
    <t>000000594280</t>
  </si>
  <si>
    <t>Michael Fusco</t>
  </si>
  <si>
    <t>RuPaul’s Drag Race en français: The Influences of Modern LGBTQ Media Translation on Queer Identity and Visibility</t>
  </si>
  <si>
    <t>000000293053</t>
  </si>
  <si>
    <t>Pier-Pascale, Boulanger</t>
  </si>
  <si>
    <t>Michael Iantorno</t>
  </si>
  <si>
    <t>Sub-Versions: Investigating Videogame Hacking Practices and Subcultures</t>
  </si>
  <si>
    <t>Michael Sgro</t>
  </si>
  <si>
    <t>Identification and characterization of the 3,4-dihydroxybenzoic acid and quinic acid catabolic pathway genes in Aspergillus niger</t>
  </si>
  <si>
    <t>28/07/2020</t>
  </si>
  <si>
    <t>000000516244</t>
  </si>
  <si>
    <t>Miles Taylor</t>
  </si>
  <si>
    <t>40089150</t>
  </si>
  <si>
    <t>Overwhelmed and Underworked: Inherent Vice, Aproductivity, and Narrative</t>
  </si>
  <si>
    <t>000000609772</t>
  </si>
  <si>
    <t>Mina Jafari</t>
  </si>
  <si>
    <t>Measuring the Effectiveness of Microsoft Authenticode: A Systematic Analysis of Signed Freeware</t>
  </si>
  <si>
    <t>000000466257</t>
  </si>
  <si>
    <t>Amr Youssef</t>
  </si>
  <si>
    <t>Moaaz Elkabalawy</t>
  </si>
  <si>
    <t>Optimized Resource-Constrained Method for Project Schedule Compression</t>
  </si>
  <si>
    <t>Moselhi, Osama</t>
  </si>
  <si>
    <t>Mohamed Yacine Lezzar</t>
  </si>
  <si>
    <t>Optimized Scheduling of Ultra-Reliable Low-Latency Communications Traffic for 5G Networks</t>
  </si>
  <si>
    <t>Mehmet Ali, Mustafa</t>
  </si>
  <si>
    <t xml:space="preserve">mohammad akbarzadeh </t>
  </si>
  <si>
    <t>Enhancing Safety on Construction Sites by Detecting Personal Protective Equipment and Localizing Workers Using Computer Vision Techniques</t>
  </si>
  <si>
    <t>000000443228</t>
  </si>
  <si>
    <t>Hammad, Amin and Zhu, Zhenhua</t>
  </si>
  <si>
    <t>mohammad almakhadmeh</t>
  </si>
  <si>
    <t>ALKALI ACTIVATED MATERIALS: INTERACTIONS BETWEEN INGREDIENTS TO ACHIEVE SUSTAINABILITY</t>
  </si>
  <si>
    <t>000000534633</t>
  </si>
  <si>
    <t>Mohammad Sadegh Ahmadzadeh</t>
  </si>
  <si>
    <t>000000453126</t>
  </si>
  <si>
    <t>Cowan,Glenn</t>
  </si>
  <si>
    <t>Mohd Safwan Ahmad Ansari</t>
  </si>
  <si>
    <t>Hybrid Statistical and Deep Learning Models for Diagnosis and Prognosis in Manufacturing Systems</t>
  </si>
  <si>
    <t>Naderkhani, Farnoosh and Awasthi, Anjali</t>
  </si>
  <si>
    <t xml:space="preserve">MOJTABA ZARGOUSH </t>
  </si>
  <si>
    <t>Effect of Preventive Strategies on Influenza Transmission during a Commercial Flight</t>
  </si>
  <si>
    <t>Akgunduz, Ali and Schmitt, Ketra</t>
  </si>
  <si>
    <t>20316105</t>
  </si>
  <si>
    <t>MONICA ENITH LOZANO RODRIGUEZ</t>
  </si>
  <si>
    <t>Discovery of Fifteen New Aging-Delaying Plant Extracts That Extend the Longevity of Budding Yeast and Make Yeast Cells More Resistant to Long-Term Oxidative and Thermal Stresses.</t>
  </si>
  <si>
    <t>000000612805</t>
  </si>
  <si>
    <t>Vladimir, Titorenko</t>
  </si>
  <si>
    <t>Morvarid Mohammadian Bajgiran</t>
  </si>
  <si>
    <t>Effects of Phase Composition and Microstructure on the Dielectric Strength of Thermally Sprayed Alumina Layer in Coating-Based Resistive Heating Systems</t>
  </si>
  <si>
    <t>17/09/2020</t>
  </si>
  <si>
    <t>000000450754</t>
  </si>
  <si>
    <t>Moreau, Christian and McDonald, André</t>
  </si>
  <si>
    <t>Nada Abdel Khalek</t>
  </si>
  <si>
    <t>Learning-Based Approaches for Intelligent Cognitive Radio</t>
  </si>
  <si>
    <t>000000573334</t>
  </si>
  <si>
    <t>Nader MohseniArdehali</t>
  </si>
  <si>
    <t>Hard Magnetorheological Elastomers: Experimental Characterization, Modeling and Application</t>
  </si>
  <si>
    <t>Narges Rezaei</t>
  </si>
  <si>
    <t>A DATA-DRIVEN OPTIMIZATION METHOD FOR TAXI DISPATCHING PROBLEM</t>
  </si>
  <si>
    <t>000000162692</t>
  </si>
  <si>
    <t xml:space="preserve">Negar Haghbin </t>
  </si>
  <si>
    <t>14/12/202</t>
  </si>
  <si>
    <t>000000620202</t>
  </si>
  <si>
    <t xml:space="preserve">KERSTEN-OERTEL,MARTA </t>
  </si>
  <si>
    <t xml:space="preserve">Newsha Arezi </t>
  </si>
  <si>
    <t>Rational Design and Development of Dual location Dual Stimuli-Responsive Polymeric Nanocarriers for Drug Delivery</t>
  </si>
  <si>
    <t>000000583939</t>
  </si>
  <si>
    <t>Oh, J.K</t>
  </si>
  <si>
    <t>NHAT PHI PHAM</t>
  </si>
  <si>
    <t>Importin-binding Regulates Contractile Proteins for Cytokinesis</t>
  </si>
  <si>
    <t>000000646111</t>
  </si>
  <si>
    <t>Piekny, Alisa</t>
  </si>
  <si>
    <t>Nicholas Gwyn Shulman</t>
  </si>
  <si>
    <t>Abstraction Fashion: Seeing and Making Network Abstractions and Computational Fashions</t>
  </si>
  <si>
    <t>000000191238</t>
  </si>
  <si>
    <t>Ana Cappelluto</t>
  </si>
  <si>
    <t xml:space="preserve">NICOLAS VINCENT-BOULAY </t>
  </si>
  <si>
    <t>A Neural Network Approach to Aircraft Performance Model Forecasting</t>
  </si>
  <si>
    <t>000000585819</t>
  </si>
  <si>
    <t>NICOLE GORMAN</t>
  </si>
  <si>
    <t>Cultural bridging: an extension of cultural branding in the lingerie market by Savage X Fenty</t>
  </si>
  <si>
    <t>000000617861</t>
  </si>
  <si>
    <t>NOHA SKAIK</t>
  </si>
  <si>
    <t>Exploring the requirements and regulation of anillin as a target of the chromatin pathway in mammalian cells</t>
  </si>
  <si>
    <t>000000638477</t>
  </si>
  <si>
    <t>Nozhat Sadat Ghazi Sharyatpanahi</t>
  </si>
  <si>
    <t>Seismic Performance of Steel Shear Walls with Rectangular Openings</t>
  </si>
  <si>
    <t>000000526784</t>
  </si>
  <si>
    <t>Omar Hassane</t>
  </si>
  <si>
    <t>A Model Traceability Framework for Network Service Management</t>
  </si>
  <si>
    <t>Khendek, Ferhat and Mustafiz, Sadaf and Toeroe, Maria</t>
  </si>
  <si>
    <t>OREOLUWA ALBERT AJAYI</t>
  </si>
  <si>
    <t>A function approximator approach to nonlinear systems analysis</t>
  </si>
  <si>
    <t>ORNELA BREGU</t>
  </si>
  <si>
    <t>Mixture-Based Clustering for High-Dimensional Count Data Using Minorization-Maximization Approaches</t>
  </si>
  <si>
    <t>000000462863</t>
  </si>
  <si>
    <t>Parvin Malekzadeh</t>
  </si>
  <si>
    <t>Multiple Model Bayesian Estimation for BLE-based Localization and RL-based Decision Support of Autonomous Agents</t>
  </si>
  <si>
    <t>000000546804</t>
  </si>
  <si>
    <t xml:space="preserve">Patil Tchilinguirian </t>
  </si>
  <si>
    <t>Felt sentiments: The representation of invisible struggles through wearable sound</t>
  </si>
  <si>
    <t xml:space="preserve">000000405977 </t>
  </si>
  <si>
    <t>Langshaw, pk</t>
  </si>
  <si>
    <t>Patrick Woodstock</t>
  </si>
  <si>
    <t>40087316</t>
  </si>
  <si>
    <t>What Ever Happened to Babylon? Queer Aesthetics of Cinematic Decadence in Grande Dame Guignol Cinema</t>
  </si>
  <si>
    <t>000000599701</t>
  </si>
  <si>
    <t>PHILIPPE WODNICKI</t>
  </si>
  <si>
    <t>Exploring the Link Between Ego Depletion and Exercise Intentions</t>
  </si>
  <si>
    <t>000000636031</t>
  </si>
  <si>
    <t>Walsh, Darlene</t>
  </si>
  <si>
    <t>Pooyan Alizadeh</t>
  </si>
  <si>
    <t>The Democratization of Public Space: Anti-Monumentalism Through an Augmented Reality Based Mobile App</t>
  </si>
  <si>
    <t>000000622491</t>
  </si>
  <si>
    <t>Pooyan Ehsani</t>
  </si>
  <si>
    <t>Ridesharing Using Adaptive Waiting Time</t>
  </si>
  <si>
    <t>000000263056</t>
  </si>
  <si>
    <t>Pouria Chalangari</t>
  </si>
  <si>
    <t>Deep Learning and Trigonometric Adjustment in Estimation of Lower Extremity Angles</t>
  </si>
  <si>
    <t>000000397716</t>
  </si>
  <si>
    <t>Rivaz, Hassan and Fevens, Thomas</t>
  </si>
  <si>
    <t>Pouya Baradaran-noveiri</t>
  </si>
  <si>
    <t>A BIM-Based Approach for Optimizing HVAC Design and Air Distribution System Layouts in Panelized Houses</t>
  </si>
  <si>
    <t>000000658221</t>
  </si>
  <si>
    <t>Hyeok HAn, Sang and Mohammed, Zaheeruddin</t>
  </si>
  <si>
    <t>Prerna Deshpande</t>
  </si>
  <si>
    <t>Sex-specific response to physical activity changes using e-health behaviour change interventions: a systematic review and Meta Analysis</t>
  </si>
  <si>
    <t>000000444826</t>
  </si>
  <si>
    <t xml:space="preserve">Quentin Varo </t>
  </si>
  <si>
    <t>000000661571</t>
  </si>
  <si>
    <t>Rafaela Panizza</t>
  </si>
  <si>
    <t>Correlation and sensitivity of building economy and energy consumption to design paramete</t>
  </si>
  <si>
    <t>000000497901</t>
  </si>
  <si>
    <t>Ramesh Basnet</t>
  </si>
  <si>
    <t>A Parameter-Efficient Deep Dense Residual Convolutional Neural Network for Volumetric Brain Tissue Segmentation from Magnetic Resonance Images</t>
  </si>
  <si>
    <t>000000444945</t>
  </si>
  <si>
    <t>Ahmad, M. Omair and Swamy, M.N.S.</t>
  </si>
  <si>
    <t>RANA JREIDINI</t>
  </si>
  <si>
    <t>Creating a Community of Practice: Lebanese Participants’ Experiences of Moving and Adapting to Montreal expressed through Stories and Artmaking Workshops</t>
  </si>
  <si>
    <t>000000577949</t>
  </si>
  <si>
    <t xml:space="preserve">Rasha Hoteit </t>
  </si>
  <si>
    <t>A Story of Becoming an Artist/Teacher</t>
  </si>
  <si>
    <t xml:space="preserve"> 05-06-20</t>
  </si>
  <si>
    <t>000000070039</t>
  </si>
  <si>
    <t>Rezvan Iravani</t>
  </si>
  <si>
    <t>Experimental and Modeling Studies of the Effects of Nanoclay on the Oil Behaviors in A Water-Sand System</t>
  </si>
  <si>
    <t>000000736752</t>
  </si>
  <si>
    <t>Riddhi Goswami</t>
  </si>
  <si>
    <t>Printed Dually Polarized Gap Waveguide and Horn Antenna based on Hard and Soft Surfaces</t>
  </si>
  <si>
    <t>000000417456</t>
  </si>
  <si>
    <t>ROMARIC LEO EST DESBROUSSES</t>
  </si>
  <si>
    <t>Enhancing Building Resistance to Differential Settlement with Canadian Seismic Design Provisions</t>
  </si>
  <si>
    <t>000000579540</t>
  </si>
  <si>
    <t>Lin, Lan</t>
  </si>
  <si>
    <t>Rui Zhou</t>
  </si>
  <si>
    <t>MobiLogLeak: A Study on Data Leakage Caused by Poor Logging Practices</t>
  </si>
  <si>
    <t>000000355506</t>
  </si>
  <si>
    <t>ruize qin</t>
  </si>
  <si>
    <t>What Drives Corporation Litigation Risk of Chinese Firms?</t>
  </si>
  <si>
    <t>000000382889</t>
  </si>
  <si>
    <t xml:space="preserve">Ruo LIANG </t>
  </si>
  <si>
    <t>Production Planning in Remanufacturing Systems with Uncertain Component Processing Time</t>
  </si>
  <si>
    <t>000000429001</t>
  </si>
  <si>
    <t>Ruochen You</t>
  </si>
  <si>
    <t>Stock return autocorrelation, beta, and data frequency</t>
  </si>
  <si>
    <t>Ruth Bretholz</t>
  </si>
  <si>
    <t>Arts Entrepreneurship and the Importance of Shared Spaces</t>
  </si>
  <si>
    <t>000000420153</t>
  </si>
  <si>
    <t>Blair, Lorrie and Pariser, David</t>
  </si>
  <si>
    <t>ACCEPETED E</t>
  </si>
  <si>
    <t xml:space="preserve">Ryan Mercado </t>
  </si>
  <si>
    <t>Between Crisis and Preservation: The Canadian Jewish Congress and the Quebec Nationalist Movement, 1976-1980</t>
  </si>
  <si>
    <t>000000444684</t>
  </si>
  <si>
    <t>Gossage, Peter and Robinson, Ira</t>
  </si>
  <si>
    <t xml:space="preserve">Sadaf Mohammadi </t>
  </si>
  <si>
    <t>14/12/2020</t>
  </si>
  <si>
    <t>000000458349</t>
  </si>
  <si>
    <t xml:space="preserve"> 
Dolatabadi,Ali </t>
  </si>
  <si>
    <t>Salar Kheshtgar Darvazeh</t>
  </si>
  <si>
    <t>3-D simulation of suppressed vortex shedding from bridge pier at high Reynolds number using attached splitter plate.</t>
  </si>
  <si>
    <t>Sam Sinz</t>
  </si>
  <si>
    <t>The Role of Informal Social Interactions in Predicting Team Cohesion and Performance</t>
  </si>
  <si>
    <t>000000637778</t>
  </si>
  <si>
    <t>Samantha Mailhot Prévost</t>
  </si>
  <si>
    <t>Running out of time: Public opinions on degrowth in Montréal</t>
  </si>
  <si>
    <t>000000614053</t>
  </si>
  <si>
    <t>Matthews, H. Damon and Akbulut, Bengi</t>
  </si>
  <si>
    <t>Samuel Clément-Coulson</t>
  </si>
  <si>
    <t>Cardiac Function, Pupillometry, Subjective Workload and Performance of Commercial Pilots During Jet Airplane Handling Manoeuvres</t>
  </si>
  <si>
    <t>000000558399</t>
  </si>
  <si>
    <t>Sana Rehan</t>
  </si>
  <si>
    <t>Investigating Visual Function and Cortical Structure in Groups with (or at Risk for) Alzheimer’s Dementia</t>
  </si>
  <si>
    <t>000000564043</t>
  </si>
  <si>
    <t xml:space="preserve">Sandra Krause </t>
  </si>
  <si>
    <t>"She was asking for it": An experimental investigation of mental contamination, perceived responsibility, and workplace harassment</t>
  </si>
  <si>
    <t>000000559335</t>
  </si>
  <si>
    <t>Radomsky, Adam S.</t>
  </si>
  <si>
    <t>sara himmiche</t>
  </si>
  <si>
    <t>Comparative study of neural network-based models for fatigue crack growth predictions of small cracks</t>
  </si>
  <si>
    <t>000000856312</t>
  </si>
  <si>
    <t>Sarah Rahimi</t>
  </si>
  <si>
    <t>Does Industry Gender Composition Influence CEO Compensation?</t>
  </si>
  <si>
    <t>000000626268</t>
  </si>
  <si>
    <t>Scott De Jong</t>
  </si>
  <si>
    <t>Generational Controls: Designing and implementing a serious intergenerational escape game that analogizes data personalization, filter bubbles and echo chambers</t>
  </si>
  <si>
    <t>000000561027</t>
  </si>
  <si>
    <t xml:space="preserve">Sean DEvine </t>
  </si>
  <si>
    <t>Prevalence-induced Concept Change in Older Adults</t>
  </si>
  <si>
    <t>000000717596</t>
  </si>
  <si>
    <t>Eppinger, Ben</t>
  </si>
  <si>
    <t>SEAN REMZ</t>
  </si>
  <si>
    <t>Interethnic Relations, National Identifications, and ‘Bystanders’ to the Holocaust in the Northeastern Hungarian borderlands</t>
  </si>
  <si>
    <t>000000286857</t>
  </si>
  <si>
    <t>Bergholz, Max</t>
  </si>
  <si>
    <t xml:space="preserve">Setareh Taslimi Taleghani </t>
  </si>
  <si>
    <t>The Novel Reactor Design and Operating Conditions for Sustainable Electrokinetic Recovery of Oil and Water from Oily Sludge</t>
  </si>
  <si>
    <t>000000434939</t>
  </si>
  <si>
    <t>Seyed Mohammad Javad Beheshtian Khabbaz</t>
  </si>
  <si>
    <t>Software Batch Testing to Reduce Build Test Executions</t>
  </si>
  <si>
    <t>000000601370</t>
  </si>
  <si>
    <t>Seyedeh Nazanin Afrasiabi</t>
  </si>
  <si>
    <t>Investigations of LC Filter Unbalance in an Inverter-Fed Permanent Magnet Synchronous Motor Drives</t>
  </si>
  <si>
    <t>000000461559</t>
  </si>
  <si>
    <t>SeyedehNegar Ghodsi</t>
  </si>
  <si>
    <t>Application of Condition-based Maintenance in Control of a Supply Chain Network under Stochastic Disruption</t>
  </si>
  <si>
    <t>Shadnoush Pashaei Farahani</t>
  </si>
  <si>
    <t>Assessment of Urban Greenhouse Gas Emission Inventory in Montréal</t>
  </si>
  <si>
    <t>000000445364</t>
  </si>
  <si>
    <t xml:space="preserve">Shanze Haroon Khan </t>
  </si>
  <si>
    <t>The Effect of Ethical Attributes on Brand Personality and Brand Equity</t>
  </si>
  <si>
    <t>Business Administration (Marketing specialization)</t>
  </si>
  <si>
    <t>14/08/2020</t>
  </si>
  <si>
    <t>000000170148</t>
  </si>
  <si>
    <t>18/09/20</t>
  </si>
  <si>
    <t>SHERIDAN POLINSKY</t>
  </si>
  <si>
    <t>A Chapter in the Development of Māturīdite Theology: Abū l-Yusr al-Bazdawī (d. 493/1100) on the Divine Attributes</t>
  </si>
  <si>
    <t>000000569932</t>
  </si>
  <si>
    <t>Clarke, Lynda</t>
  </si>
  <si>
    <t>Shicheng Tang</t>
  </si>
  <si>
    <t>Executive’s Education and Performance of REITs</t>
  </si>
  <si>
    <t>000000570938</t>
  </si>
  <si>
    <t>Shiva Hadavi</t>
  </si>
  <si>
    <t>Predicting activity noise levels in occupied classrooms by means of cluster analysis</t>
  </si>
  <si>
    <t>000000297438</t>
  </si>
  <si>
    <t>Siamak Delir Jafarzadehazar</t>
  </si>
  <si>
    <t>Shell Analysis of Steel Frames Considering Low-cycle Fatigue within the Continuum-Damage-Plasticity Framework</t>
  </si>
  <si>
    <t>000000629005</t>
  </si>
  <si>
    <t>Erkmen, R.Emre</t>
  </si>
  <si>
    <t>Sina MirzaiTavana</t>
  </si>
  <si>
    <t>000000595882</t>
  </si>
  <si>
    <t>20/12/2020</t>
  </si>
  <si>
    <t>Hoa,Suong Van</t>
  </si>
  <si>
    <t>SMITA PATEL</t>
  </si>
  <si>
    <t>The Effects of Ovarian Hormones on Memory Bias and Progesterone Receptors in Female Rats</t>
  </si>
  <si>
    <t>000000563729</t>
  </si>
  <si>
    <t>Brake, Wayne</t>
  </si>
  <si>
    <t xml:space="preserve">sofia gakhar </t>
  </si>
  <si>
    <t>Local Image Patterns for Counterfeit Coin Detection and Automatic Coin Grading</t>
  </si>
  <si>
    <t>000000479007</t>
  </si>
  <si>
    <t>SOHEYLA SALARI</t>
  </si>
  <si>
    <t>Farm Animal Welfare Policies: Comparing Quebec, Ontario and British Columbia</t>
  </si>
  <si>
    <t>000000166870</t>
  </si>
  <si>
    <t xml:space="preserve">SOKPHALLY KY </t>
  </si>
  <si>
    <t>27766041</t>
  </si>
  <si>
    <t>On Properties of Ruled Surfaces and Their Asymptotic Curves</t>
  </si>
  <si>
    <t>000000610785</t>
  </si>
  <si>
    <t>Sonia Dhaliwal</t>
  </si>
  <si>
    <t>Negotiating Identity: Intergenerational Conversations in a South Asian - Canadian Family</t>
  </si>
  <si>
    <t>000000426222</t>
  </si>
  <si>
    <t xml:space="preserve">SRIKANTH AMUDALA </t>
  </si>
  <si>
    <t>Variational techniques for medical and image processing applications using generalized Gaussian distribution</t>
  </si>
  <si>
    <t>000000555342</t>
  </si>
  <si>
    <t>Stephanie Maxwell</t>
  </si>
  <si>
    <t>The Clinical Use of Key Modulation by Music Therapists in Canada: A Modified Grounded Theory Study</t>
  </si>
  <si>
    <t>000000591545</t>
  </si>
  <si>
    <t>Stephanie Weber</t>
  </si>
  <si>
    <t>An Elusive Allusivity: Paradox in the Representation of Plate Glass in Canada, 1851-1900</t>
  </si>
  <si>
    <t>000000583971</t>
  </si>
  <si>
    <t xml:space="preserve">Sudershan Lakshmanan Thirunavukkarasu </t>
  </si>
  <si>
    <t>Caught-in-Translation (CiT): Detecting Cross-level Inconsistency Attacks in Network Functions Virtualization</t>
  </si>
  <si>
    <t>000000486613</t>
  </si>
  <si>
    <t>Wang, Lingyu and Zhang, Mengyuan</t>
  </si>
  <si>
    <t>SUDIPTA ADHIKARY</t>
  </si>
  <si>
    <t>Assessment of Vulnerability and Resilience of Water Distribution Network against Seismic Hazards</t>
  </si>
  <si>
    <t>000000286127</t>
  </si>
  <si>
    <t>Bagchi, Ashutosh and Nasiri, Fuzhan</t>
  </si>
  <si>
    <t xml:space="preserve">ACCEPTMJ </t>
  </si>
  <si>
    <t xml:space="preserve">SUSANNE SMETANA </t>
  </si>
  <si>
    <t>Forgiving and Wounding: A Theological Exploration on Forgiveness and Sexual Violence</t>
  </si>
  <si>
    <t xml:space="preserve">000000474673 </t>
  </si>
  <si>
    <t>Jamieson, Christine and Waind, Jon</t>
  </si>
  <si>
    <t>Suzan Ali Ahmad Ali</t>
  </si>
  <si>
    <t>A Large-Scale Evaluation of Privacy Practices of Public WiFi Captive Portals</t>
  </si>
  <si>
    <t>000000513612</t>
  </si>
  <si>
    <t>Mannan, Mohammad and Youssef, Amr</t>
  </si>
  <si>
    <t>TAMANNA TASNEEM</t>
  </si>
  <si>
    <t>Venture Capital Funding After Crowdfunding Success: A Study of Successful Kickstarter Campaigns</t>
  </si>
  <si>
    <t>000000043967</t>
  </si>
  <si>
    <t>Taylor Kann</t>
  </si>
  <si>
    <t>Horsepox and Hype: A Science Journalism Experiment</t>
  </si>
  <si>
    <t>000000558995</t>
  </si>
  <si>
    <t>Thomas Rorke Alex Boos</t>
  </si>
  <si>
    <t xml:space="preserve">000000607169 </t>
  </si>
  <si>
    <t xml:space="preserve">Folaron,Deborah </t>
  </si>
  <si>
    <t>Tiffany Resendes</t>
  </si>
  <si>
    <t>What I know and what you know: The role of metacognitive strategies in preschoolers’ selective social learning</t>
  </si>
  <si>
    <t xml:space="preserve">000000563692 </t>
  </si>
  <si>
    <t>Timothée Guédon</t>
  </si>
  <si>
    <t>22/1/2020</t>
  </si>
  <si>
    <t>000000625626</t>
  </si>
  <si>
    <t>Essam Mansour</t>
  </si>
  <si>
    <t>Tongdan Luo</t>
  </si>
  <si>
    <t>How Loyal are you to Media Content Subscription? A Cross-cultural Comparison of North America and China</t>
  </si>
  <si>
    <t>Tousif Osman</t>
  </si>
  <si>
    <t>AppVeto: Securing Android Applications Thtough Resource Access Veto</t>
  </si>
  <si>
    <t>000000675962</t>
  </si>
  <si>
    <t>Trisha Ghosh</t>
  </si>
  <si>
    <t>Artificial Genetically Encoded Peptides and Proteins as Potential Therapeutics: Selection of ligands for Mycobacterium tuberculosis UDP-Galactopyranose Mutase as Potential Inhibitors</t>
  </si>
  <si>
    <t>17/08/2020</t>
  </si>
  <si>
    <t>000000608476</t>
  </si>
  <si>
    <t>David Kwan</t>
  </si>
  <si>
    <t>TYLER MANNING-DAHAN</t>
  </si>
  <si>
    <t>Applying Kernel Change Point Detection To Financial Markets</t>
  </si>
  <si>
    <t>000000288350</t>
  </si>
  <si>
    <t>Tyler Rabey</t>
  </si>
  <si>
    <t>Double Mental Discounting: Reward Points</t>
  </si>
  <si>
    <t>000000298005</t>
  </si>
  <si>
    <t>Thakor, Mrugank V.</t>
  </si>
  <si>
    <t>Ujjwal Khanna</t>
  </si>
  <si>
    <t>Computer Vision and Internet of Things Application to Enhance Pedestrian Safety</t>
  </si>
  <si>
    <t>000000543685</t>
  </si>
  <si>
    <t>UPASANA BANERJEE</t>
  </si>
  <si>
    <t>Impact of Meal Context On Food Advertising Outcomes</t>
  </si>
  <si>
    <t>000000457868</t>
  </si>
  <si>
    <t xml:space="preserve">Vanessa Caryn Fernandez Rosales </t>
  </si>
  <si>
    <t>Reinstatement Following Overexpectation Training in Male and Female Rats</t>
  </si>
  <si>
    <t>000000397118</t>
  </si>
  <si>
    <t>M Jordanova</t>
  </si>
  <si>
    <t>Victor Deleau</t>
  </si>
  <si>
    <t>Visual Co-occurrence Learning Using Denoising Autoencoders</t>
  </si>
  <si>
    <t>000000518590</t>
  </si>
  <si>
    <t>J.Y. Yu</t>
  </si>
  <si>
    <t>VINICIUS TADEU DA SILVA TEIXEIRA</t>
  </si>
  <si>
    <t>Citizen Sousveillance: The Use of Sousveillance in Protests. The Case of Mídia NINJA</t>
  </si>
  <si>
    <t>000000058607</t>
  </si>
  <si>
    <t>French, Martin</t>
  </si>
  <si>
    <t>ACCEPTMN - S</t>
  </si>
  <si>
    <t>Weihong Yuan</t>
  </si>
  <si>
    <t>OPTIMAL FLIGHT TRAJECTORY GENERATION ALGORITHMS FOR URBAN AIR MOBILITY</t>
  </si>
  <si>
    <t>000000611078</t>
  </si>
  <si>
    <t>Wesley Meertens</t>
  </si>
  <si>
    <t>Wastewater Treatment using a Novel Combined Electro-Oxidation, Electro-Coagulation, and Electro-Filtration Process</t>
  </si>
  <si>
    <t>000000657907</t>
  </si>
  <si>
    <t>William Cheney</t>
  </si>
  <si>
    <t>Development of a Yeast-Based Opioid Biosensor by Adaptation of Pheromone Response Pathway</t>
  </si>
  <si>
    <t>000000360198</t>
  </si>
  <si>
    <t>Martin, Vincent and Whiteway, Malcolm</t>
  </si>
  <si>
    <t>Xilin Zhang</t>
  </si>
  <si>
    <t>Corporate Governance and Agency Costs of Free Cash Flow in Acquisitions</t>
  </si>
  <si>
    <t>000000469634</t>
  </si>
  <si>
    <t>Xinyi Wu</t>
  </si>
  <si>
    <t>Robust Position-based Visual Servoing of Industrial Robots</t>
  </si>
  <si>
    <t>000000513590</t>
  </si>
  <si>
    <t>Yanming Sun</t>
  </si>
  <si>
    <t>A Computation-Efficient CNN System for High-Quality Brain Tumor Segmentation</t>
  </si>
  <si>
    <t>000000566452</t>
  </si>
  <si>
    <t>Yara Obeid</t>
  </si>
  <si>
    <t>Earth Pressure on Walls Retaining Overconsolidated Collapsible Soils Subjected to Partial</t>
  </si>
  <si>
    <t>000000607375</t>
  </si>
  <si>
    <t>Hanna, Adel</t>
  </si>
  <si>
    <t>Yassine Jebbar</t>
  </si>
  <si>
    <t>Remote Phobia Treatment as a Tactile Internet Application Case Study in Edge augmented with Mobile Ad Hoc Clouds Environment</t>
  </si>
  <si>
    <t>000000504096</t>
  </si>
  <si>
    <t>Yijing Ren</t>
  </si>
  <si>
    <t>Ownership structure and IPO underpricing</t>
  </si>
  <si>
    <t>000000459609</t>
  </si>
  <si>
    <t>Paeglis, Imants and Veeren, Parianen</t>
  </si>
  <si>
    <t xml:space="preserve">Ying Song </t>
  </si>
  <si>
    <t>What affects the new generation’s luxury purchase intention? The moderating role of culture and cosmopolitan</t>
  </si>
  <si>
    <t>000000544857</t>
  </si>
  <si>
    <t>Yixin Xu</t>
  </si>
  <si>
    <t>The Impact of Natural Disasters on the Performance and Solvency of U.S. Banks</t>
  </si>
  <si>
    <t>000000298772</t>
  </si>
  <si>
    <t>Yujie Zhou</t>
  </si>
  <si>
    <t>Not a Simple 'Anthropocene' Story in Contemporary China: Unveiling the Entanglement of Chinese Social and Environmental Issues</t>
  </si>
  <si>
    <t>000000589484</t>
  </si>
  <si>
    <t>Yusheng Huang</t>
  </si>
  <si>
    <t>Providing Proximity Safety and Speeding Alerts to Workers on Construction Sites Using Bluetooth Low Energy RTLS</t>
  </si>
  <si>
    <t>000000502827</t>
  </si>
  <si>
    <t>Hammad, Amin and Zhenhua, Zhu</t>
  </si>
  <si>
    <t xml:space="preserve">Zachary Eisenhauer </t>
  </si>
  <si>
    <t>Revisiting the restricted movement paradigm: the dispersal of Atlantic salmon fry from artificial redds</t>
  </si>
  <si>
    <t>000000430781</t>
  </si>
  <si>
    <t>Grant, James</t>
  </si>
  <si>
    <t>Zahra AryanpourKashani</t>
  </si>
  <si>
    <t>Characterization of position 64 in Saccharomyces cerevisiae tRNA nucleotidyltransferase: Exploring the mechanism of suppression</t>
  </si>
  <si>
    <t xml:space="preserve">000000719409 </t>
  </si>
  <si>
    <t>Zannatul Mawa Dalia</t>
  </si>
  <si>
    <t>Local Buckling of Steel Multi-Sided Tube Sections</t>
  </si>
  <si>
    <t>000000520109</t>
  </si>
  <si>
    <t xml:space="preserve">Zhen Zhang </t>
  </si>
  <si>
    <t xml:space="preserve">000000616922 </t>
  </si>
  <si>
    <t xml:space="preserve">Zhiheng Ouyang </t>
  </si>
  <si>
    <t>Single-Channel Speech Enhancement Based on Deep Neural Networks</t>
  </si>
  <si>
    <t>000000368088</t>
  </si>
  <si>
    <t>Zhikun Chen</t>
  </si>
  <si>
    <t>Green Surface-washing Agent and Oily Waste Management for Oil Spill Response</t>
  </si>
  <si>
    <t>000000619371</t>
  </si>
  <si>
    <t>zhitong huang</t>
  </si>
  <si>
    <t>Identity-Preserved Face Beauty Transformation with Conditional Generative Adversarial Networks</t>
  </si>
  <si>
    <t>000000236876</t>
  </si>
  <si>
    <t>Zhuola Bai</t>
  </si>
  <si>
    <t>Are Close-by Investors Better Monitors? An Examination of the Link between Investor Proximity and Corporate Governance</t>
  </si>
  <si>
    <t>000000480252</t>
  </si>
  <si>
    <t xml:space="preserve">Zi Peng </t>
  </si>
  <si>
    <t>Revisiting Test Impact Analysis in Continuous Testing From the Perspective of Code Dependencies</t>
  </si>
  <si>
    <t>17/08/20</t>
  </si>
  <si>
    <t>000000551089</t>
  </si>
  <si>
    <t>T.H. Chen</t>
  </si>
  <si>
    <t>Zinatu Ibrahim</t>
  </si>
  <si>
    <t>Interest rate models for direct participation products under IFRS 17</t>
  </si>
  <si>
    <t>000000553353</t>
  </si>
  <si>
    <t>Abdelrahman Zayed</t>
  </si>
  <si>
    <t>Ultrasound Elastography using Machine Learning</t>
  </si>
  <si>
    <t>000000551289</t>
  </si>
  <si>
    <t>Rivaz, Hassan</t>
  </si>
  <si>
    <t>Spring</t>
  </si>
  <si>
    <t xml:space="preserve">Abdulrahman Aloyayri </t>
  </si>
  <si>
    <t>Breast Cancer Classification from Histopathological Images Using Transfer Learning and Deep Neural Networks</t>
  </si>
  <si>
    <t>000000132788</t>
  </si>
  <si>
    <t>ACCEPTMJ - S</t>
  </si>
  <si>
    <t>Ali Azghandi Roshnavand</t>
  </si>
  <si>
    <t>Evaluation of construction contract documents to be applied in modular construction focusing ambiguities; A text processing approach</t>
  </si>
  <si>
    <t>000000297954</t>
  </si>
  <si>
    <t>Nikbakht, Mazdak and Han, Sang Hyeok</t>
  </si>
  <si>
    <t>Alireza Torkaman Rashid</t>
  </si>
  <si>
    <t>000000284195</t>
  </si>
  <si>
    <t>Alisha Dukelow</t>
  </si>
  <si>
    <t>Pareidolia</t>
  </si>
  <si>
    <t>000000425245</t>
  </si>
  <si>
    <t>ALTHEA THOMPSON</t>
  </si>
  <si>
    <t>000000427260</t>
  </si>
  <si>
    <t xml:space="preserve">Amanda Shore </t>
  </si>
  <si>
    <t>Towards a Pedagogy of Solidarity: Uprooting Traditions of Racial Plagiarism and Cultural Appropriation at Camp Ahmek</t>
  </si>
  <si>
    <t>000000423024</t>
  </si>
  <si>
    <t>Ambre Giovanni</t>
  </si>
  <si>
    <t>Repenser le journalisme à travers la narration interactive</t>
  </si>
  <si>
    <t>000000612260</t>
  </si>
  <si>
    <t>Sacko, David</t>
  </si>
  <si>
    <t>Amr Amer</t>
  </si>
  <si>
    <t>000000354041</t>
  </si>
  <si>
    <t>ANDREA ROSENFIELD</t>
  </si>
  <si>
    <t>“If you want to communicate . . .” - The Place of Language in International Students’ Transition to University: Insights from a Language Exchange</t>
  </si>
  <si>
    <t>000000013988</t>
  </si>
  <si>
    <t xml:space="preserve">ANJA NOVKOVIC </t>
  </si>
  <si>
    <t>Alley Atlas: from non-place to place in six maps</t>
  </si>
  <si>
    <t xml:space="preserve">Ankhy Sultana </t>
  </si>
  <si>
    <t>Numerical Assessment of Directional Energy Transfer for Geometric Structure</t>
  </si>
  <si>
    <t>Arda Yessayan</t>
  </si>
  <si>
    <t>000000387896</t>
  </si>
  <si>
    <t>Ariane Charbonneau</t>
  </si>
  <si>
    <t>000000255760</t>
  </si>
  <si>
    <t>Artmiz Golkaramnay</t>
  </si>
  <si>
    <t>Application of Reinforcement Learning in 5G Millimeter-Wave Networks</t>
  </si>
  <si>
    <t>000000483276</t>
  </si>
  <si>
    <t>Mehmet Ali, Mustafa and Qiu, Dongyu</t>
  </si>
  <si>
    <t xml:space="preserve">Asako Kando </t>
  </si>
  <si>
    <t xml:space="preserve">An Open-Group Music Therapy Program Design for Asylum-Seeking Prenatal Women	</t>
  </si>
  <si>
    <t>000000252936</t>
  </si>
  <si>
    <t xml:space="preserve">ASHRAFEE TAKDIR HOSSAIN </t>
  </si>
  <si>
    <t>Social Capital and Firm Dividends</t>
  </si>
  <si>
    <t>Azam Ghamarilangroudi</t>
  </si>
  <si>
    <t>Detection of Replay Attack in Control Systems Using Multi-Sine Watermarking</t>
  </si>
  <si>
    <t>000000809580</t>
  </si>
  <si>
    <t>Shahin, Hashtrudi Zad and Youmin, Zhang</t>
  </si>
  <si>
    <t>Ben Zegen Reich</t>
  </si>
  <si>
    <t>Effect of Vapor Diffusion Port on the Hygrothermal Performance of Wood-Frame Walls</t>
  </si>
  <si>
    <t>000000497701</t>
  </si>
  <si>
    <t xml:space="preserve">BRIAN MIHOV </t>
  </si>
  <si>
    <t>Student-Centered Learning in Undergraduate Level Science Post-Secondary Education and Academic Achievement: A Meta-Analysis</t>
  </si>
  <si>
    <t>000000065199</t>
  </si>
  <si>
    <t>Bryan James Gordon</t>
  </si>
  <si>
    <t>Hoarding and the Cult of Money</t>
  </si>
  <si>
    <t>000000444816</t>
  </si>
  <si>
    <t>Candace Raddatz</t>
  </si>
  <si>
    <t>Physiological Influences of Active and Passive Acute Mental Stress on Cardiac Repolarization: A Preliminary Investigation into Pathophysiological Mechanisms of Adult Cardiac Arrhythmias</t>
  </si>
  <si>
    <t>000000184356</t>
  </si>
  <si>
    <t xml:space="preserve">CARLOS CHERNIJ </t>
  </si>
  <si>
    <t>On the value of pageviews as proxies for audience interest in news: A Relevance Theory approach</t>
  </si>
  <si>
    <t>000000008998</t>
  </si>
  <si>
    <t>Chang Ki Hong</t>
  </si>
  <si>
    <t>Fundamental Movement Skills Assessment Tool: A Validation Study of Balance Skills Using the Modified Delphi Method</t>
  </si>
  <si>
    <t>000000442348</t>
  </si>
  <si>
    <t xml:space="preserve">Christiaan Casilimas Jacome </t>
  </si>
  <si>
    <t>A simulation study of capacity utilization in a third-party logistics provider warehouse</t>
  </si>
  <si>
    <t>000000198411</t>
  </si>
  <si>
    <t xml:space="preserve">Christian Salem </t>
  </si>
  <si>
    <t>Machine Learning Based Detection of False Data Injection Attacks in Wide Area Monitoring Systems</t>
  </si>
  <si>
    <t>000000297276</t>
  </si>
  <si>
    <t>Debbabi, Mourad and Kassouf, Marthe</t>
  </si>
  <si>
    <t>Clayton Ma</t>
  </si>
  <si>
    <t>A Liberal Partisan? A Study on Canadian Visible Minorities’ Partisan Preferences</t>
  </si>
  <si>
    <t>000000448985</t>
  </si>
  <si>
    <t>Collin Gagne</t>
  </si>
  <si>
    <t>Effects of Ovarian Hormone Replacement on the Ovariectomized (OVX) Female Rat Response to Ketamine</t>
  </si>
  <si>
    <t>000000393755</t>
  </si>
  <si>
    <t xml:space="preserve">Cristóbal Guerrero López </t>
  </si>
  <si>
    <t>Self-Adaptive Model-Based Control for VAV Systems</t>
  </si>
  <si>
    <t>000000335079</t>
  </si>
  <si>
    <t>Atheinitis, A.</t>
  </si>
  <si>
    <t>Danielle Miller-Beland</t>
  </si>
  <si>
    <t>Environmental Contamination, Empowerment and Stigma. Understanding the Social Impacts of Mercurialism in Idrija, Slovenia</t>
  </si>
  <si>
    <t>000000019744</t>
  </si>
  <si>
    <t>Warren, Jean-Philippe</t>
  </si>
  <si>
    <t>Dariya Vzorov</t>
  </si>
  <si>
    <t>The Post-Soviet Digital Story of INRUSSIA.com: Alternativity, Soviet Nostalgia, and Transcultural Belonging in a Moscow Underground’s Online Platform</t>
  </si>
  <si>
    <t>000000460349</t>
  </si>
  <si>
    <t xml:space="preserve">Deanna May Radford </t>
  </si>
  <si>
    <t>Poetry Formations in a Resonant Cloud</t>
  </si>
  <si>
    <t>000000424179</t>
  </si>
  <si>
    <t xml:space="preserve">Emilie Dolan </t>
  </si>
  <si>
    <t>Physiological Effects of Electronic Cigarettes: A Systematic Review and Meta-Analysis</t>
  </si>
  <si>
    <t>Eric Gyabeng Fuakye</t>
  </si>
  <si>
    <t>Higgs Boson Phenomenology in the Type II Two Higgs Doublet Model (2HDM)</t>
  </si>
  <si>
    <t>000000375146</t>
  </si>
  <si>
    <t>Frank, Mariana</t>
  </si>
  <si>
    <t xml:space="preserve">FAHIM RAHMANI </t>
  </si>
  <si>
    <t>Do Educational Background and Macro Shocks Impact the Performance of Sell-Side Research Analysts in the Energy Sector</t>
  </si>
  <si>
    <t>Newton, David and Kryzanowski, Lawrence</t>
  </si>
  <si>
    <t xml:space="preserve">farideh zarei </t>
  </si>
  <si>
    <t>Evaluation of the spatial uniformity of electronic sound masking systems in an open-plan office</t>
  </si>
  <si>
    <t>000000457056</t>
  </si>
  <si>
    <t xml:space="preserve">Farshid Effaty </t>
  </si>
  <si>
    <t>Inter and Intramolecular Aryl-Nitroso Copper-Mediated Redox Reactions</t>
  </si>
  <si>
    <t xml:space="preserve">Francisco Xavier Sumba Toral </t>
  </si>
  <si>
    <t>Approximate Bayesian Inference for Count Data Modeling</t>
  </si>
  <si>
    <t>000000596333</t>
  </si>
  <si>
    <t>Franco La Braca</t>
  </si>
  <si>
    <t>Comparison of Student Learning in Traditional Physics Labs and Labatorials</t>
  </si>
  <si>
    <t>000000539114</t>
  </si>
  <si>
    <t>Kalman, Calvin S.</t>
  </si>
  <si>
    <t>Frederic Carpenter</t>
  </si>
  <si>
    <t xml:space="preserve">English </t>
  </si>
  <si>
    <t>000000311341</t>
  </si>
  <si>
    <t>Frederike Berger Lebel</t>
  </si>
  <si>
    <t>Patient Outcomes Significantly Improve When Receiving Treatment by Athletic Therapy Students</t>
  </si>
  <si>
    <t>000000442167</t>
  </si>
  <si>
    <t>GABRIELLE GAMELIN</t>
  </si>
  <si>
    <t>000000461270</t>
  </si>
  <si>
    <t>Gunes Umucu</t>
  </si>
  <si>
    <t>PRICING OF CLIMATE RISK IN OPTIONS MARKET</t>
  </si>
  <si>
    <t>000000634784</t>
  </si>
  <si>
    <t>Guy Soffer</t>
  </si>
  <si>
    <t>Real-Time Optogenetics System for Controlling Gene Expression</t>
  </si>
  <si>
    <t>000000527153</t>
  </si>
  <si>
    <t>Shih, Steve C.C.</t>
  </si>
  <si>
    <t>haleh vedadinejad</t>
  </si>
  <si>
    <t>Chador | Veil–Tent Reconceptualizing the veil with a speculative and performative approach</t>
  </si>
  <si>
    <t>000000318351</t>
  </si>
  <si>
    <t>Helene Kim</t>
  </si>
  <si>
    <t>Effect of bi-weekly supervised training sessions and prepared meals on the body weight and body composition of breast cancer survivors</t>
  </si>
  <si>
    <t>000000479919</t>
  </si>
  <si>
    <t xml:space="preserve">Himani Saini </t>
  </si>
  <si>
    <t>Detecting Fashion Apparels and their Landmarks</t>
  </si>
  <si>
    <t>000000456523</t>
  </si>
  <si>
    <t xml:space="preserve">Hossam Yasser Mohamed Mohamed ElHussini </t>
  </si>
  <si>
    <t>The Count of EV Charging: Attacking, Mitigating and Re-envisioning the Infrastructure</t>
  </si>
  <si>
    <t>Assi, Chadi and Ghrayeb, Ali</t>
  </si>
  <si>
    <t xml:space="preserve">Huan Li </t>
  </si>
  <si>
    <t>What's in a package? Effects of color-shape congruence on consumer response to beverage products</t>
  </si>
  <si>
    <t>000000267908</t>
  </si>
  <si>
    <t>Jaydeep Bhalala</t>
  </si>
  <si>
    <t>Prototyping a Novel Core Loss Tester for Assembled Stator Lamination Stacks</t>
  </si>
  <si>
    <t>000000416014</t>
  </si>
  <si>
    <t>Jeffrey Parent</t>
  </si>
  <si>
    <t>000000568525</t>
  </si>
  <si>
    <t xml:space="preserve">Jennifer Lee </t>
  </si>
  <si>
    <t>Can the impact of contagion effects on global equities be reduced through a dynamic asset allocation strategy based on capital flows data?</t>
  </si>
  <si>
    <t>000000171918</t>
  </si>
  <si>
    <t>Kryzanowski, Lawrence and Newton, David</t>
  </si>
  <si>
    <t>Joel Jordon</t>
  </si>
  <si>
    <t>Respecting the Autonomy to Reflect: Entitlement, Trust, and Computer Testimony</t>
  </si>
  <si>
    <t>000000521536</t>
  </si>
  <si>
    <t>Hlobil, Ulf and Khaled, Rilla and Waddington, David</t>
  </si>
  <si>
    <t>John Wayne dela Cruz</t>
  </si>
  <si>
    <t>Teaching plurilingually: Perspectives and practices of ESL peers in a francophone Canadian college</t>
  </si>
  <si>
    <t>000000637447</t>
  </si>
  <si>
    <t xml:space="preserve">Jordan Crawford </t>
  </si>
  <si>
    <t>3D Visualization of Hill-Sachs Lesions with Articulation</t>
  </si>
  <si>
    <t>Fevens, Thomas and Popa, Tiberiu</t>
  </si>
  <si>
    <t>Kaitlyn Noele Niedermayer</t>
  </si>
  <si>
    <t>Stitching Stories of Place: Art-led participatory process with Barefoot College</t>
  </si>
  <si>
    <t xml:space="preserve">Art Education	</t>
  </si>
  <si>
    <t>000000281801</t>
  </si>
  <si>
    <t xml:space="preserve">Kanan Mukhtarli </t>
  </si>
  <si>
    <t>000000447737</t>
  </si>
  <si>
    <t xml:space="preserve">Kevin Kim </t>
  </si>
  <si>
    <t>Empirical Evaluation Of Parallelizing Correlation Algorithms For Sequential Telecommunication Devices Data</t>
  </si>
  <si>
    <t>Kirill Fessenko</t>
  </si>
  <si>
    <t>Clitics in Ossetic</t>
  </si>
  <si>
    <t>000000065600</t>
  </si>
  <si>
    <t>Mark Hale</t>
  </si>
  <si>
    <t xml:space="preserve">Lanqing Ye </t>
  </si>
  <si>
    <t>The Effect of Brand Design Elements on Brand Age Perceptions and Brand Evaluations</t>
  </si>
  <si>
    <t>000000380229</t>
  </si>
  <si>
    <t>Lianna Powers</t>
  </si>
  <si>
    <t>An Interdisciplinary, Neuroscience-Informed Music Therapy Early Intervention Research Program for Gait Atypicalities in Autistic Children</t>
  </si>
  <si>
    <t>000000570701</t>
  </si>
  <si>
    <t xml:space="preserve">Majid Nasrollahi </t>
  </si>
  <si>
    <t>Automated Bridge Inspection for Concrete Surface Defect Detection Using Deep Neural Network Based on LiDAR Scanning</t>
  </si>
  <si>
    <t>DONE?</t>
  </si>
  <si>
    <t>Mandana Samiei</t>
  </si>
  <si>
    <t>Meta Learning for Cancer Phenotype Prediction from Gene Expression Data</t>
  </si>
  <si>
    <t>000000461281</t>
  </si>
  <si>
    <t xml:space="preserve">Maria Daniela Aranibar Zeballos </t>
  </si>
  <si>
    <t>Street Papers: An Educational Tool for Social Change</t>
  </si>
  <si>
    <t>Maria Luisa Remigio</t>
  </si>
  <si>
    <t>From the Stillness of Burgundy,
Through the Movement of Bayou Blue,
To the Embodiment of the Green of Change
A Journey to Be(Com)ing a Self-Reflexive Oral History Performer</t>
  </si>
  <si>
    <t>Linds, Warren and Sotelo-Castro, Luis and High, Steven</t>
  </si>
  <si>
    <t>MASAAKI OHIRA</t>
  </si>
  <si>
    <t>Effects of Connections Detailing and Friction Dissipation Devices on the Seismic Response of a Hospital Steel Braced Frame Building</t>
  </si>
  <si>
    <t>Structural Engineering</t>
  </si>
  <si>
    <t>000000052256</t>
  </si>
  <si>
    <t>Mathieu Bourbonnière</t>
  </si>
  <si>
    <t>Playing With Culture: Reframing Video Game Localization Discourse and Issues of Censorship</t>
  </si>
  <si>
    <t>000000027100</t>
  </si>
  <si>
    <t>Folaron, Deborah</t>
  </si>
  <si>
    <t>Max Mehran</t>
  </si>
  <si>
    <t>‘Tens, Tens, Tens Across the Board’: Representation, Remuneration, and Repercussion – RuPaul’s Drag Race from Screens to Streets</t>
  </si>
  <si>
    <t>000000601062</t>
  </si>
  <si>
    <t>Dickinson, Kay</t>
  </si>
  <si>
    <t xml:space="preserve">Maxence L Valade </t>
  </si>
  <si>
    <t>Le soin du politique</t>
  </si>
  <si>
    <t>000000419053</t>
  </si>
  <si>
    <t>Manning, Erin and Giroux, Dalie and Massumi, Brian</t>
  </si>
  <si>
    <t xml:space="preserve">MAXWELL JONES </t>
  </si>
  <si>
    <t>Taking Stock of Canada's Approach to Food Insecurity</t>
  </si>
  <si>
    <t>Maziar Sargordi</t>
  </si>
  <si>
    <t>Flow characteristics downstream of twin pulsed orifice jets: application to mitral valve repair</t>
  </si>
  <si>
    <t>000000467153</t>
  </si>
  <si>
    <t>Kadem, Lyes and Ng, Hoi Dick</t>
  </si>
  <si>
    <t>Md. Hafizur Rahman</t>
  </si>
  <si>
    <t xml:space="preserve">Distributional Feature Mapping in Data Classification	</t>
  </si>
  <si>
    <t>000000561318</t>
  </si>
  <si>
    <t xml:space="preserve">Bouguila, Nizar	</t>
  </si>
  <si>
    <t xml:space="preserve">Mehrzad Mortazavi </t>
  </si>
  <si>
    <t>Sample Re-weighting for Replay-based Continual Learning in Neural Networks</t>
  </si>
  <si>
    <t>000000466763</t>
  </si>
  <si>
    <t>Meiqing Du</t>
  </si>
  <si>
    <t>Corporate Governance and Inefficient Investment in Family Businesses</t>
  </si>
  <si>
    <t>000000301686</t>
  </si>
  <si>
    <t>Miao Wang</t>
  </si>
  <si>
    <t xml:space="preserve">Speech Enhancement using Fiber Acoustic Sensor </t>
  </si>
  <si>
    <t>000000455424</t>
  </si>
  <si>
    <t>Mingyu Zhang</t>
  </si>
  <si>
    <t>The effect of national culture on corporate policies: evidence from the U.S. corporations.</t>
  </si>
  <si>
    <t>000000250986</t>
  </si>
  <si>
    <t>Basu, Nilanjan &amp; Newton, David</t>
  </si>
  <si>
    <t>Miriam Gaudelli</t>
  </si>
  <si>
    <t>Effectiveness of Vodder manual lymphatic drainage massage in adolescents with post-concussion symptoms</t>
  </si>
  <si>
    <t>000000435275</t>
  </si>
  <si>
    <t>Kilgour, Robert D. and Dover, Geoffrey</t>
  </si>
  <si>
    <t xml:space="preserve">Mohammad Rahimi </t>
  </si>
  <si>
    <t>Discovery of New Oil-Degrading Bacteria with Biosurfactant Production Ability from Oily Tailings Pond Waste, Refinery-Contaminated Soil, Light and Heavy Crude Oils for Remediation of Crude Oil in Water</t>
  </si>
  <si>
    <t>MohammadReza Davari</t>
  </si>
  <si>
    <t>Neural Network Approaches to Medical Toponym Recognition</t>
  </si>
  <si>
    <t>000000516296</t>
  </si>
  <si>
    <t>Bui, Tien D. and Kosseim, Leila</t>
  </si>
  <si>
    <t>Mohsen Amoei</t>
  </si>
  <si>
    <t>Utilizing Computer Vision and Data Mining for Predicting Road Traffic Congestion</t>
  </si>
  <si>
    <t>000000400520</t>
  </si>
  <si>
    <t>Nadia Delisle</t>
  </si>
  <si>
    <t xml:space="preserve">Musicothérapie et intégration scolaire : un programme d’intervention pour des élèves issus de l’immigration </t>
  </si>
  <si>
    <t xml:space="preserve">Creative Arts Therapies (Music Therapy)	</t>
  </si>
  <si>
    <t>000000267117</t>
  </si>
  <si>
    <t xml:space="preserve">Naiyuan Zhang </t>
  </si>
  <si>
    <t>Clutter Suppression in Ultrasound: Performance Evaluation of Low-Rank and Sparse Matrix Decomposition Methods</t>
  </si>
  <si>
    <t xml:space="preserve">NATACHA RAPSON </t>
  </si>
  <si>
    <t>000000269915</t>
  </si>
  <si>
    <t xml:space="preserve">NIMA FARHANG AGHYARI </t>
  </si>
  <si>
    <t>Experimental Investigation of Vortex Solitons Transition and New Previously Unapproachable Kelvin Equilibria</t>
  </si>
  <si>
    <t>Vatistas, Georgios H.</t>
  </si>
  <si>
    <t xml:space="preserve">NOAH CANNON </t>
  </si>
  <si>
    <t>Performing Indigenous Well-Being: Historical and Political Geographies of Canada’s Community Well-Being Index</t>
  </si>
  <si>
    <t>000000018704</t>
  </si>
  <si>
    <t>Gould, Kevin</t>
  </si>
  <si>
    <t xml:space="preserve">Norah Alodiby </t>
  </si>
  <si>
    <t>Improving Students’ Critical Thinking Skills through Flipped Classrooms</t>
  </si>
  <si>
    <t>000000285199</t>
  </si>
  <si>
    <t>Kalman, Calvin</t>
  </si>
  <si>
    <t xml:space="preserve">Norah Jesseca Perlman </t>
  </si>
  <si>
    <t>The Psychosocial Effects of Having a Sibling with Autism Spectrum Disorder</t>
  </si>
  <si>
    <t>000000385814</t>
  </si>
  <si>
    <t xml:space="preserve">Omar de Jesús Lucas Torres </t>
  </si>
  <si>
    <t>Decision making for urban mobility: a macro, meso and micro analysis</t>
  </si>
  <si>
    <t>Pantea Koochemeshkian</t>
  </si>
  <si>
    <t>Distribution-based Regression for Count and Semi-Bounded Data</t>
  </si>
  <si>
    <t>000000367610</t>
  </si>
  <si>
    <t>ACCEPTMN - O</t>
  </si>
  <si>
    <t>PAUL VAJDA</t>
  </si>
  <si>
    <t>An Ontological Approach to Autonomous Navigational Decision Making in Aircraft Systems</t>
  </si>
  <si>
    <t>000000464732</t>
  </si>
  <si>
    <t>Phuc Dinh</t>
  </si>
  <si>
    <t>Cooperative Communications for 5G Wireless Networks and Beyond.</t>
  </si>
  <si>
    <t>Assi, Chadi</t>
  </si>
  <si>
    <t xml:space="preserve">Pourya Zojaji </t>
  </si>
  <si>
    <t>000000486350</t>
  </si>
  <si>
    <t>Qimei Wang</t>
  </si>
  <si>
    <t>When Anthropomorphism Backfires: The Effects of Power and Brand Role amid Product Wrongdoings</t>
  </si>
  <si>
    <t>000000245443</t>
  </si>
  <si>
    <t>Qingqing Liu</t>
  </si>
  <si>
    <t>The Roles Metacognitive Experience Can Play in the Processing Models: The Effects on Indirect Comparative Ads Evaluation Considering Individual Differences</t>
  </si>
  <si>
    <t>000000237442</t>
  </si>
  <si>
    <t>Laroche, Michel and Petrovici, Dan</t>
  </si>
  <si>
    <t xml:space="preserve">RACHELLE FOX </t>
  </si>
  <si>
    <t>Les monologues tragiques : la théâtralisation de l’actualité sur les réseaux sociaux</t>
  </si>
  <si>
    <t>Littératures francophones et résonances médiatiques</t>
  </si>
  <si>
    <t>000000168158</t>
  </si>
  <si>
    <t>Leroux, Louis-Patrick</t>
  </si>
  <si>
    <t xml:space="preserve">Rajni Bagga </t>
  </si>
  <si>
    <t>Hydrothermal growth of zinc oxide nanorods doped with manganese</t>
  </si>
  <si>
    <t>000000344285</t>
  </si>
  <si>
    <t>Bianucci, Pablo and Vo-Van, Truong</t>
  </si>
  <si>
    <t>Raman Jangra</t>
  </si>
  <si>
    <t>Characterization of the EPF family of signaling peptides controlling stomatal development in monocots</t>
  </si>
  <si>
    <t>000000448962</t>
  </si>
  <si>
    <t>Lee, JinSuk</t>
  </si>
  <si>
    <t>Rebecca Goodine</t>
  </si>
  <si>
    <t>ColorFull: A Research-Creation Game for Wellness Reflection</t>
  </si>
  <si>
    <t>000000406066</t>
  </si>
  <si>
    <t>Rebecca Martindale</t>
  </si>
  <si>
    <t>000000264989</t>
  </si>
  <si>
    <t xml:space="preserve">Renita Bangert </t>
  </si>
  <si>
    <t>"The Other Ganges": Genre-Blending in Journalistic Storytelling</t>
  </si>
  <si>
    <t>000000596789</t>
  </si>
  <si>
    <t xml:space="preserve">Samira Massahi </t>
  </si>
  <si>
    <t>Candida albicans exhibits distinct cytoprotective responses to anti-fungal drugs that facilitate the evolution of drug resistance</t>
  </si>
  <si>
    <t>000000608526</t>
  </si>
  <si>
    <t>Samuel Proulx-Chénard</t>
  </si>
  <si>
    <t>Réformes et discours sur l'immigration temporaire: De nouvelles politiques au Québec?</t>
  </si>
  <si>
    <t>000000456011</t>
  </si>
  <si>
    <t>Sarah Farahdel</t>
  </si>
  <si>
    <t>A Visual Performance Management Framework to Improve Decision Making using Lean Six Sigma</t>
  </si>
  <si>
    <t>000000321531</t>
  </si>
  <si>
    <t>Bhuiyan, Nadia</t>
  </si>
  <si>
    <t>SARAH MUDROSKY</t>
  </si>
  <si>
    <t>Pushover</t>
  </si>
  <si>
    <t>000000425112</t>
  </si>
  <si>
    <t xml:space="preserve">Shamim Mashayekh </t>
  </si>
  <si>
    <t>Study of Smoke Control in High-rise Buildings and Safe Evacuation of the Occupants</t>
  </si>
  <si>
    <t>000000162549</t>
  </si>
  <si>
    <t>Sisheng Zhao</t>
  </si>
  <si>
    <t xml:space="preserve">Machine Learning Methods for the Detection of Fraudulent Insurance Claims	</t>
  </si>
  <si>
    <t>000000394643</t>
  </si>
  <si>
    <t>Garrido, Jose</t>
  </si>
  <si>
    <t>Stephanie Di Lemme</t>
  </si>
  <si>
    <t>Less total body fat and lower extremity fat are associated with more high-intensity running during games in female university soccer players.</t>
  </si>
  <si>
    <t>000000456129</t>
  </si>
  <si>
    <t>Tanha Gomes</t>
  </si>
  <si>
    <t>Beyond White Walls: Anti-Racist Education in Art Museums</t>
  </si>
  <si>
    <t>000000324862</t>
  </si>
  <si>
    <t xml:space="preserve">Thomas Molander </t>
  </si>
  <si>
    <t>000000544146</t>
  </si>
  <si>
    <t xml:space="preserve">Vilmar De Oliveira Sobrinho </t>
  </si>
  <si>
    <t xml:space="preserve">Theological Studies </t>
  </si>
  <si>
    <t>000000430925</t>
  </si>
  <si>
    <t xml:space="preserve">Xiaodong He </t>
  </si>
  <si>
    <t>Folding Photopolymerized Origami Sheets by Post-Curing</t>
  </si>
  <si>
    <t>Xinyu Cui</t>
  </si>
  <si>
    <t>The real motivation behind Chinese people’s coffee consumption</t>
  </si>
  <si>
    <t>000000432131</t>
  </si>
  <si>
    <t xml:space="preserve">Yisha Luo </t>
  </si>
  <si>
    <t>Multi-Criteria Spatial Analysis of Multi-Purpose Utility Tunnels</t>
  </si>
  <si>
    <t>Yuxin Wang</t>
  </si>
  <si>
    <t>Creative mid-roll advertising or In-video overlay advertising? The effects of two emerging ad types in Chinese TV series.</t>
  </si>
  <si>
    <t>000000376580</t>
  </si>
  <si>
    <t xml:space="preserve">Yuyang Shi </t>
  </si>
  <si>
    <t>Environment-Based Design (EBD) Approach to Formalize Product-Service Systems (PSS) Design Process</t>
  </si>
  <si>
    <t>Zeng, Yong and Song, Wenyan</t>
  </si>
  <si>
    <t xml:space="preserve">Zeinab Arjmandiasl </t>
  </si>
  <si>
    <t>Variational Learning for Finite Shifted-Scaled Dirichlet Mixture Model and Its Applications</t>
  </si>
  <si>
    <t>000000625908</t>
  </si>
  <si>
    <t>Bouguila, Nizar and Bentahar, Jamal</t>
  </si>
  <si>
    <t xml:space="preserve">Ziyang Song </t>
  </si>
  <si>
    <t>Nonparametric Bayesian Models Based on Asymmetric Gaussian Distributions</t>
  </si>
  <si>
    <t>Nizar, Bouguila</t>
  </si>
  <si>
    <t>Last Name, First Name</t>
  </si>
  <si>
    <t>Subject</t>
  </si>
  <si>
    <t>Spectrum Submission Accepted</t>
  </si>
  <si>
    <t>Abajian, Maral</t>
  </si>
  <si>
    <t>10202227</t>
  </si>
  <si>
    <t>cc</t>
  </si>
  <si>
    <t>Daniela.ferrer@concordia.ca</t>
  </si>
  <si>
    <t>Abdi, Samar</t>
  </si>
  <si>
    <t>20996270</t>
  </si>
  <si>
    <t>body</t>
  </si>
  <si>
    <t>Hello, %0A%0AThank you for submitting your thesis to Spectrum, your latest submission was approved as is.%0A%0AKind Regards,%0AThe Thesis Office</t>
  </si>
  <si>
    <t>Abou-Sharkh, Suha</t>
  </si>
  <si>
    <t>Abu-Baker, Aida</t>
  </si>
  <si>
    <t>10181145</t>
  </si>
  <si>
    <t>Acemian, Nancy</t>
  </si>
  <si>
    <t>28971838</t>
  </si>
  <si>
    <t>Acuna, Maria Magdalena</t>
  </si>
  <si>
    <t>25631998</t>
  </si>
  <si>
    <t>Adams, Erika</t>
  </si>
  <si>
    <t>26754279</t>
  </si>
  <si>
    <t>Adams, Kathy</t>
  </si>
  <si>
    <t>28894191</t>
  </si>
  <si>
    <t>Adams, Kim</t>
  </si>
  <si>
    <t>22444879</t>
  </si>
  <si>
    <t>Adams, Liselyn</t>
  </si>
  <si>
    <t>21116223</t>
  </si>
  <si>
    <t>Afonso, Mary</t>
  </si>
  <si>
    <t>40070969</t>
  </si>
  <si>
    <t>23367622</t>
  </si>
  <si>
    <t>Agop, Nairi Daniela</t>
  </si>
  <si>
    <t>40000978</t>
  </si>
  <si>
    <t>Aguilar, Sonia</t>
  </si>
  <si>
    <t>26521029</t>
  </si>
  <si>
    <t>Ah-Kam, Patrice</t>
  </si>
  <si>
    <t>22137577</t>
  </si>
  <si>
    <t>Ah-kion, Cecilia</t>
  </si>
  <si>
    <t>21951653</t>
  </si>
  <si>
    <t>Ahmad, M. Omair</t>
  </si>
  <si>
    <t>26669247</t>
  </si>
  <si>
    <t xml:space="preserve">Ahmed, Abulk K. </t>
  </si>
  <si>
    <t>28081638</t>
  </si>
  <si>
    <t>Ahmed, Abulk K. Waizuddin</t>
  </si>
  <si>
    <t>Akbari, Hachem</t>
  </si>
  <si>
    <t>10150995</t>
  </si>
  <si>
    <t>AKBULUT, BENGI</t>
  </si>
  <si>
    <t>Akgunduz, Ali</t>
  </si>
  <si>
    <t>Al-Araj, Ghada</t>
  </si>
  <si>
    <t>29359621</t>
  </si>
  <si>
    <t>ALBERGA, ANGELA</t>
  </si>
  <si>
    <t>ALBERTS, NICOLE</t>
  </si>
  <si>
    <t>10211646</t>
  </si>
  <si>
    <t>Aldea, Tiberiu</t>
  </si>
  <si>
    <t>10149292</t>
  </si>
  <si>
    <t>Al-Khalili, Asim Jawad</t>
  </si>
  <si>
    <t>10001708</t>
  </si>
  <si>
    <t>Allaire, Jean-Sebastien</t>
  </si>
  <si>
    <t>10120632</t>
  </si>
  <si>
    <t>Allemano, Luigi</t>
  </si>
  <si>
    <t>10150132</t>
  </si>
  <si>
    <t>Allen, Ashley</t>
  </si>
  <si>
    <t>29247955</t>
  </si>
  <si>
    <t>Alleyne, Angela</t>
  </si>
  <si>
    <t>28222843</t>
  </si>
  <si>
    <t>Alloi, Genevieve</t>
  </si>
  <si>
    <t>25285453</t>
  </si>
  <si>
    <t>Aloi, Marge</t>
  </si>
  <si>
    <t>29450084</t>
  </si>
  <si>
    <t>Al-Sinan, Batoul</t>
  </si>
  <si>
    <t>10148541</t>
  </si>
  <si>
    <t>Altman, Charles</t>
  </si>
  <si>
    <t>22493012</t>
  </si>
  <si>
    <t>Ambri, Sofia</t>
  </si>
  <si>
    <t>26627455</t>
  </si>
  <si>
    <t>10124872</t>
  </si>
  <si>
    <t>Amin, Elham</t>
  </si>
  <si>
    <t>10208363</t>
  </si>
  <si>
    <t>AN, CHUNJIANG</t>
  </si>
  <si>
    <t>ANBUHI, SANA JAHANSHAHI</t>
  </si>
  <si>
    <t>Angelova, Emilia</t>
  </si>
  <si>
    <t>Antonecchia, Delia</t>
  </si>
  <si>
    <t>21109332</t>
  </si>
  <si>
    <t>Antonopoulos, Kathy</t>
  </si>
  <si>
    <t>22944693</t>
  </si>
  <si>
    <t>Appezato, Mary</t>
  </si>
  <si>
    <t>10063878</t>
  </si>
  <si>
    <t>Arasaratnam, Ajanthy</t>
  </si>
  <si>
    <t>ARCHAMBAULT, JULIE SOLEIL</t>
  </si>
  <si>
    <t>10189367</t>
  </si>
  <si>
    <t>Archer, Christine</t>
  </si>
  <si>
    <t>22398613</t>
  </si>
  <si>
    <t>Archer, Kim</t>
  </si>
  <si>
    <t>22552701</t>
  </si>
  <si>
    <t>Argyrakis, Anastasia</t>
  </si>
  <si>
    <t>21203665</t>
  </si>
  <si>
    <t>Ariyarajah, Shataniya</t>
  </si>
  <si>
    <t>29675698</t>
  </si>
  <si>
    <t>Arless, Debbie</t>
  </si>
  <si>
    <t>22121484</t>
  </si>
  <si>
    <t>Armstrong Morden, Peter</t>
  </si>
  <si>
    <t>22590433</t>
  </si>
  <si>
    <t>10178730</t>
  </si>
  <si>
    <t>26823203</t>
  </si>
  <si>
    <t>Arvanitogiannis, Andreas</t>
  </si>
  <si>
    <t>21846388</t>
  </si>
  <si>
    <t>Asghar, Zeba</t>
  </si>
  <si>
    <t>Asif, Amir</t>
  </si>
  <si>
    <t>10178770</t>
  </si>
  <si>
    <t>25797705</t>
  </si>
  <si>
    <t>Asthana, Chandra</t>
  </si>
  <si>
    <t>10150786</t>
  </si>
  <si>
    <t>Atanasiadis, Irene</t>
  </si>
  <si>
    <t>21565451</t>
  </si>
  <si>
    <t>Athanasatos, Spyridoula</t>
  </si>
  <si>
    <t>20756466</t>
  </si>
  <si>
    <t>Athanassiadis, Helen</t>
  </si>
  <si>
    <t>29568611</t>
  </si>
  <si>
    <t>Atherton, Meghan</t>
  </si>
  <si>
    <t>Athienitis, Andreas K.</t>
  </si>
  <si>
    <t>10002593</t>
  </si>
  <si>
    <t>Athienitis, Iliada</t>
  </si>
  <si>
    <t>22294672</t>
  </si>
  <si>
    <t>Atoyan, Armen</t>
  </si>
  <si>
    <t>Attir, Rania</t>
  </si>
  <si>
    <t>Atwood, John</t>
  </si>
  <si>
    <t>10002658</t>
  </si>
  <si>
    <t>10146168</t>
  </si>
  <si>
    <t>Austin, Kevin</t>
  </si>
  <si>
    <t>10002704</t>
  </si>
  <si>
    <t>Avni, Shira</t>
  </si>
  <si>
    <t>23455785</t>
  </si>
  <si>
    <t>25013798</t>
  </si>
  <si>
    <t>AYALA, DARIO</t>
  </si>
  <si>
    <t>10194088</t>
  </si>
  <si>
    <t>Aziere, Jonathan</t>
  </si>
  <si>
    <t>26254810</t>
  </si>
  <si>
    <t>Bacon, Jennifer</t>
  </si>
  <si>
    <t>10206144</t>
  </si>
  <si>
    <t>20511412</t>
  </si>
  <si>
    <t>Baehr, Mark</t>
  </si>
  <si>
    <t>10110315</t>
  </si>
  <si>
    <t>Bagchi, Ashutosh</t>
  </si>
  <si>
    <t>23364534</t>
  </si>
  <si>
    <t>Bakarally, Shehrazade</t>
  </si>
  <si>
    <t>24728408</t>
  </si>
  <si>
    <t>Baker, David</t>
  </si>
  <si>
    <t>22745844</t>
  </si>
  <si>
    <t>Bakopanos, Dina</t>
  </si>
  <si>
    <t>25903475</t>
  </si>
  <si>
    <t>Balasingam, Selva</t>
  </si>
  <si>
    <t>Balena, Joanne</t>
  </si>
  <si>
    <t>26686834</t>
  </si>
  <si>
    <t>BALFOUR, LINDSAY</t>
  </si>
  <si>
    <t>10194519</t>
  </si>
  <si>
    <t>Banton, Jennifer</t>
  </si>
  <si>
    <t>22801302</t>
  </si>
  <si>
    <t>Baptiste-Brown, Sara</t>
  </si>
  <si>
    <t>25685877</t>
  </si>
  <si>
    <t>Barbu, Cristina</t>
  </si>
  <si>
    <t>25824974</t>
  </si>
  <si>
    <t>10164374</t>
  </si>
  <si>
    <t>Barker, Matthew</t>
  </si>
  <si>
    <t>10164372</t>
  </si>
  <si>
    <t>Baroudi, Rima</t>
  </si>
  <si>
    <t>23666212</t>
  </si>
  <si>
    <t>BARR, PIPPIN</t>
  </si>
  <si>
    <t>10172866</t>
  </si>
  <si>
    <t>Barrafato, Anna</t>
  </si>
  <si>
    <t>22933810</t>
  </si>
  <si>
    <t>Barreca, Domenica</t>
  </si>
  <si>
    <t>26658776</t>
  </si>
  <si>
    <t>Barreno, Maria</t>
  </si>
  <si>
    <t>10193807</t>
  </si>
  <si>
    <t>Barrett, John</t>
  </si>
  <si>
    <t>23224589</t>
  </si>
  <si>
    <t>Bartels, Hannah</t>
  </si>
  <si>
    <t>27027583</t>
  </si>
  <si>
    <t>Bashir, Idriss</t>
  </si>
  <si>
    <t>10197892</t>
  </si>
  <si>
    <t>20301183</t>
  </si>
  <si>
    <t>Basyouni, Ayda</t>
  </si>
  <si>
    <t>25515513</t>
  </si>
  <si>
    <t>Beaudoin, Joanne</t>
  </si>
  <si>
    <t>28795843</t>
  </si>
  <si>
    <t>Beaudry, Anne</t>
  </si>
  <si>
    <t>10116062</t>
  </si>
  <si>
    <t>Beck, Alison</t>
  </si>
  <si>
    <t>24692853</t>
  </si>
  <si>
    <t>10129100</t>
  </si>
  <si>
    <t>Beemer, Craig</t>
  </si>
  <si>
    <t>10189740</t>
  </si>
  <si>
    <t>Bel, Shalani</t>
  </si>
  <si>
    <t>10205105</t>
  </si>
  <si>
    <t>Belge, Ceren</t>
  </si>
  <si>
    <t>Belinsky, Morton</t>
  </si>
  <si>
    <t>10003840</t>
  </si>
  <si>
    <t>Belkhodja, Chedly</t>
  </si>
  <si>
    <t>10175653</t>
  </si>
  <si>
    <t>Belkin, Svetlana</t>
  </si>
  <si>
    <t>10107180</t>
  </si>
  <si>
    <t>BENALI, HABIB</t>
  </si>
  <si>
    <t>Benderoff, Beverley</t>
  </si>
  <si>
    <t>21423320</t>
  </si>
  <si>
    <t>Benelli, Elena</t>
  </si>
  <si>
    <t>23179869</t>
  </si>
  <si>
    <t>Benjamin, Nadine</t>
  </si>
  <si>
    <t>21232754</t>
  </si>
  <si>
    <t>Benning, Charita</t>
  </si>
  <si>
    <t>24871308</t>
  </si>
  <si>
    <t>10189444</t>
  </si>
  <si>
    <t>10141810</t>
  </si>
  <si>
    <t>Bentley, John</t>
  </si>
  <si>
    <t>22140411</t>
  </si>
  <si>
    <t>Benzakein, Erin</t>
  </si>
  <si>
    <t>25566770</t>
  </si>
  <si>
    <t>Beresford, Tamara</t>
  </si>
  <si>
    <t>24114094</t>
  </si>
  <si>
    <t>Bergeron, Lynn</t>
  </si>
  <si>
    <t>10054143</t>
  </si>
  <si>
    <t>Berghahl, Andreas</t>
  </si>
  <si>
    <t>10150699</t>
  </si>
  <si>
    <t>Bernier, Sheri</t>
  </si>
  <si>
    <t>24193121</t>
  </si>
  <si>
    <t>Berthiaume, Daniele</t>
  </si>
  <si>
    <t>21455184</t>
  </si>
  <si>
    <t>Bertola, Marco</t>
  </si>
  <si>
    <t>20160792</t>
  </si>
  <si>
    <t>Berzows, Joey</t>
  </si>
  <si>
    <t>22931796</t>
  </si>
  <si>
    <t>20986631</t>
  </si>
  <si>
    <t>Beyle, Laurane Marie</t>
  </si>
  <si>
    <t>10202471</t>
  </si>
  <si>
    <t>Bhat, Rama</t>
  </si>
  <si>
    <t>25646677</t>
  </si>
  <si>
    <t>Bhattacharya, Raja</t>
  </si>
  <si>
    <t>20624373</t>
  </si>
  <si>
    <t>10165169</t>
  </si>
  <si>
    <t>22910012</t>
  </si>
  <si>
    <t>Bianco, Theresa</t>
  </si>
  <si>
    <t>21644939</t>
  </si>
  <si>
    <t>Biron, Michael</t>
  </si>
  <si>
    <t>29240462</t>
  </si>
  <si>
    <t>Bisaillon, Rick</t>
  </si>
  <si>
    <t>26937624</t>
  </si>
  <si>
    <t>Bisson, Jeanne</t>
  </si>
  <si>
    <t>10148044</t>
  </si>
  <si>
    <t>Bista, Sraddha</t>
  </si>
  <si>
    <t>10179011</t>
  </si>
  <si>
    <t>BITEKTINE, ALEXANDRE</t>
  </si>
  <si>
    <t>10193985</t>
  </si>
  <si>
    <t>Black, Robert</t>
  </si>
  <si>
    <t>28546290</t>
  </si>
  <si>
    <t>Blais, Marcel</t>
  </si>
  <si>
    <t>21586920</t>
  </si>
  <si>
    <t>Blamey, Courtney</t>
  </si>
  <si>
    <t>40052511</t>
  </si>
  <si>
    <t>Blanchet-Cohen, Natasha</t>
  </si>
  <si>
    <t>23379779</t>
  </si>
  <si>
    <t>24382897</t>
  </si>
  <si>
    <t>Blok, Sherry</t>
  </si>
  <si>
    <t>24381319</t>
  </si>
  <si>
    <t>Blyszczak, Peter A.</t>
  </si>
  <si>
    <t>21111396</t>
  </si>
  <si>
    <t>Bobrova, Tatyana</t>
  </si>
  <si>
    <t>24590430</t>
  </si>
  <si>
    <t>Bodur, Onur</t>
  </si>
  <si>
    <t>27720319</t>
  </si>
  <si>
    <t>20303224</t>
  </si>
  <si>
    <t>Boisvert, Mylene</t>
  </si>
  <si>
    <t>10184252</t>
  </si>
  <si>
    <t>Boivin, Lynne</t>
  </si>
  <si>
    <t>21781286</t>
  </si>
  <si>
    <t>Boldo, Vicky</t>
  </si>
  <si>
    <t>10187936</t>
  </si>
  <si>
    <t>Bolduc, Valerie</t>
  </si>
  <si>
    <t>Boncompain, Julie</t>
  </si>
  <si>
    <t>23333655</t>
  </si>
  <si>
    <t>Bong, Ji Yae</t>
  </si>
  <si>
    <t>10212181</t>
  </si>
  <si>
    <t>Bonneau, Chelsea</t>
  </si>
  <si>
    <t>26182771</t>
  </si>
  <si>
    <t>Bonneville, Lucie</t>
  </si>
  <si>
    <t>21493477</t>
  </si>
  <si>
    <t>BOOIJ, LINDA</t>
  </si>
  <si>
    <t>10184125</t>
  </si>
  <si>
    <t>Bottausci, Alex Pierre</t>
  </si>
  <si>
    <t>22788462</t>
  </si>
  <si>
    <t>Botter, Kathleen</t>
  </si>
  <si>
    <t>23454444</t>
  </si>
  <si>
    <t>Boucher, Orenda</t>
  </si>
  <si>
    <t>23650812</t>
  </si>
  <si>
    <t>Boucher, Raymond Marius</t>
  </si>
  <si>
    <t>21825194</t>
  </si>
  <si>
    <t>Boulanger, Pier-Pascale</t>
  </si>
  <si>
    <t>Boulé, Diane</t>
  </si>
  <si>
    <t>24241827</t>
  </si>
  <si>
    <t>Boulianne, Emilio</t>
  </si>
  <si>
    <t>10112062</t>
  </si>
  <si>
    <t>Boulos, Monica</t>
  </si>
  <si>
    <t>29776494</t>
  </si>
  <si>
    <t>Bourdon, Chanel</t>
  </si>
  <si>
    <t>24222725</t>
  </si>
  <si>
    <t>Bourgault, Jean-François</t>
  </si>
  <si>
    <t>28888884</t>
  </si>
  <si>
    <t>Bousquet, Brandon</t>
  </si>
  <si>
    <t>29070869</t>
  </si>
  <si>
    <t>Bowen, Annette</t>
  </si>
  <si>
    <t>23265153</t>
  </si>
  <si>
    <t>Bowes, Belinda</t>
  </si>
  <si>
    <t>22123851</t>
  </si>
  <si>
    <t>Boyarsky, Abraham</t>
  </si>
  <si>
    <t>10005371</t>
  </si>
  <si>
    <t>Boyd Cooper, Russell</t>
  </si>
  <si>
    <t>24928725</t>
  </si>
  <si>
    <t>20506346</t>
  </si>
  <si>
    <t>BRASSARD-LECOURS, GABRIELLE</t>
  </si>
  <si>
    <t>10211858</t>
  </si>
  <si>
    <t>Brauer, Aaron</t>
  </si>
  <si>
    <t>27888325</t>
  </si>
  <si>
    <t>40009958</t>
  </si>
  <si>
    <t>Brek, Noura</t>
  </si>
  <si>
    <t>26797210</t>
  </si>
  <si>
    <t>Brennan, Nancy</t>
  </si>
  <si>
    <t>28426384</t>
  </si>
  <si>
    <t>Brett, Chris</t>
  </si>
  <si>
    <t>Breux, Kim</t>
  </si>
  <si>
    <t>21895907</t>
  </si>
  <si>
    <t>Brikho, Chafic</t>
  </si>
  <si>
    <t>24657284</t>
  </si>
  <si>
    <t>Briscoe, Kenneth J.</t>
  </si>
  <si>
    <t>28840393</t>
  </si>
  <si>
    <t>Brisson, Brenda</t>
  </si>
  <si>
    <t>10063312</t>
  </si>
  <si>
    <t>Brisson-Dyens, Florence Rachel</t>
  </si>
  <si>
    <t>26006582</t>
  </si>
  <si>
    <t>Broad, Kathleen</t>
  </si>
  <si>
    <t>10199296</t>
  </si>
  <si>
    <t>Broad, Lauren</t>
  </si>
  <si>
    <t>24902513</t>
  </si>
  <si>
    <t>Brochet, Keum-Yeo</t>
  </si>
  <si>
    <t>10204773</t>
  </si>
  <si>
    <t>Brody, Josef</t>
  </si>
  <si>
    <t>10005835</t>
  </si>
  <si>
    <t>BRONNER, STEFAN</t>
  </si>
  <si>
    <t>10184335</t>
  </si>
  <si>
    <t>Brown, Brigitte</t>
  </si>
  <si>
    <t>23720691</t>
  </si>
  <si>
    <t>Browning, Alyssa</t>
  </si>
  <si>
    <t>Bruce, Virginia</t>
  </si>
  <si>
    <t>28535248</t>
  </si>
  <si>
    <t>BRUGIAPAGLIA, SIMONE</t>
  </si>
  <si>
    <t>10206284</t>
  </si>
  <si>
    <t>Brunet, Laura</t>
  </si>
  <si>
    <t>22185954</t>
  </si>
  <si>
    <t>Brunetti, Arnaldo</t>
  </si>
  <si>
    <t>21598155</t>
  </si>
  <si>
    <t>Bruno, Candice A.</t>
  </si>
  <si>
    <t>21922084</t>
  </si>
  <si>
    <t>Brutus, Stephane</t>
  </si>
  <si>
    <t>22203839</t>
  </si>
  <si>
    <t>Bruyere, Sebastien</t>
  </si>
  <si>
    <t>25005620</t>
  </si>
  <si>
    <t>Bryans, John</t>
  </si>
  <si>
    <t>27871139</t>
  </si>
  <si>
    <t>Buck, Sarah</t>
  </si>
  <si>
    <t>10175659</t>
  </si>
  <si>
    <t>Buffone, Carmelina</t>
  </si>
  <si>
    <t>21521152</t>
  </si>
  <si>
    <t>Bui, Thuy Linh</t>
  </si>
  <si>
    <t>26414508</t>
  </si>
  <si>
    <t>10006270</t>
  </si>
  <si>
    <t>20690104</t>
  </si>
  <si>
    <t>Buono, Rita</t>
  </si>
  <si>
    <t>10168836</t>
  </si>
  <si>
    <t>Bureau, Rachel</t>
  </si>
  <si>
    <t>10198687</t>
  </si>
  <si>
    <t>Burelli, Marco</t>
  </si>
  <si>
    <t>22225492</t>
  </si>
  <si>
    <t>Burns, Mary</t>
  </si>
  <si>
    <t>27696752</t>
  </si>
  <si>
    <t>Burridge, Mae Anne</t>
  </si>
  <si>
    <t>28631336</t>
  </si>
  <si>
    <t>Bush, Anne-Marie</t>
  </si>
  <si>
    <t>22819457</t>
  </si>
  <si>
    <t>Bustros, Jean-Claude</t>
  </si>
  <si>
    <t>28877696</t>
  </si>
  <si>
    <t>10067741</t>
  </si>
  <si>
    <t>Butt, Nadeem</t>
  </si>
  <si>
    <t>20318086</t>
  </si>
  <si>
    <t>Buyukkurt, Bedri Kemal</t>
  </si>
  <si>
    <t>10006424</t>
  </si>
  <si>
    <t>Buzzetti, Eric</t>
  </si>
  <si>
    <t>10116238</t>
  </si>
  <si>
    <t>Byers-Heinlein, Krista</t>
  </si>
  <si>
    <t>10158920</t>
  </si>
  <si>
    <t>Bynoe, Jesinthia</t>
  </si>
  <si>
    <t>Bysterveldt, Mark</t>
  </si>
  <si>
    <t>25214874</t>
  </si>
  <si>
    <t>Cabral, Bertha Carolina</t>
  </si>
  <si>
    <t>40108383</t>
  </si>
  <si>
    <t>Cahill, Susan</t>
  </si>
  <si>
    <t>27262973</t>
  </si>
  <si>
    <t>CAI, JUN</t>
  </si>
  <si>
    <t>Caignon, Philippe</t>
  </si>
  <si>
    <t>10111021</t>
  </si>
  <si>
    <t>Calce, Perry</t>
  </si>
  <si>
    <t>28793387</t>
  </si>
  <si>
    <t>Calogeropoulos, Catherine</t>
  </si>
  <si>
    <t>25903742</t>
  </si>
  <si>
    <t>CAMBRE, CAROLINA</t>
  </si>
  <si>
    <t>10184994</t>
  </si>
  <si>
    <t>CAMLEY, JACQUELINE</t>
  </si>
  <si>
    <t>10184333</t>
  </si>
  <si>
    <t>Campbell, Bonnie-Jean</t>
  </si>
  <si>
    <t>21495534</t>
  </si>
  <si>
    <t>Campopiano, Riccardo</t>
  </si>
  <si>
    <t>25966280</t>
  </si>
  <si>
    <t>Canale, Guido</t>
  </si>
  <si>
    <t>10118134</t>
  </si>
  <si>
    <t>Candoleta, Amelia R</t>
  </si>
  <si>
    <t>Cappelluto, Anastasia</t>
  </si>
  <si>
    <t>21647237</t>
  </si>
  <si>
    <t>Caquard, Sebastien</t>
  </si>
  <si>
    <t>10144498</t>
  </si>
  <si>
    <t>Carey, Jordan</t>
  </si>
  <si>
    <t>24953215</t>
  </si>
  <si>
    <t>Carey, Sarah</t>
  </si>
  <si>
    <t>25835399</t>
  </si>
  <si>
    <t>Carey, Sharon</t>
  </si>
  <si>
    <t>10081468</t>
  </si>
  <si>
    <t>Carline, Louise</t>
  </si>
  <si>
    <t>10106973</t>
  </si>
  <si>
    <t>20301582</t>
  </si>
  <si>
    <t>CARMICHAEL, JESSICA</t>
  </si>
  <si>
    <t>10194534</t>
  </si>
  <si>
    <t>Carney, Mathilda</t>
  </si>
  <si>
    <t>27540566</t>
  </si>
  <si>
    <t>Carney, Michael</t>
  </si>
  <si>
    <t>Caroline, M-C J</t>
  </si>
  <si>
    <t>22933195</t>
  </si>
  <si>
    <t>Carosielli, Dina</t>
  </si>
  <si>
    <t>28761787</t>
  </si>
  <si>
    <t>Carriere, Cassandra</t>
  </si>
  <si>
    <t>27013930</t>
  </si>
  <si>
    <t>Carruthers, Carly</t>
  </si>
  <si>
    <t>10196370</t>
  </si>
  <si>
    <t>Carty, Jarrett</t>
  </si>
  <si>
    <t>10141791</t>
  </si>
  <si>
    <t>Castillo, Irina</t>
  </si>
  <si>
    <t>21908995</t>
  </si>
  <si>
    <t>Castro, Juan Carlos</t>
  </si>
  <si>
    <t>20818437</t>
  </si>
  <si>
    <t>Catalogna, Sabrina</t>
  </si>
  <si>
    <t>Celin, Gheri</t>
  </si>
  <si>
    <t>10007242</t>
  </si>
  <si>
    <t>Cerone, Rosa</t>
  </si>
  <si>
    <t>22220636</t>
  </si>
  <si>
    <t>10173370</t>
  </si>
  <si>
    <t>Chahal, Deepy</t>
  </si>
  <si>
    <t>10207524</t>
  </si>
  <si>
    <t>Chaikelson, June</t>
  </si>
  <si>
    <t>10007307</t>
  </si>
  <si>
    <t>Chalifour, Joshua</t>
  </si>
  <si>
    <t>10150441</t>
  </si>
  <si>
    <t>Champagne, Émilie</t>
  </si>
  <si>
    <t>26577970</t>
  </si>
  <si>
    <t>Champagne, Marc</t>
  </si>
  <si>
    <t>10135846</t>
  </si>
  <si>
    <t>Chan, Christine</t>
  </si>
  <si>
    <t>Chapman, Andrew</t>
  </si>
  <si>
    <t>22713934</t>
  </si>
  <si>
    <t>24540727</t>
  </si>
  <si>
    <t>Chapman-Beauvais, Nadine</t>
  </si>
  <si>
    <t>25600871</t>
  </si>
  <si>
    <t>Charbonneau, Stanley</t>
  </si>
  <si>
    <t>20060348</t>
  </si>
  <si>
    <t>Charles, Natalie</t>
  </si>
  <si>
    <t>23916359</t>
  </si>
  <si>
    <t>Charles, Orphendy</t>
  </si>
  <si>
    <t>10202759</t>
  </si>
  <si>
    <t>Chase-Caron, Alisandi</t>
  </si>
  <si>
    <t>40080162</t>
  </si>
  <si>
    <t>Chaubey, Yogendra P.</t>
  </si>
  <si>
    <t>10007587</t>
  </si>
  <si>
    <t>20717894</t>
  </si>
  <si>
    <t>Chausse, Benoit</t>
  </si>
  <si>
    <t>24455290</t>
  </si>
  <si>
    <t>Cheaib, William</t>
  </si>
  <si>
    <t>20573418</t>
  </si>
  <si>
    <t>Cheikh-Ibrahim, Racha</t>
  </si>
  <si>
    <t>24807944</t>
  </si>
  <si>
    <t>Chemtov, Robin</t>
  </si>
  <si>
    <t>21988034</t>
  </si>
  <si>
    <t>10112071</t>
  </si>
  <si>
    <t>CHEN, TSE-HSUN</t>
  </si>
  <si>
    <t>10169323</t>
  </si>
  <si>
    <t>Chen, Zhi</t>
  </si>
  <si>
    <t>10132976</t>
  </si>
  <si>
    <t>Cheung, John</t>
  </si>
  <si>
    <t>Chirwa, Neema T.</t>
  </si>
  <si>
    <t>23086909</t>
  </si>
  <si>
    <t>Chivu, Nicoleta</t>
  </si>
  <si>
    <t>Ciampini, Sandra</t>
  </si>
  <si>
    <t>10095475</t>
  </si>
  <si>
    <t>Ciaramella, Maria</t>
  </si>
  <si>
    <t>25330432</t>
  </si>
  <si>
    <t>Cimon, Martine</t>
  </si>
  <si>
    <t>23225860</t>
  </si>
  <si>
    <t>Ciortea, Mihai</t>
  </si>
  <si>
    <t>24781430</t>
  </si>
  <si>
    <t>10173659</t>
  </si>
  <si>
    <t>Clark, Stephen</t>
  </si>
  <si>
    <t>23713105</t>
  </si>
  <si>
    <t>Clarke, Kristy</t>
  </si>
  <si>
    <t>10182697</t>
  </si>
  <si>
    <t>10109443</t>
  </si>
  <si>
    <t>Clarke, Murray</t>
  </si>
  <si>
    <t>10052132</t>
  </si>
  <si>
    <t>Claybourn, Lisa</t>
  </si>
  <si>
    <t>29002766</t>
  </si>
  <si>
    <t>Clayton, Caroline</t>
  </si>
  <si>
    <t>25798302</t>
  </si>
  <si>
    <t>10045187</t>
  </si>
  <si>
    <t>Cloutier, Ariane</t>
  </si>
  <si>
    <t>40056919</t>
  </si>
  <si>
    <t>Cobran, Kareema</t>
  </si>
  <si>
    <t>24509005</t>
  </si>
  <si>
    <t>COFFEY, EMILY</t>
  </si>
  <si>
    <t>10200369</t>
  </si>
  <si>
    <t>Cohen, Gerard Elie</t>
  </si>
  <si>
    <t>10008257</t>
  </si>
  <si>
    <t>Cohn, Naftali</t>
  </si>
  <si>
    <t>10145903</t>
  </si>
  <si>
    <t>Colavita, Salvatore</t>
  </si>
  <si>
    <t>23779122</t>
  </si>
  <si>
    <t>Collins, Kelly</t>
  </si>
  <si>
    <t>23787990</t>
  </si>
  <si>
    <t>23522393</t>
  </si>
  <si>
    <t>Collins, Shannon</t>
  </si>
  <si>
    <t>26994857</t>
  </si>
  <si>
    <t>Colton, Margaret</t>
  </si>
  <si>
    <t>26377351</t>
  </si>
  <si>
    <t>Conklin, John James</t>
  </si>
  <si>
    <t>24992490</t>
  </si>
  <si>
    <t>23563545</t>
  </si>
  <si>
    <t>Conte, Giovanni</t>
  </si>
  <si>
    <t>20965979</t>
  </si>
  <si>
    <t>27310293</t>
  </si>
  <si>
    <t>Conway, Michael</t>
  </si>
  <si>
    <t>27362366</t>
  </si>
  <si>
    <t>Cooper, Donna</t>
  </si>
  <si>
    <t>24382110</t>
  </si>
  <si>
    <t>Cooper, Ryan</t>
  </si>
  <si>
    <t>26018777</t>
  </si>
  <si>
    <t>Copestake, Kristina</t>
  </si>
  <si>
    <t>20283126</t>
  </si>
  <si>
    <t>Cordeiro, André Joseph</t>
  </si>
  <si>
    <t>21460269</t>
  </si>
  <si>
    <t>Corona, Stefanie</t>
  </si>
  <si>
    <t>26054781</t>
  </si>
  <si>
    <t>CORRIGAN, JULIE</t>
  </si>
  <si>
    <t>Corwin, Mark</t>
  </si>
  <si>
    <t>22709503</t>
  </si>
  <si>
    <t>Costello, Cheryl</t>
  </si>
  <si>
    <t>23815374</t>
  </si>
  <si>
    <t>Cote, Louise Anne</t>
  </si>
  <si>
    <t>28270929</t>
  </si>
  <si>
    <t>Cound, James</t>
  </si>
  <si>
    <t>10115796</t>
  </si>
  <si>
    <t>Courville, Elyse</t>
  </si>
  <si>
    <t>26304346</t>
  </si>
  <si>
    <t>Cousins, Ellecia</t>
  </si>
  <si>
    <t>10188638</t>
  </si>
  <si>
    <t>COUTINHO, RODOLFO</t>
  </si>
  <si>
    <t>Coutts, Evelyn</t>
  </si>
  <si>
    <t>10174505</t>
  </si>
  <si>
    <t>Cowan, Glen</t>
  </si>
  <si>
    <t>Craig, Sally</t>
  </si>
  <si>
    <t>21344889</t>
  </si>
  <si>
    <t>Cressey, Jen</t>
  </si>
  <si>
    <t>22606763</t>
  </si>
  <si>
    <t>Crevier, Beth</t>
  </si>
  <si>
    <t>21833499</t>
  </si>
  <si>
    <t>Cridge, Laura</t>
  </si>
  <si>
    <t>29154361</t>
  </si>
  <si>
    <t>Crittenden, Lisa</t>
  </si>
  <si>
    <t>23598616</t>
  </si>
  <si>
    <t>Crnkovich, Bette Anne</t>
  </si>
  <si>
    <t>10147253</t>
  </si>
  <si>
    <t>Crooks, Frank</t>
  </si>
  <si>
    <t>25810329</t>
  </si>
  <si>
    <t>Cross, Daniel R</t>
  </si>
  <si>
    <t>22072459</t>
  </si>
  <si>
    <t>Cross, Roy</t>
  </si>
  <si>
    <t>23549739</t>
  </si>
  <si>
    <t>Croteau, Anne-Marie</t>
  </si>
  <si>
    <t>21387235</t>
  </si>
  <si>
    <t>Crouch, Ashely-Lauren</t>
  </si>
  <si>
    <t>27291299</t>
  </si>
  <si>
    <t>Csordas, Agi</t>
  </si>
  <si>
    <t>28861927</t>
  </si>
  <si>
    <t>21995537</t>
  </si>
  <si>
    <t>Cuco, Tony</t>
  </si>
  <si>
    <t>22872951</t>
  </si>
  <si>
    <t>Curtis, Sandi</t>
  </si>
  <si>
    <t>23360172</t>
  </si>
  <si>
    <t>Cuzzocrea, Leandro</t>
  </si>
  <si>
    <t>22143739</t>
  </si>
  <si>
    <t>Cyr, Julie</t>
  </si>
  <si>
    <t>10135669</t>
  </si>
  <si>
    <t>D‘Arienzo, Nadia</t>
  </si>
  <si>
    <t>23809064</t>
  </si>
  <si>
    <t>Da Costa, Allison</t>
  </si>
  <si>
    <t>22533723</t>
  </si>
  <si>
    <t>Dafni, Galia</t>
  </si>
  <si>
    <t>24244281</t>
  </si>
  <si>
    <t>Dagenais, Fanny</t>
  </si>
  <si>
    <t>24898184</t>
  </si>
  <si>
    <t>Daniel-Hughes, Carly</t>
  </si>
  <si>
    <t>10145911</t>
  </si>
  <si>
    <t>DAOUST-BOISVERT, AMELIE</t>
  </si>
  <si>
    <t>D'astous, Claude</t>
  </si>
  <si>
    <t>David, Sylvain</t>
  </si>
  <si>
    <t>10137318</t>
  </si>
  <si>
    <t>Davidson, Ann-Louise</t>
  </si>
  <si>
    <t>10150243</t>
  </si>
  <si>
    <t>Davis, Frederick</t>
  </si>
  <si>
    <t>10164900</t>
  </si>
  <si>
    <t>Davis, Sue</t>
  </si>
  <si>
    <t>10198046</t>
  </si>
  <si>
    <t>Dawson, Alexandra</t>
  </si>
  <si>
    <t>10153870</t>
  </si>
  <si>
    <t>Dawson, Julie</t>
  </si>
  <si>
    <t>23808203</t>
  </si>
  <si>
    <t>10114648</t>
  </si>
  <si>
    <t>10112463</t>
  </si>
  <si>
    <t>de Benedictis, Angie</t>
  </si>
  <si>
    <t>21668064</t>
  </si>
  <si>
    <t>De Celles, Stephanie</t>
  </si>
  <si>
    <t>10204661</t>
  </si>
  <si>
    <t>De Champlain, Michel</t>
  </si>
  <si>
    <t>28623538</t>
  </si>
  <si>
    <t>De Courville, Valerie</t>
  </si>
  <si>
    <t>10119921</t>
  </si>
  <si>
    <t>De Cubellis, Enza</t>
  </si>
  <si>
    <t>21769065</t>
  </si>
  <si>
    <t>de Gennaro, Philomena</t>
  </si>
  <si>
    <t>25349885</t>
  </si>
  <si>
    <t>de Jesus, Desiree</t>
  </si>
  <si>
    <t>DE LA, SILVANO</t>
  </si>
  <si>
    <t>10184296</t>
  </si>
  <si>
    <t>De Risi, Gabriela</t>
  </si>
  <si>
    <t>10127793</t>
  </si>
  <si>
    <t>DE SILVA, NICOLE</t>
  </si>
  <si>
    <t>10196225</t>
  </si>
  <si>
    <t>De Stefano, Assunta</t>
  </si>
  <si>
    <t>10189586</t>
  </si>
  <si>
    <t>DE VISSCHER, ALEX</t>
  </si>
  <si>
    <t>10190836</t>
  </si>
  <si>
    <t>10127336</t>
  </si>
  <si>
    <t>Dedeyne, David</t>
  </si>
  <si>
    <t>23535304</t>
  </si>
  <si>
    <t>DEE, JAN VICTOR</t>
  </si>
  <si>
    <t>10205138</t>
  </si>
  <si>
    <t>Del Fabro, Tena</t>
  </si>
  <si>
    <t>10206485</t>
  </si>
  <si>
    <t>DELONG, ANDREW</t>
  </si>
  <si>
    <t>10205625</t>
  </si>
  <si>
    <t>Deme, Claudia</t>
  </si>
  <si>
    <t>25950066</t>
  </si>
  <si>
    <t>10100032</t>
  </si>
  <si>
    <t>20044032</t>
  </si>
  <si>
    <t>Denis, Helaine</t>
  </si>
  <si>
    <t>21211943</t>
  </si>
  <si>
    <t>Denis, Lyne</t>
  </si>
  <si>
    <t>Derkson, Ainav</t>
  </si>
  <si>
    <t>23678172</t>
  </si>
  <si>
    <t>D'Ermo, Kaeleigh</t>
  </si>
  <si>
    <t>29402055</t>
  </si>
  <si>
    <t>DEROCHE, MICKAEL</t>
  </si>
  <si>
    <t>Desai, Bipin</t>
  </si>
  <si>
    <t>10010227</t>
  </si>
  <si>
    <t>Desaulniers, Patrice</t>
  </si>
  <si>
    <t>10120895</t>
  </si>
  <si>
    <t>Desjardins, Gabriel Adam</t>
  </si>
  <si>
    <t>27135084</t>
  </si>
  <si>
    <t>Desjardins, Marc</t>
  </si>
  <si>
    <t>28828717</t>
  </si>
  <si>
    <t>Desrochers, Marie</t>
  </si>
  <si>
    <t>10112822</t>
  </si>
  <si>
    <t>Di Claudio, Marcella</t>
  </si>
  <si>
    <t>24996666</t>
  </si>
  <si>
    <t>Di Maio, Giuseppina</t>
  </si>
  <si>
    <t>23790398</t>
  </si>
  <si>
    <t>Diamantoudi, Effrosyni</t>
  </si>
  <si>
    <t>Diaz, Andres</t>
  </si>
  <si>
    <t>26206883</t>
  </si>
  <si>
    <t>Diaz, Miriam</t>
  </si>
  <si>
    <t>20816078</t>
  </si>
  <si>
    <t>DiCicco, Dylan</t>
  </si>
  <si>
    <t>26229689</t>
  </si>
  <si>
    <t>Dickins, Kay</t>
  </si>
  <si>
    <t>27250444</t>
  </si>
  <si>
    <t>Dickson, John</t>
  </si>
  <si>
    <t>28524270</t>
  </si>
  <si>
    <t>Dimitrov, Georges</t>
  </si>
  <si>
    <t>10159890</t>
  </si>
  <si>
    <t>Dinut, Amalia</t>
  </si>
  <si>
    <t>25681588</t>
  </si>
  <si>
    <t>10111197</t>
  </si>
  <si>
    <t>Dionne, Guylaine</t>
  </si>
  <si>
    <t>22028565</t>
  </si>
  <si>
    <t>Djordjevic, Ivana</t>
  </si>
  <si>
    <t>10141148</t>
  </si>
  <si>
    <t>Doane, Patrick</t>
  </si>
  <si>
    <t>10189607</t>
  </si>
  <si>
    <t>Dochia, Maria</t>
  </si>
  <si>
    <t>24395425</t>
  </si>
  <si>
    <t>Dodds, Michelle</t>
  </si>
  <si>
    <t>21959212</t>
  </si>
  <si>
    <t>Doedel, Eusebius</t>
  </si>
  <si>
    <t>10010804</t>
  </si>
  <si>
    <t>Dohmen, Manuela</t>
  </si>
  <si>
    <t>21564161</t>
  </si>
  <si>
    <t>20504971</t>
  </si>
  <si>
    <t>DOLBEC, PIERRE-YANN</t>
  </si>
  <si>
    <t>Donato, Maureen</t>
  </si>
  <si>
    <t>10209661</t>
  </si>
  <si>
    <t>Donehower, Joanna</t>
  </si>
  <si>
    <t>29268278</t>
  </si>
  <si>
    <t>Donfrancesco, Natalie</t>
  </si>
  <si>
    <t>25460883</t>
  </si>
  <si>
    <t>Donovan, Fiona</t>
  </si>
  <si>
    <t>10207525</t>
  </si>
  <si>
    <t>Donovan, Meghan</t>
  </si>
  <si>
    <t>26189024</t>
  </si>
  <si>
    <t>Doonan, Natalie</t>
  </si>
  <si>
    <t>26090486</t>
  </si>
  <si>
    <t>Douglas, David</t>
  </si>
  <si>
    <t>10058459</t>
  </si>
  <si>
    <t>Douglass, Ryan</t>
  </si>
  <si>
    <t>29342761</t>
  </si>
  <si>
    <t>DOULABI, HOSSEIN HASHEMI</t>
  </si>
  <si>
    <t>Dover, Geoff</t>
  </si>
  <si>
    <t>Downs, Joanne</t>
  </si>
  <si>
    <t>22252228</t>
  </si>
  <si>
    <t>Downs, Suzanne</t>
  </si>
  <si>
    <t>27501145</t>
  </si>
  <si>
    <t>Draimin, Charles</t>
  </si>
  <si>
    <t>27197527</t>
  </si>
  <si>
    <t>Drapeau, Jenny</t>
  </si>
  <si>
    <t>24122402</t>
  </si>
  <si>
    <t>Drew, Noah</t>
  </si>
  <si>
    <t>10169570</t>
  </si>
  <si>
    <t>Drew, Robin</t>
  </si>
  <si>
    <t>10090284</t>
  </si>
  <si>
    <t>Drummond, Jennifer</t>
  </si>
  <si>
    <t>24530314</t>
  </si>
  <si>
    <t>Duan, Lian</t>
  </si>
  <si>
    <t>22726262</t>
  </si>
  <si>
    <t>Dubiel, Darlene</t>
  </si>
  <si>
    <t>10045802</t>
  </si>
  <si>
    <t>Dubois, Andre</t>
  </si>
  <si>
    <t>29645780</t>
  </si>
  <si>
    <t>Dubois, Charles</t>
  </si>
  <si>
    <t>10199709</t>
  </si>
  <si>
    <t>Duff, Tagny</t>
  </si>
  <si>
    <t>24977394</t>
  </si>
  <si>
    <t>DUGUAY, STEFANIE</t>
  </si>
  <si>
    <t>Duma, Ewa</t>
  </si>
  <si>
    <t>23437426</t>
  </si>
  <si>
    <t>Dumornay, Dominique</t>
  </si>
  <si>
    <t>10178054</t>
  </si>
  <si>
    <t>Dumoulin, Darren</t>
  </si>
  <si>
    <t>10095069</t>
  </si>
  <si>
    <t>Dunbar, Laura</t>
  </si>
  <si>
    <t>Dunfield, Kristin</t>
  </si>
  <si>
    <t>10173656</t>
  </si>
  <si>
    <t>Dung, Que Thu</t>
  </si>
  <si>
    <t>25297478</t>
  </si>
  <si>
    <t>Dunphy, Juliet</t>
  </si>
  <si>
    <t>20330639</t>
  </si>
  <si>
    <t>Dupras, Nathalie</t>
  </si>
  <si>
    <t>10194937</t>
  </si>
  <si>
    <t>Dupuis, Lori</t>
  </si>
  <si>
    <t>21544780</t>
  </si>
  <si>
    <t>Durand, Caroline</t>
  </si>
  <si>
    <t>23484564</t>
  </si>
  <si>
    <t>Durant, Sam</t>
  </si>
  <si>
    <t>26755569</t>
  </si>
  <si>
    <t>Durant, Samuel</t>
  </si>
  <si>
    <t>Durkee, Susan</t>
  </si>
  <si>
    <t>21310801</t>
  </si>
  <si>
    <t>Durrant, Ayanna</t>
  </si>
  <si>
    <t>23668312</t>
  </si>
  <si>
    <t>Durrant, Christine</t>
  </si>
  <si>
    <t>22989689</t>
  </si>
  <si>
    <t>Duy, Joanna</t>
  </si>
  <si>
    <t>20273546</t>
  </si>
  <si>
    <t>DZIEDZIC, REBECCA</t>
  </si>
  <si>
    <t>Eavis, Todd</t>
  </si>
  <si>
    <t>10132938</t>
  </si>
  <si>
    <t>Edmond, Doris</t>
  </si>
  <si>
    <t>26133266</t>
  </si>
  <si>
    <t>Eidelman, Valentin</t>
  </si>
  <si>
    <t>24452305</t>
  </si>
  <si>
    <t>El Ayoubi, Carole</t>
  </si>
  <si>
    <t>29046429</t>
  </si>
  <si>
    <t>El Hawari, Rasha</t>
  </si>
  <si>
    <t>10169444</t>
  </si>
  <si>
    <t>El-Baba, Aya</t>
  </si>
  <si>
    <t>27753934</t>
  </si>
  <si>
    <t>ELDIN, HANY ALAA</t>
  </si>
  <si>
    <t>10147454</t>
  </si>
  <si>
    <t>10089548</t>
  </si>
  <si>
    <t>EL-HADI, LAYIAL</t>
  </si>
  <si>
    <t>10184369</t>
  </si>
  <si>
    <t>Ellison, Charles</t>
  </si>
  <si>
    <t>Enea, Angela</t>
  </si>
  <si>
    <t>10195142</t>
  </si>
  <si>
    <t>20820105</t>
  </si>
  <si>
    <t>EPPINGER, BENJAMIN</t>
  </si>
  <si>
    <t>Erkic, Michel</t>
  </si>
  <si>
    <t>23478416</t>
  </si>
  <si>
    <t>ERKMEN, EMRE</t>
  </si>
  <si>
    <t>10201981</t>
  </si>
  <si>
    <t>Eshaghi, Mehdi</t>
  </si>
  <si>
    <t>26309739</t>
  </si>
  <si>
    <t>Esmail, Nabil</t>
  </si>
  <si>
    <t>Evans, Meredith</t>
  </si>
  <si>
    <t>29361537</t>
  </si>
  <si>
    <t>Fachena, Martine</t>
  </si>
  <si>
    <t>10157467</t>
  </si>
  <si>
    <t>Fada, Karen</t>
  </si>
  <si>
    <t>25522269</t>
  </si>
  <si>
    <t>Faisal, Melissa</t>
  </si>
  <si>
    <t>10196268</t>
  </si>
  <si>
    <t>Falcon, Andrea</t>
  </si>
  <si>
    <t>20511374</t>
  </si>
  <si>
    <t>Fancott, Terill</t>
  </si>
  <si>
    <t>10012297</t>
  </si>
  <si>
    <t>Fargnoli, Edda</t>
  </si>
  <si>
    <t>29111506</t>
  </si>
  <si>
    <t>Farih, Adnane</t>
  </si>
  <si>
    <t>40043188</t>
  </si>
  <si>
    <t>Farisello, Lucia</t>
  </si>
  <si>
    <t>23520943</t>
  </si>
  <si>
    <t>Farley, Lauren</t>
  </si>
  <si>
    <t>25752477</t>
  </si>
  <si>
    <t>Farsad, Elham</t>
  </si>
  <si>
    <t>10193903</t>
  </si>
  <si>
    <t>Fasciano, Maria</t>
  </si>
  <si>
    <t>29183493</t>
  </si>
  <si>
    <t>FATTOUM, ASMA</t>
  </si>
  <si>
    <t>10205142</t>
  </si>
  <si>
    <t>Faul, Lindsay</t>
  </si>
  <si>
    <t>26760112</t>
  </si>
  <si>
    <t>Faustin, Kiyanna</t>
  </si>
  <si>
    <t>29347003</t>
  </si>
  <si>
    <t>Favron, Nancy</t>
  </si>
  <si>
    <t>25935237</t>
  </si>
  <si>
    <t>Fayerman, Gail</t>
  </si>
  <si>
    <t>10012475</t>
  </si>
  <si>
    <t>Feng, Lori</t>
  </si>
  <si>
    <t>24069447</t>
  </si>
  <si>
    <t>Ferguson, Ian</t>
  </si>
  <si>
    <t>22412586</t>
  </si>
  <si>
    <t>Ferrara, Eva</t>
  </si>
  <si>
    <t>22138786</t>
  </si>
  <si>
    <t>Ferrer, Daniela</t>
  </si>
  <si>
    <t>Fevens, Thomas Gordon</t>
  </si>
  <si>
    <t>10120421</t>
  </si>
  <si>
    <t>Filacchione, Pasqualina</t>
  </si>
  <si>
    <t>23512207</t>
  </si>
  <si>
    <t>Fillion, Luc</t>
  </si>
  <si>
    <t>10095085</t>
  </si>
  <si>
    <t>FINDLAY, BRANDON</t>
  </si>
  <si>
    <t>Fiorentino, Angelo</t>
  </si>
  <si>
    <t>23902536</t>
  </si>
  <si>
    <t>Fish, Amy</t>
  </si>
  <si>
    <t>10187993</t>
  </si>
  <si>
    <t>Fishman, Matthew</t>
  </si>
  <si>
    <t>25197848</t>
  </si>
  <si>
    <t>Fitch, Sebastien</t>
  </si>
  <si>
    <t>29407553</t>
  </si>
  <si>
    <t>Fitopoulos, Lazarus</t>
  </si>
  <si>
    <t>10133542</t>
  </si>
  <si>
    <t>Fjeldsted, Emily</t>
  </si>
  <si>
    <t>10176074</t>
  </si>
  <si>
    <t>Flynn, Bridget</t>
  </si>
  <si>
    <t>26744745</t>
  </si>
  <si>
    <t>Foglia, Diana</t>
  </si>
  <si>
    <t>29645853</t>
  </si>
  <si>
    <t>Foisy, Julie</t>
  </si>
  <si>
    <t>25953650</t>
  </si>
  <si>
    <t>Fong, Kevin</t>
  </si>
  <si>
    <t>23742806</t>
  </si>
  <si>
    <t>Fontaine, Ben</t>
  </si>
  <si>
    <t>23936953</t>
  </si>
  <si>
    <t>Fontaine, Guy</t>
  </si>
  <si>
    <t>20592560</t>
  </si>
  <si>
    <t>Fontaine, Sophie</t>
  </si>
  <si>
    <t>22560828</t>
  </si>
  <si>
    <t>Forcione, Jessica</t>
  </si>
  <si>
    <t>27413041</t>
  </si>
  <si>
    <t>Ford, Geraldine</t>
  </si>
  <si>
    <t>22707322</t>
  </si>
  <si>
    <t>Forgione, Pat</t>
  </si>
  <si>
    <t>10150046</t>
  </si>
  <si>
    <t>Forte, Max</t>
  </si>
  <si>
    <t>10136996</t>
  </si>
  <si>
    <t>Fortin, Lisa</t>
  </si>
  <si>
    <t>23665291</t>
  </si>
  <si>
    <t>Foster, Gavin</t>
  </si>
  <si>
    <t>20586196</t>
  </si>
  <si>
    <t>Fournier, Paul</t>
  </si>
  <si>
    <t>23425800</t>
  </si>
  <si>
    <t>Fradette, Liz</t>
  </si>
  <si>
    <t>20154393</t>
  </si>
  <si>
    <t>Francis, Frederick</t>
  </si>
  <si>
    <t>27003463</t>
  </si>
  <si>
    <t>Francis, Jane</t>
  </si>
  <si>
    <t>10098612</t>
  </si>
  <si>
    <t>Frank, Marcie</t>
  </si>
  <si>
    <t>21080415</t>
  </si>
  <si>
    <t>28057370</t>
  </si>
  <si>
    <t>10150038</t>
  </si>
  <si>
    <t>Frazzetto, Luisa</t>
  </si>
  <si>
    <t>10013382</t>
  </si>
  <si>
    <t>Freedman, Ariela</t>
  </si>
  <si>
    <t>22992361</t>
  </si>
  <si>
    <t>Freedman, Bram</t>
  </si>
  <si>
    <t>10069043</t>
  </si>
  <si>
    <t>Freeman, Nicole</t>
  </si>
  <si>
    <t>22249871</t>
  </si>
  <si>
    <t>French, Amanda</t>
  </si>
  <si>
    <t>25214424</t>
  </si>
  <si>
    <t>Fritsch, Matthias</t>
  </si>
  <si>
    <t>20247677</t>
  </si>
  <si>
    <t>Fulton, Kathleen</t>
  </si>
  <si>
    <t>10206444</t>
  </si>
  <si>
    <t>Furlani, Andre</t>
  </si>
  <si>
    <t>24367529</t>
  </si>
  <si>
    <t>Gagliardi, Meghan</t>
  </si>
  <si>
    <t>26078087</t>
  </si>
  <si>
    <t>Gagne, Andre</t>
  </si>
  <si>
    <t>10149529</t>
  </si>
  <si>
    <t>Gagnon, Heather</t>
  </si>
  <si>
    <t>26026109</t>
  </si>
  <si>
    <t>28544719</t>
  </si>
  <si>
    <t>Gaillardetz, Patrice</t>
  </si>
  <si>
    <t>10136999</t>
  </si>
  <si>
    <t>Galal, Khaled</t>
  </si>
  <si>
    <t>26824552</t>
  </si>
  <si>
    <t>Gamberi, Chiara</t>
  </si>
  <si>
    <t>10165023</t>
  </si>
  <si>
    <t>10068993</t>
  </si>
  <si>
    <t>Gangat, Sumaiya</t>
  </si>
  <si>
    <t>25906296</t>
  </si>
  <si>
    <t>GANI, FERAWATI</t>
  </si>
  <si>
    <t>10184373</t>
  </si>
  <si>
    <t>Garreau, Gerard</t>
  </si>
  <si>
    <t>10163101</t>
  </si>
  <si>
    <t>Garrido, José</t>
  </si>
  <si>
    <t>10013927</t>
  </si>
  <si>
    <t>Garsi, Malek</t>
  </si>
  <si>
    <t>27122640</t>
  </si>
  <si>
    <t>Gasparrini, Pietro</t>
  </si>
  <si>
    <t>23783332</t>
  </si>
  <si>
    <t>Gauthier, Claudine</t>
  </si>
  <si>
    <t>10178922</t>
  </si>
  <si>
    <t>Gauthier, Pierre</t>
  </si>
  <si>
    <t>10119916</t>
  </si>
  <si>
    <t>Gauvreau, Danielle</t>
  </si>
  <si>
    <t>10063959</t>
  </si>
  <si>
    <t>Gelinas, Yves</t>
  </si>
  <si>
    <t>28883262</t>
  </si>
  <si>
    <t>Gendron, Chantal</t>
  </si>
  <si>
    <t>10184002</t>
  </si>
  <si>
    <t>Genereux, Sophie</t>
  </si>
  <si>
    <t>22950995</t>
  </si>
  <si>
    <t>Genova, Mary</t>
  </si>
  <si>
    <t>21675761</t>
  </si>
  <si>
    <t>Ghaly, Wahid</t>
  </si>
  <si>
    <t>10093110</t>
  </si>
  <si>
    <t>Ghandeharioon, Amir</t>
  </si>
  <si>
    <t>26686427</t>
  </si>
  <si>
    <t>Ghosh, Surabhi</t>
  </si>
  <si>
    <t>27715358</t>
  </si>
  <si>
    <t>Ghrayeb, Ali</t>
  </si>
  <si>
    <t>20996602</t>
  </si>
  <si>
    <t>Giannopoulos, Constatina</t>
  </si>
  <si>
    <t>21789139</t>
  </si>
  <si>
    <t>Gibbons, Paul Eugene</t>
  </si>
  <si>
    <t>21872834</t>
  </si>
  <si>
    <t>Giglio, Daniel</t>
  </si>
  <si>
    <t>10205650</t>
  </si>
  <si>
    <t>Giglione, Ann-Marie</t>
  </si>
  <si>
    <t>24395174</t>
  </si>
  <si>
    <t>Gignac, Nicole</t>
  </si>
  <si>
    <t>27178166</t>
  </si>
  <si>
    <t>Gil, Diego Nicolas</t>
  </si>
  <si>
    <t>26886906</t>
  </si>
  <si>
    <t>Gimenez, Jose Antonio</t>
  </si>
  <si>
    <t>Girard, Eve</t>
  </si>
  <si>
    <t>23478807</t>
  </si>
  <si>
    <t>Girard, Gwen</t>
  </si>
  <si>
    <t>24580230</t>
  </si>
  <si>
    <t>GLATARD, TRISTAN</t>
  </si>
  <si>
    <t>Gleason, Damian</t>
  </si>
  <si>
    <t>25541506</t>
  </si>
  <si>
    <t>Glustein, Kathleen</t>
  </si>
  <si>
    <t>25194253</t>
  </si>
  <si>
    <t>Gninka, Tanja Caroline</t>
  </si>
  <si>
    <t>25939259</t>
  </si>
  <si>
    <t>Gobeille, Noreen</t>
  </si>
  <si>
    <t>21313266</t>
  </si>
  <si>
    <t>GODIN, FREDERIC</t>
  </si>
  <si>
    <t>Gohar, Iman</t>
  </si>
  <si>
    <t>10165552</t>
  </si>
  <si>
    <t>Gokhale, Anagha</t>
  </si>
  <si>
    <t>40122852</t>
  </si>
  <si>
    <t>Goldner, Édouard</t>
  </si>
  <si>
    <t>26625541</t>
  </si>
  <si>
    <t>Goldson, Jess</t>
  </si>
  <si>
    <t>10194502</t>
  </si>
  <si>
    <t>GOMAR, SHAGHAYEGH</t>
  </si>
  <si>
    <t>10211961</t>
  </si>
  <si>
    <t>Gomme, Paul</t>
  </si>
  <si>
    <t>10140823</t>
  </si>
  <si>
    <t>Goodarzi, Bahareh</t>
  </si>
  <si>
    <t>26310168</t>
  </si>
  <si>
    <t>Gopakumar, Govind</t>
  </si>
  <si>
    <t>26806198</t>
  </si>
  <si>
    <t>Gordon, Brandon</t>
  </si>
  <si>
    <t>10116516</t>
  </si>
  <si>
    <t>Gordon, Sean</t>
  </si>
  <si>
    <t>23452069</t>
  </si>
  <si>
    <t>Gore, Nerissa</t>
  </si>
  <si>
    <t>10142660</t>
  </si>
  <si>
    <t>Gott, Paul W</t>
  </si>
  <si>
    <t>28791600</t>
  </si>
  <si>
    <t>Goubko, Paul</t>
  </si>
  <si>
    <t>29542264</t>
  </si>
  <si>
    <t>Gouda, Marwa</t>
  </si>
  <si>
    <t>29677925</t>
  </si>
  <si>
    <t>Gouw, Gerard</t>
  </si>
  <si>
    <t>20829307</t>
  </si>
  <si>
    <t>Grace, A.Christina</t>
  </si>
  <si>
    <t>24083806</t>
  </si>
  <si>
    <t>Graham, M. Dean</t>
  </si>
  <si>
    <t>25874637</t>
  </si>
  <si>
    <t>Grahne, Gosta</t>
  </si>
  <si>
    <t>10106559</t>
  </si>
  <si>
    <t>Grant, Brenda</t>
  </si>
  <si>
    <t>23432653</t>
  </si>
  <si>
    <t>10051551</t>
  </si>
  <si>
    <t>Grasso, Virginia</t>
  </si>
  <si>
    <t>10194949</t>
  </si>
  <si>
    <t>Gray Stirling, Donald</t>
  </si>
  <si>
    <t>10112921</t>
  </si>
  <si>
    <t>Gray-Mitsumune, Madoka</t>
  </si>
  <si>
    <t>26722229</t>
  </si>
  <si>
    <t>Greco, Richard</t>
  </si>
  <si>
    <t>26076408</t>
  </si>
  <si>
    <t>Green, Alana</t>
  </si>
  <si>
    <t>Grewal, Dalvir</t>
  </si>
  <si>
    <t>25427592</t>
  </si>
  <si>
    <t>Griffiths, Tracy A.</t>
  </si>
  <si>
    <t>23122018</t>
  </si>
  <si>
    <t>Grigoropoulos, Irene</t>
  </si>
  <si>
    <t>23364011</t>
  </si>
  <si>
    <t>10122226</t>
  </si>
  <si>
    <t>Groparu, Ionica</t>
  </si>
  <si>
    <t>25542154</t>
  </si>
  <si>
    <t>10178581</t>
  </si>
  <si>
    <t>Gu, Diandian</t>
  </si>
  <si>
    <t>10199919</t>
  </si>
  <si>
    <t>Guan, Hong</t>
  </si>
  <si>
    <t>24606302</t>
  </si>
  <si>
    <t>Guay, Caroline Marie</t>
  </si>
  <si>
    <t>23452190</t>
  </si>
  <si>
    <t>GUEHENEUC, YANN-GAEL</t>
  </si>
  <si>
    <t>10194419</t>
  </si>
  <si>
    <t>Guenole, Christian</t>
  </si>
  <si>
    <t>10191438</t>
  </si>
  <si>
    <t>Guibord, Karen</t>
  </si>
  <si>
    <t>10002720</t>
  </si>
  <si>
    <t>Gullo, Rosa</t>
  </si>
  <si>
    <t>25513189</t>
  </si>
  <si>
    <t>Gurnsey, Rick</t>
  </si>
  <si>
    <t>10069124</t>
  </si>
  <si>
    <t>Haarslev, Volker</t>
  </si>
  <si>
    <t>10124069</t>
  </si>
  <si>
    <t>Hackett, Jane E</t>
  </si>
  <si>
    <t>27943245</t>
  </si>
  <si>
    <t>Haddad, Hossam</t>
  </si>
  <si>
    <t>23918645</t>
  </si>
  <si>
    <t>Hadida, Rebecca</t>
  </si>
  <si>
    <t>10145200</t>
  </si>
  <si>
    <t>HAFEEZ, GHAZANFARAH</t>
  </si>
  <si>
    <t>HAGEN, ALEXANDRA</t>
  </si>
  <si>
    <t>10201992</t>
  </si>
  <si>
    <t>Hagyard, Trevor</t>
  </si>
  <si>
    <t>21189611</t>
  </si>
  <si>
    <t>Ha-Huy, Kinh</t>
  </si>
  <si>
    <t>10015822</t>
  </si>
  <si>
    <t>HAJJDIAB, HASSAN</t>
  </si>
  <si>
    <t>10211875</t>
  </si>
  <si>
    <t>Hakim, Alia</t>
  </si>
  <si>
    <t>23439062</t>
  </si>
  <si>
    <t>Hale, Mark</t>
  </si>
  <si>
    <t>10096295</t>
  </si>
  <si>
    <t>Halina, Monkiewicz</t>
  </si>
  <si>
    <t>27022212</t>
  </si>
  <si>
    <t>Hall, Richard</t>
  </si>
  <si>
    <t>10016055</t>
  </si>
  <si>
    <t>Hallam, Maggie</t>
  </si>
  <si>
    <t>10109382</t>
  </si>
  <si>
    <t>HALLETT, MICHAEL</t>
  </si>
  <si>
    <t>10190832</t>
  </si>
  <si>
    <t>Halliday, Kate</t>
  </si>
  <si>
    <t>10205931</t>
  </si>
  <si>
    <t>HALPERN, ORIT</t>
  </si>
  <si>
    <t>10186203</t>
  </si>
  <si>
    <t>10016098</t>
  </si>
  <si>
    <t>Hamelin, Rejeanne</t>
  </si>
  <si>
    <t>21996908</t>
  </si>
  <si>
    <t>Hamer, Samantha</t>
  </si>
  <si>
    <t>25477557</t>
  </si>
  <si>
    <t>Hamid, Waheeda</t>
  </si>
  <si>
    <t>23567583</t>
  </si>
  <si>
    <t>Hamilton, Tracy</t>
  </si>
  <si>
    <t>26465536</t>
  </si>
  <si>
    <t>22275414</t>
  </si>
  <si>
    <t>Hammami, Ahmad</t>
  </si>
  <si>
    <t>29286780</t>
  </si>
  <si>
    <t>29223886</t>
  </si>
  <si>
    <t>HAN, SANG HYEOK</t>
  </si>
  <si>
    <t>HAN, XINTONG</t>
  </si>
  <si>
    <t>10194533</t>
  </si>
  <si>
    <t>20448389</t>
  </si>
  <si>
    <t>Hanna, Aiman</t>
  </si>
  <si>
    <t>23075680</t>
  </si>
  <si>
    <t>Hannah, Gregory</t>
  </si>
  <si>
    <t>22405806</t>
  </si>
  <si>
    <t>10108275</t>
  </si>
  <si>
    <t>Harding, Barbara</t>
  </si>
  <si>
    <t>10022845</t>
  </si>
  <si>
    <t>Harland, Andrea</t>
  </si>
  <si>
    <t>22748444</t>
  </si>
  <si>
    <t>Harnden, Bonnie J.</t>
  </si>
  <si>
    <t>Harris, Rachel</t>
  </si>
  <si>
    <t>29062068</t>
  </si>
  <si>
    <t>Harutyunyan, Hovhannes H.</t>
  </si>
  <si>
    <t>10119613</t>
  </si>
  <si>
    <t>23268594</t>
  </si>
  <si>
    <t>Hassan, Amira</t>
  </si>
  <si>
    <t>29489339</t>
  </si>
  <si>
    <t>Hassan, Jassim</t>
  </si>
  <si>
    <t>10154907</t>
  </si>
  <si>
    <t>Hawili, Soha</t>
  </si>
  <si>
    <t>24642465</t>
  </si>
  <si>
    <t>10211878</t>
  </si>
  <si>
    <t>He, Luo</t>
  </si>
  <si>
    <t>10150601</t>
  </si>
  <si>
    <t>Hedrich, Cynthia</t>
  </si>
  <si>
    <t>28126518</t>
  </si>
  <si>
    <t>Hele, Karl</t>
  </si>
  <si>
    <t>Helfield, Brandon</t>
  </si>
  <si>
    <t>10201345</t>
  </si>
  <si>
    <t>Hemmings, Chelsea</t>
  </si>
  <si>
    <t>21954393</t>
  </si>
  <si>
    <t>Henchey, Barbara</t>
  </si>
  <si>
    <t>26723713</t>
  </si>
  <si>
    <t>Hendrick, Candice</t>
  </si>
  <si>
    <t>26444113</t>
  </si>
  <si>
    <t>Hernandez-Gonzalez, Teresa</t>
  </si>
  <si>
    <t>27101910</t>
  </si>
  <si>
    <t>Hetherington, Craig</t>
  </si>
  <si>
    <t>20538248</t>
  </si>
  <si>
    <t>Hilderman, Paige</t>
  </si>
  <si>
    <t>26306772</t>
  </si>
  <si>
    <t>10137310</t>
  </si>
  <si>
    <t>Himada, Nasrin</t>
  </si>
  <si>
    <t>25171164</t>
  </si>
  <si>
    <t>Himmo, Mona</t>
  </si>
  <si>
    <t>23024660</t>
  </si>
  <si>
    <t>Hirst, Steven</t>
  </si>
  <si>
    <t>24838009</t>
  </si>
  <si>
    <t>HLOBIL, ULF</t>
  </si>
  <si>
    <t>10189420</t>
  </si>
  <si>
    <t>20731676</t>
  </si>
  <si>
    <t>Hoarau, Emmanuelle</t>
  </si>
  <si>
    <t>10149573</t>
  </si>
  <si>
    <t>Holder, Karen</t>
  </si>
  <si>
    <t>22963582</t>
  </si>
  <si>
    <t>Hollister, Ashley</t>
  </si>
  <si>
    <t>26554962</t>
  </si>
  <si>
    <t>Holt, Amanda</t>
  </si>
  <si>
    <t>23835812</t>
  </si>
  <si>
    <t>Homonyuk, Serhiy</t>
  </si>
  <si>
    <t>26319254</t>
  </si>
  <si>
    <t>Hong, Henry</t>
  </si>
  <si>
    <t>27110502</t>
  </si>
  <si>
    <t>Hopp, Robert</t>
  </si>
  <si>
    <t>23236137</t>
  </si>
  <si>
    <t>Hosein, Leslie</t>
  </si>
  <si>
    <t>21223429</t>
  </si>
  <si>
    <t>Houari, Nora</t>
  </si>
  <si>
    <t>How, Stephanie Soon</t>
  </si>
  <si>
    <t>21712152</t>
  </si>
  <si>
    <t>Howes, David John</t>
  </si>
  <si>
    <t>10017639</t>
  </si>
  <si>
    <t>Howse, Erica</t>
  </si>
  <si>
    <t>26177573</t>
  </si>
  <si>
    <t>Hu, Jing</t>
  </si>
  <si>
    <t>40109762</t>
  </si>
  <si>
    <t>Hu, Yingying</t>
  </si>
  <si>
    <t>27163525</t>
  </si>
  <si>
    <t>Huang, Qiong</t>
  </si>
  <si>
    <t>25201411</t>
  </si>
  <si>
    <t>Hubert, Linda</t>
  </si>
  <si>
    <t>10141679</t>
  </si>
  <si>
    <t>Hughes, Leslie</t>
  </si>
  <si>
    <t>22848880</t>
  </si>
  <si>
    <t>Hum, Mai-Gee</t>
  </si>
  <si>
    <t>23641899</t>
  </si>
  <si>
    <t>Hume, Melanie</t>
  </si>
  <si>
    <t>23332470</t>
  </si>
  <si>
    <t>Hummel, Ellie</t>
  </si>
  <si>
    <t>20090085</t>
  </si>
  <si>
    <t>22993406</t>
  </si>
  <si>
    <t>Hunt, Rob</t>
  </si>
  <si>
    <t>27715374</t>
  </si>
  <si>
    <t>Huynh, Niem Tu</t>
  </si>
  <si>
    <t>10184670</t>
  </si>
  <si>
    <t>Hyndman, Cody</t>
  </si>
  <si>
    <t>20550175</t>
  </si>
  <si>
    <t>Icaza, Milushka</t>
  </si>
  <si>
    <t>22546337</t>
  </si>
  <si>
    <t>INCE, AYHAN</t>
  </si>
  <si>
    <t>Intsiful, Essuman Ekow</t>
  </si>
  <si>
    <t>20708224</t>
  </si>
  <si>
    <t>Ionescu, Nicoleta Simona</t>
  </si>
  <si>
    <t>10150932</t>
  </si>
  <si>
    <t>10178771</t>
  </si>
  <si>
    <t>10132336</t>
  </si>
  <si>
    <t>23917126</t>
  </si>
  <si>
    <t>Irvine, Ian</t>
  </si>
  <si>
    <t>20447501</t>
  </si>
  <si>
    <t>Isac, Ana Maria</t>
  </si>
  <si>
    <t>26449433</t>
  </si>
  <si>
    <t>Isac, Daniela</t>
  </si>
  <si>
    <t>10117674</t>
  </si>
  <si>
    <t>10127982</t>
  </si>
  <si>
    <t>ISLER, LAINA</t>
  </si>
  <si>
    <t>Izadnia, Hoda</t>
  </si>
  <si>
    <t>Jacob, Wilson</t>
  </si>
  <si>
    <t>10140769</t>
  </si>
  <si>
    <t>Jacobo, Veronica</t>
  </si>
  <si>
    <t>23895068</t>
  </si>
  <si>
    <t>Jacobs, Candace</t>
  </si>
  <si>
    <t>24134052</t>
  </si>
  <si>
    <t>Jaen, Carlos</t>
  </si>
  <si>
    <t>23090922</t>
  </si>
  <si>
    <t>Jafaritirabadi, Susan</t>
  </si>
  <si>
    <t>10199817</t>
  </si>
  <si>
    <t>Jaffary, Nora</t>
  </si>
  <si>
    <t>10132297</t>
  </si>
  <si>
    <t>Jakob, Andrea F.</t>
  </si>
  <si>
    <t>22683156</t>
  </si>
  <si>
    <t>James, Christopher</t>
  </si>
  <si>
    <t>20985872</t>
  </si>
  <si>
    <t>Janicki, Bonnie</t>
  </si>
  <si>
    <t>28022151</t>
  </si>
  <si>
    <t>Jannatpour, Seyed Ali</t>
  </si>
  <si>
    <t>25070813</t>
  </si>
  <si>
    <t>25926327</t>
  </si>
  <si>
    <t>Jarvo, Christopher</t>
  </si>
  <si>
    <t>26778313</t>
  </si>
  <si>
    <t>Jayakumar, Rajagopalan</t>
  </si>
  <si>
    <t>10018589</t>
  </si>
  <si>
    <t>Jebali, Adel</t>
  </si>
  <si>
    <t>10154830</t>
  </si>
  <si>
    <t>Jeffrey, Brooke</t>
  </si>
  <si>
    <t>10064599</t>
  </si>
  <si>
    <t>Jeong, Young-Chul</t>
  </si>
  <si>
    <t>27598548</t>
  </si>
  <si>
    <t>Jew, Alex</t>
  </si>
  <si>
    <t>22688131</t>
  </si>
  <si>
    <t>Jezer-Morton, Kathryn</t>
  </si>
  <si>
    <t>27301227</t>
  </si>
  <si>
    <t>Ji, Rui</t>
  </si>
  <si>
    <t>26137962</t>
  </si>
  <si>
    <t>Jiwani, Yasmin</t>
  </si>
  <si>
    <t>20247723</t>
  </si>
  <si>
    <t>Johansen, Richard</t>
  </si>
  <si>
    <t>23342573</t>
  </si>
  <si>
    <t>10140722</t>
  </si>
  <si>
    <t>Johnson, Jo-Ann</t>
  </si>
  <si>
    <t>27738366</t>
  </si>
  <si>
    <t>Johnston, Julie</t>
  </si>
  <si>
    <t>25820715</t>
  </si>
  <si>
    <t>Johnston, Stephanie</t>
  </si>
  <si>
    <t>25806283</t>
  </si>
  <si>
    <t>Jollet, Luc</t>
  </si>
  <si>
    <t>10130842</t>
  </si>
  <si>
    <t>Jones, Gerald J</t>
  </si>
  <si>
    <t>27318413</t>
  </si>
  <si>
    <t>Jordan, Michael</t>
  </si>
  <si>
    <t>23872491</t>
  </si>
  <si>
    <t>Jorge, Valdir</t>
  </si>
  <si>
    <t>Joulani, Massy</t>
  </si>
  <si>
    <t>20646865</t>
  </si>
  <si>
    <t>JOY, MEGHAN</t>
  </si>
  <si>
    <t>10189469</t>
  </si>
  <si>
    <t>20942642</t>
  </si>
  <si>
    <t>Jr., Salvatore Costanzo</t>
  </si>
  <si>
    <t>KACHROO, AASHIQ H.</t>
  </si>
  <si>
    <t>10194208</t>
  </si>
  <si>
    <t>Kader, Allison</t>
  </si>
  <si>
    <t>21120379</t>
  </si>
  <si>
    <t>28389594</t>
  </si>
  <si>
    <t>Kalfon, Shoshana</t>
  </si>
  <si>
    <t>21843710</t>
  </si>
  <si>
    <t>Kalisa, Sarah</t>
  </si>
  <si>
    <t>21290436</t>
  </si>
  <si>
    <t>10019054</t>
  </si>
  <si>
    <t>Kalman, Laszlo</t>
  </si>
  <si>
    <t>10137056</t>
  </si>
  <si>
    <t>Kalvin, Victor</t>
  </si>
  <si>
    <t>26806341</t>
  </si>
  <si>
    <t>Kamenova, Svetla</t>
  </si>
  <si>
    <t>20259314</t>
  </si>
  <si>
    <t>Kanaan, George</t>
  </si>
  <si>
    <t>10019135</t>
  </si>
  <si>
    <t>Kanavaros, Dimitrios</t>
  </si>
  <si>
    <t>25699452</t>
  </si>
  <si>
    <t>Kaplan, Michele</t>
  </si>
  <si>
    <t>21764861</t>
  </si>
  <si>
    <t>KARAS, MATHEW</t>
  </si>
  <si>
    <t>10143096</t>
  </si>
  <si>
    <t>Karigiannis, Stavroula</t>
  </si>
  <si>
    <t>23742598</t>
  </si>
  <si>
    <t>KARIMFAZLI, IDA</t>
  </si>
  <si>
    <t>10190834</t>
  </si>
  <si>
    <t>KARIMIDORABATI, SHAHIN</t>
  </si>
  <si>
    <t>10189386</t>
  </si>
  <si>
    <t>Karnezis, Alexandra</t>
  </si>
  <si>
    <t>10154796</t>
  </si>
  <si>
    <t>Katchan, Eric</t>
  </si>
  <si>
    <t>10068845</t>
  </si>
  <si>
    <t>Kaushal, Ashok</t>
  </si>
  <si>
    <t>21351435</t>
  </si>
  <si>
    <t>Kay, Linda</t>
  </si>
  <si>
    <t>24053508</t>
  </si>
  <si>
    <t>Kazakian, Arthur</t>
  </si>
  <si>
    <t>Kee, Patrick Wong</t>
  </si>
  <si>
    <t>25827116</t>
  </si>
  <si>
    <t>Kellock, Amanda</t>
  </si>
  <si>
    <t>24500032</t>
  </si>
  <si>
    <t>20338427</t>
  </si>
  <si>
    <t>Kenneally, Michael</t>
  </si>
  <si>
    <t>20952923</t>
  </si>
  <si>
    <t>Kennedy, Maureen</t>
  </si>
  <si>
    <t>27789157</t>
  </si>
  <si>
    <t>Kennedy, Sarita</t>
  </si>
  <si>
    <t>25910552</t>
  </si>
  <si>
    <t>KERSTEN-OERTEL, MARTA</t>
  </si>
  <si>
    <t>Khaner, Tristan</t>
  </si>
  <si>
    <t>26875971</t>
  </si>
  <si>
    <t>Khanna, Ujjwal</t>
  </si>
  <si>
    <t>40079568</t>
  </si>
  <si>
    <t>KHEIRI, MOJTABA</t>
  </si>
  <si>
    <t>Kiaee, Marjan</t>
  </si>
  <si>
    <t>10193863</t>
  </si>
  <si>
    <t>10019852</t>
  </si>
  <si>
    <t>Kim, Bo-Kyung</t>
  </si>
  <si>
    <t>23414957</t>
  </si>
  <si>
    <t>Kim, Heejeong</t>
  </si>
  <si>
    <t>10194525</t>
  </si>
  <si>
    <t>Kimball, Amy</t>
  </si>
  <si>
    <t>10171730</t>
  </si>
  <si>
    <t>Kinaschuk, Jill</t>
  </si>
  <si>
    <t>27103921</t>
  </si>
  <si>
    <t>Kira, Dennis</t>
  </si>
  <si>
    <t>20032034</t>
  </si>
  <si>
    <t>Kishk, Ahmed A.</t>
  </si>
  <si>
    <t>10159485</t>
  </si>
  <si>
    <t>Kisilevsky, Hershy</t>
  </si>
  <si>
    <t>10020095</t>
  </si>
  <si>
    <t>Kissock, Madelyn</t>
  </si>
  <si>
    <t>10150064</t>
  </si>
  <si>
    <t>10175923</t>
  </si>
  <si>
    <t>Klaise, Vilis</t>
  </si>
  <si>
    <t>26979971</t>
  </si>
  <si>
    <t>Kline, Rex</t>
  </si>
  <si>
    <t>24182065</t>
  </si>
  <si>
    <t>Klym, Gregory</t>
  </si>
  <si>
    <t>22553740</t>
  </si>
  <si>
    <t>Knafo, Gail</t>
  </si>
  <si>
    <t>22881640</t>
  </si>
  <si>
    <t>Knock, Melissa</t>
  </si>
  <si>
    <t>10194576</t>
  </si>
  <si>
    <t>Kokotov, Alexei</t>
  </si>
  <si>
    <t>20268224</t>
  </si>
  <si>
    <t>Konstantinopoulos, Efstathia</t>
  </si>
  <si>
    <t>23252590</t>
  </si>
  <si>
    <t>Koreshkova, Tatyana</t>
  </si>
  <si>
    <t>20662127</t>
  </si>
  <si>
    <t>Korotkin, Dmitry</t>
  </si>
  <si>
    <t>10114663</t>
  </si>
  <si>
    <t>KOS, GREGOR</t>
  </si>
  <si>
    <t>Kosseim, Leila C.</t>
  </si>
  <si>
    <t>22175835</t>
  </si>
  <si>
    <t>KOURI-TOWE, NATALIE</t>
  </si>
  <si>
    <t>24731239</t>
  </si>
  <si>
    <t>Kournikakis, Tina</t>
  </si>
  <si>
    <t>20213764</t>
  </si>
  <si>
    <t>Kraulis, Ilze</t>
  </si>
  <si>
    <t>23431428</t>
  </si>
  <si>
    <t>Kraychev, Rado</t>
  </si>
  <si>
    <t>27181051</t>
  </si>
  <si>
    <t>KROSS, ANGELA</t>
  </si>
  <si>
    <t>10116632</t>
  </si>
  <si>
    <t>10020702</t>
  </si>
  <si>
    <t>22083124</t>
  </si>
  <si>
    <t>Kuit, Sheri</t>
  </si>
  <si>
    <t>22575981</t>
  </si>
  <si>
    <t>10150350</t>
  </si>
  <si>
    <t>KWAN, DAVID</t>
  </si>
  <si>
    <t>Kyle, Michelle</t>
  </si>
  <si>
    <t>29652078</t>
  </si>
  <si>
    <t>Kyle, Terry</t>
  </si>
  <si>
    <t>23152413</t>
  </si>
  <si>
    <t>Labadie, Shannon</t>
  </si>
  <si>
    <t>23835235</t>
  </si>
  <si>
    <t>Labos, Constantinos</t>
  </si>
  <si>
    <t>24115414</t>
  </si>
  <si>
    <t>Lacelle, Isabelle</t>
  </si>
  <si>
    <t>22815230</t>
  </si>
  <si>
    <t>Lachance, Jacques</t>
  </si>
  <si>
    <t>10123835</t>
  </si>
  <si>
    <t>Lachapelle, Guy</t>
  </si>
  <si>
    <t>28245126</t>
  </si>
  <si>
    <t>22217090</t>
  </si>
  <si>
    <t>LaCombe, Karlene</t>
  </si>
  <si>
    <t>26492088</t>
  </si>
  <si>
    <t>Lafrance, Donald</t>
  </si>
  <si>
    <t>25849020</t>
  </si>
  <si>
    <t>Lafrance, Marc</t>
  </si>
  <si>
    <t>29444181</t>
  </si>
  <si>
    <t>Lagou, Evangelia</t>
  </si>
  <si>
    <t>21402765</t>
  </si>
  <si>
    <t>10200262</t>
  </si>
  <si>
    <t>Lai, Cynthia</t>
  </si>
  <si>
    <t>22006782</t>
  </si>
  <si>
    <t>Laliotis, Mary</t>
  </si>
  <si>
    <t>22172909</t>
  </si>
  <si>
    <t>Lalonde, Marc</t>
  </si>
  <si>
    <t>21980416</t>
  </si>
  <si>
    <t>Lambert, Delfine</t>
  </si>
  <si>
    <t>26113443</t>
  </si>
  <si>
    <t>Lamoureux Scholes, Laurie</t>
  </si>
  <si>
    <t>24281543</t>
  </si>
  <si>
    <t>Lanctot, Anne-Marie</t>
  </si>
  <si>
    <t>10201303</t>
  </si>
  <si>
    <t>Lander, Moshe</t>
  </si>
  <si>
    <t>10174141</t>
  </si>
  <si>
    <t>Landry, Jeffrey E</t>
  </si>
  <si>
    <t>21037285</t>
  </si>
  <si>
    <t>Landry, Laura</t>
  </si>
  <si>
    <t>10169443</t>
  </si>
  <si>
    <t>Lang, Andrew</t>
  </si>
  <si>
    <t>23619818</t>
  </si>
  <si>
    <t>10122255</t>
  </si>
  <si>
    <t>23051935</t>
  </si>
  <si>
    <t>Languay, Darrah J.</t>
  </si>
  <si>
    <t>22360071</t>
  </si>
  <si>
    <t>Lashley, Judy</t>
  </si>
  <si>
    <t>21428446</t>
  </si>
  <si>
    <t>Latour, John</t>
  </si>
  <si>
    <t>25970318</t>
  </si>
  <si>
    <t>Lau, Carol</t>
  </si>
  <si>
    <t>20727075</t>
  </si>
  <si>
    <t>Lau, Shung Kei</t>
  </si>
  <si>
    <t>25906105</t>
  </si>
  <si>
    <t>Laughlin, Kerry</t>
  </si>
  <si>
    <t>Laurence, Jean-Rock</t>
  </si>
  <si>
    <t>28019762</t>
  </si>
  <si>
    <t>Lavallee, Carole</t>
  </si>
  <si>
    <t>25547733</t>
  </si>
  <si>
    <t>Lavers, Gregory</t>
  </si>
  <si>
    <t>23360237</t>
  </si>
  <si>
    <t>Lavoie, Josee</t>
  </si>
  <si>
    <t>10163993</t>
  </si>
  <si>
    <t>Lavoie, Marie-Christine</t>
  </si>
  <si>
    <t>26621449</t>
  </si>
  <si>
    <t>Lavoie-Magoon, Sebastien</t>
  </si>
  <si>
    <t>10198420</t>
  </si>
  <si>
    <t>Law, Cynthia</t>
  </si>
  <si>
    <t>28067279</t>
  </si>
  <si>
    <t>Law, Ka Pong</t>
  </si>
  <si>
    <t>24094026</t>
  </si>
  <si>
    <t>Le Bel, Jordan</t>
  </si>
  <si>
    <t>23734994</t>
  </si>
  <si>
    <t>LE BEUX, SEBASTIEN</t>
  </si>
  <si>
    <t>Le Blanc, Olivier</t>
  </si>
  <si>
    <t>27782322</t>
  </si>
  <si>
    <t>Leblanc, Greg</t>
  </si>
  <si>
    <t>10057959</t>
  </si>
  <si>
    <t>Leclerc, Josee</t>
  </si>
  <si>
    <t>21548018</t>
  </si>
  <si>
    <t>Leclerc, Marie-Christine</t>
  </si>
  <si>
    <t>26286577</t>
  </si>
  <si>
    <t>Leclere, Marie-France</t>
  </si>
  <si>
    <t>21298941</t>
  </si>
  <si>
    <t>Lecourt, Maude</t>
  </si>
  <si>
    <t>10166259</t>
  </si>
  <si>
    <t>Leduc, Laurel</t>
  </si>
  <si>
    <t>25971594</t>
  </si>
  <si>
    <t>Leduc, Patricia</t>
  </si>
  <si>
    <t>23737640</t>
  </si>
  <si>
    <t>Lee, Alexander</t>
  </si>
  <si>
    <t>23854728</t>
  </si>
  <si>
    <t>25093899</t>
  </si>
  <si>
    <t>LEE, ELLIOTT</t>
  </si>
  <si>
    <t>10200392</t>
  </si>
  <si>
    <t>Lee, Javier</t>
  </si>
  <si>
    <t>10083914</t>
  </si>
  <si>
    <t>10178752</t>
  </si>
  <si>
    <t>LEE, JOONHEE</t>
  </si>
  <si>
    <t>10190841</t>
  </si>
  <si>
    <t>Lee, Kai Hing</t>
  </si>
  <si>
    <t>28256004</t>
  </si>
  <si>
    <t>Lefebvre, Jasmine</t>
  </si>
  <si>
    <t>22441446</t>
  </si>
  <si>
    <t>21015931</t>
  </si>
  <si>
    <t>Lefebvre, Veronica Ann</t>
  </si>
  <si>
    <t>24494695</t>
  </si>
  <si>
    <t>Lefevre, Elizabeth</t>
  </si>
  <si>
    <t>10210669</t>
  </si>
  <si>
    <t>Leger, Charlotte</t>
  </si>
  <si>
    <t>22530597</t>
  </si>
  <si>
    <t>Leger, Marc</t>
  </si>
  <si>
    <t>22917815</t>
  </si>
  <si>
    <t>Lehoux, Julie</t>
  </si>
  <si>
    <t>Lemay, Guylaine</t>
  </si>
  <si>
    <t>Lenkovskaya, Anna</t>
  </si>
  <si>
    <t>Lerebours, Maud David</t>
  </si>
  <si>
    <t>10171312</t>
  </si>
  <si>
    <t>Leroux, Alain</t>
  </si>
  <si>
    <t>10112519</t>
  </si>
  <si>
    <t>Leroux-Blackburn, Teo</t>
  </si>
  <si>
    <t>20283312</t>
  </si>
  <si>
    <t>LESAGE, CEDRIC</t>
  </si>
  <si>
    <t>10166716</t>
  </si>
  <si>
    <t>LESNIKOWSKI, ALEXANDRA</t>
  </si>
  <si>
    <t>10178162</t>
  </si>
  <si>
    <t>Levinson, Jonathan</t>
  </si>
  <si>
    <t>10135372</t>
  </si>
  <si>
    <t>Levitt, Jeffrey</t>
  </si>
  <si>
    <t>22401258</t>
  </si>
  <si>
    <t>Lewis, Brian</t>
  </si>
  <si>
    <t>LI, BIAO</t>
  </si>
  <si>
    <t>10189363</t>
  </si>
  <si>
    <t>Li, Dan</t>
  </si>
  <si>
    <t>20507601</t>
  </si>
  <si>
    <t>Li, Gui</t>
  </si>
  <si>
    <t>23849570</t>
  </si>
  <si>
    <t>22520184</t>
  </si>
  <si>
    <t>10146484</t>
  </si>
  <si>
    <t>Liakin, Denis</t>
  </si>
  <si>
    <t>10132568</t>
  </si>
  <si>
    <t>LIM, DIANA</t>
  </si>
  <si>
    <t>10194636</t>
  </si>
  <si>
    <t>Lim, Jooseop</t>
  </si>
  <si>
    <t>10132219</t>
  </si>
  <si>
    <t>25103134</t>
  </si>
  <si>
    <t>Liu, Hannah</t>
  </si>
  <si>
    <t>10182864</t>
  </si>
  <si>
    <t>10170625</t>
  </si>
  <si>
    <t>Lize, Kathleen</t>
  </si>
  <si>
    <t>23697657</t>
  </si>
  <si>
    <t>27289413</t>
  </si>
  <si>
    <t>Lo, Elsa</t>
  </si>
  <si>
    <t>10058467</t>
  </si>
  <si>
    <t>Locke, John</t>
  </si>
  <si>
    <t>10023213</t>
  </si>
  <si>
    <t>Logie, Alyssa</t>
  </si>
  <si>
    <t>40124291</t>
  </si>
  <si>
    <t>Longe Howard, Faith</t>
  </si>
  <si>
    <t>40074703</t>
  </si>
  <si>
    <t>Longo, John</t>
  </si>
  <si>
    <t>25054192</t>
  </si>
  <si>
    <t>Loo, Evelyne</t>
  </si>
  <si>
    <t>Lopes, Luiz Antonio C.</t>
  </si>
  <si>
    <t>10120449</t>
  </si>
  <si>
    <t>Lopez, Marlihan</t>
  </si>
  <si>
    <t>Loretta, Tit San</t>
  </si>
  <si>
    <t>Loubiri, Sarah</t>
  </si>
  <si>
    <t>25224608</t>
  </si>
  <si>
    <t>Lu, Emi</t>
  </si>
  <si>
    <t>24859057</t>
  </si>
  <si>
    <t>Lu, Jacklin</t>
  </si>
  <si>
    <t>LUCIA, WALTER</t>
  </si>
  <si>
    <t>Lynch, Bill</t>
  </si>
  <si>
    <t>23006670</t>
  </si>
  <si>
    <t>Lypny, Greg</t>
  </si>
  <si>
    <t>MacDonald, Courtney</t>
  </si>
  <si>
    <t>27862733</t>
  </si>
  <si>
    <t>MacFadden, Erika</t>
  </si>
  <si>
    <t>24946111</t>
  </si>
  <si>
    <t>MacFadden-Murphy, Elyse</t>
  </si>
  <si>
    <t>29569774</t>
  </si>
  <si>
    <t>Mack, Debbie</t>
  </si>
  <si>
    <t>29422846</t>
  </si>
  <si>
    <t>Mackinnon, Kathryn</t>
  </si>
  <si>
    <t>10202163</t>
  </si>
  <si>
    <t>Mackniak, Shawn T.</t>
  </si>
  <si>
    <t>22619865</t>
  </si>
  <si>
    <t>Macoretta, Nicole Marie</t>
  </si>
  <si>
    <t>27391749</t>
  </si>
  <si>
    <t>MacPhail, Malcolm</t>
  </si>
  <si>
    <t>23900169</t>
  </si>
  <si>
    <t>Magnan, Michel</t>
  </si>
  <si>
    <t>10116136</t>
  </si>
  <si>
    <t>Magonet, Howard</t>
  </si>
  <si>
    <t>21577239</t>
  </si>
  <si>
    <t>Mahani, Najmeh Khalili</t>
  </si>
  <si>
    <t>23432343</t>
  </si>
  <si>
    <t>Mahdi, Reham</t>
  </si>
  <si>
    <t>23616304</t>
  </si>
  <si>
    <t>Maher, Belinda</t>
  </si>
  <si>
    <t>24189779</t>
  </si>
  <si>
    <t>Mailloux, Sophie</t>
  </si>
  <si>
    <t>24827465</t>
  </si>
  <si>
    <t>MAITI, SAURABH</t>
  </si>
  <si>
    <t>10201294</t>
  </si>
  <si>
    <t>MAJEWSKI, MAREK</t>
  </si>
  <si>
    <t>Majumdar, Dipjyoti</t>
  </si>
  <si>
    <t>20816744</t>
  </si>
  <si>
    <t>26593178</t>
  </si>
  <si>
    <t>Mak, Tak</t>
  </si>
  <si>
    <t>10052507</t>
  </si>
  <si>
    <t>Makula, Monika</t>
  </si>
  <si>
    <t>Malofy, Marilyn</t>
  </si>
  <si>
    <t>29458379</t>
  </si>
  <si>
    <t>Mandache, Mircea Nicolae</t>
  </si>
  <si>
    <t>24342496</t>
  </si>
  <si>
    <t>Mangen, Claudine</t>
  </si>
  <si>
    <t>20524468</t>
  </si>
  <si>
    <t>Mann-Feder, Varda</t>
  </si>
  <si>
    <t>10068578</t>
  </si>
  <si>
    <t>Manning, Alycia</t>
  </si>
  <si>
    <t>26890415</t>
  </si>
  <si>
    <t>10129232</t>
  </si>
  <si>
    <t>Manning, Kimberly</t>
  </si>
  <si>
    <t>MANSOUR, ESSAM</t>
  </si>
  <si>
    <t>Maranger, Alexandra</t>
  </si>
  <si>
    <t>27003242</t>
  </si>
  <si>
    <t>MARCANTONI, WALTER</t>
  </si>
  <si>
    <t>10129294</t>
  </si>
  <si>
    <t>Marchand, Marie-Eve</t>
  </si>
  <si>
    <t>40040381</t>
  </si>
  <si>
    <t>Marciniak, Mary</t>
  </si>
  <si>
    <t>21574108</t>
  </si>
  <si>
    <t>Marcotte, Jessica</t>
  </si>
  <si>
    <t>29532064</t>
  </si>
  <si>
    <t>Marcotte, Sophie</t>
  </si>
  <si>
    <t>10128304</t>
  </si>
  <si>
    <t>Marcoux, Daniele</t>
  </si>
  <si>
    <t>MARSDEN, CATHARINE C.</t>
  </si>
  <si>
    <t>10183762</t>
  </si>
  <si>
    <t>Marsillo, Elena</t>
  </si>
  <si>
    <t>28131929</t>
  </si>
  <si>
    <t>Martel, Claude</t>
  </si>
  <si>
    <t>21425005</t>
  </si>
  <si>
    <t>Martel, Emilie</t>
  </si>
  <si>
    <t>10149112</t>
  </si>
  <si>
    <t>Martin Chang, Sandra</t>
  </si>
  <si>
    <t>10145687</t>
  </si>
  <si>
    <t>Martin, Derek</t>
  </si>
  <si>
    <t>21828479</t>
  </si>
  <si>
    <t>Martin, Paul</t>
  </si>
  <si>
    <t>27384106</t>
  </si>
  <si>
    <t>Martineau, Vincent</t>
  </si>
  <si>
    <t>10194598</t>
  </si>
  <si>
    <t>Martuccio, Antonietta</t>
  </si>
  <si>
    <t>10024732</t>
  </si>
  <si>
    <t>Marzitelli, Lorena</t>
  </si>
  <si>
    <t>22683695</t>
  </si>
  <si>
    <t>Massicotte, Mia</t>
  </si>
  <si>
    <t>28521549</t>
  </si>
  <si>
    <t>Massimi, Fulvia</t>
  </si>
  <si>
    <t>26917267</t>
  </si>
  <si>
    <t>Mateti, Ravi</t>
  </si>
  <si>
    <t>26918964</t>
  </si>
  <si>
    <t>Matthews-Riel, Katherine</t>
  </si>
  <si>
    <t>25049784</t>
  </si>
  <si>
    <t>Matuszczak, Robert</t>
  </si>
  <si>
    <t>10210447</t>
  </si>
  <si>
    <t>10117560</t>
  </si>
  <si>
    <t>Mayer, Edward</t>
  </si>
  <si>
    <t>Mayerovitch, Jamie</t>
  </si>
  <si>
    <t>23515745</t>
  </si>
  <si>
    <t>Mayor, Fred</t>
  </si>
  <si>
    <t>10163149</t>
  </si>
  <si>
    <t>Mazzaferro, Nadia</t>
  </si>
  <si>
    <t>25704340</t>
  </si>
  <si>
    <t>Mazzamauro, Jay</t>
  </si>
  <si>
    <t>22861348</t>
  </si>
  <si>
    <t>McAleese, Kathleen</t>
  </si>
  <si>
    <t>25082722</t>
  </si>
  <si>
    <t>MCANDREWS, MARK</t>
  </si>
  <si>
    <t>10208070</t>
  </si>
  <si>
    <t>McCalla, Sonia</t>
  </si>
  <si>
    <t>24530047</t>
  </si>
  <si>
    <t>McCoy, Heather</t>
  </si>
  <si>
    <t>23455157</t>
  </si>
  <si>
    <t>McDonald, Elizabeth</t>
  </si>
  <si>
    <t>22354551</t>
  </si>
  <si>
    <t>Mcdonnell, Margaret</t>
  </si>
  <si>
    <t>23003930</t>
  </si>
  <si>
    <t>McDonough, Kim</t>
  </si>
  <si>
    <t>20762075</t>
  </si>
  <si>
    <t>Mcgilvray, Kristopher</t>
  </si>
  <si>
    <t>25712688</t>
  </si>
  <si>
    <t>20403032</t>
  </si>
  <si>
    <t>McGravie, Graeme</t>
  </si>
  <si>
    <t>22385503</t>
  </si>
  <si>
    <t>MCINTOSH, AARON</t>
  </si>
  <si>
    <t>10206183</t>
  </si>
  <si>
    <t>Mckenna, Beth</t>
  </si>
  <si>
    <t>10189294</t>
  </si>
  <si>
    <t>McLaughlin, Ann</t>
  </si>
  <si>
    <t>10083521</t>
  </si>
  <si>
    <t>Mclaughlin, Heather</t>
  </si>
  <si>
    <t>24390431</t>
  </si>
  <si>
    <t>McLean, James</t>
  </si>
  <si>
    <t>Medeiros, Helene</t>
  </si>
  <si>
    <t>23216578</t>
  </si>
  <si>
    <t>Medeiros, Joe</t>
  </si>
  <si>
    <t>23755568</t>
  </si>
  <si>
    <t>Medwid, Roma</t>
  </si>
  <si>
    <t>10193226</t>
  </si>
  <si>
    <t>10025720</t>
  </si>
  <si>
    <t>Mehta, Aneil</t>
  </si>
  <si>
    <t>22762927</t>
  </si>
  <si>
    <t>Melancon, Elise M.</t>
  </si>
  <si>
    <t>22632764</t>
  </si>
  <si>
    <t>Meldrum, Alison</t>
  </si>
  <si>
    <t>23338002</t>
  </si>
  <si>
    <t>Melin, Gareth</t>
  </si>
  <si>
    <t>Melkonian, Richard</t>
  </si>
  <si>
    <t>22314525</t>
  </si>
  <si>
    <t>Melo, David</t>
  </si>
  <si>
    <t>24464699</t>
  </si>
  <si>
    <t>Melzer, Monika</t>
  </si>
  <si>
    <t>20014389</t>
  </si>
  <si>
    <t>Mendell, Margie</t>
  </si>
  <si>
    <t>10025828</t>
  </si>
  <si>
    <t>Mendhurwar, Kaustubha</t>
  </si>
  <si>
    <t>25793599</t>
  </si>
  <si>
    <t>Mendicino, Silvana</t>
  </si>
  <si>
    <t>29396977</t>
  </si>
  <si>
    <t>Menegakis, Panagiota</t>
  </si>
  <si>
    <t>21780352</t>
  </si>
  <si>
    <t>Merid, Julian</t>
  </si>
  <si>
    <t>25568781</t>
  </si>
  <si>
    <t>Merid, Munit</t>
  </si>
  <si>
    <t>22033763</t>
  </si>
  <si>
    <t>Merineau, Sophie</t>
  </si>
  <si>
    <t>21433105</t>
  </si>
  <si>
    <t>Messina, Carlos</t>
  </si>
  <si>
    <t>Michailidis, Nick</t>
  </si>
  <si>
    <t>22776332</t>
  </si>
  <si>
    <t>Michalakopoulos, Georgia</t>
  </si>
  <si>
    <t>22551039</t>
  </si>
  <si>
    <t>Middleton, Tricia</t>
  </si>
  <si>
    <t>Miller, Sydney</t>
  </si>
  <si>
    <t>28768463</t>
  </si>
  <si>
    <t>Millett, Kristina</t>
  </si>
  <si>
    <t>29099549</t>
  </si>
  <si>
    <t>Ming, Sandra Sue</t>
  </si>
  <si>
    <t>23030954</t>
  </si>
  <si>
    <t>Mirabilia, Lea</t>
  </si>
  <si>
    <t>Misiuk, Marlene</t>
  </si>
  <si>
    <t>25989892</t>
  </si>
  <si>
    <t>MISRA, SUSHIL</t>
  </si>
  <si>
    <t>27624565</t>
  </si>
  <si>
    <t>Mital, Sophie</t>
  </si>
  <si>
    <t>21813889</t>
  </si>
  <si>
    <t>Mitchell, Laura</t>
  </si>
  <si>
    <t>10182497</t>
  </si>
  <si>
    <t>Moghiseh, Maryam</t>
  </si>
  <si>
    <t>40016811</t>
  </si>
  <si>
    <t>Mohamad, Dania</t>
  </si>
  <si>
    <t>26783023</t>
  </si>
  <si>
    <t>Mohamed, Otmane Ait</t>
  </si>
  <si>
    <t>10122499</t>
  </si>
  <si>
    <t>Mohammadi-Aghdami, Elnaz</t>
  </si>
  <si>
    <t>25844150</t>
  </si>
  <si>
    <t>MOLDOVAN, RUCSANDRA</t>
  </si>
  <si>
    <t>10184123</t>
  </si>
  <si>
    <t>26829325</t>
  </si>
  <si>
    <t>Mongraw, Johanna</t>
  </si>
  <si>
    <t>29101446</t>
  </si>
  <si>
    <t>Montanaro, Michael</t>
  </si>
  <si>
    <t>10101645</t>
  </si>
  <si>
    <t>Montandon, Martine</t>
  </si>
  <si>
    <t>28189161</t>
  </si>
  <si>
    <t>Montesano, Elizabeth</t>
  </si>
  <si>
    <t>10122258</t>
  </si>
  <si>
    <t>Moody, Karine</t>
  </si>
  <si>
    <t>10176238</t>
  </si>
  <si>
    <t>Mooers, Candace</t>
  </si>
  <si>
    <t>10200622</t>
  </si>
  <si>
    <t>Moon, Kevin</t>
  </si>
  <si>
    <t>25804280</t>
  </si>
  <si>
    <t>10150465</t>
  </si>
  <si>
    <t>Moore, Sandra</t>
  </si>
  <si>
    <t>29354190</t>
  </si>
  <si>
    <t>Moran, Owen</t>
  </si>
  <si>
    <t>23853330</t>
  </si>
  <si>
    <t>Moreau, Christian</t>
  </si>
  <si>
    <t>10172867</t>
  </si>
  <si>
    <t>Moreau, Jorris</t>
  </si>
  <si>
    <t>10206361</t>
  </si>
  <si>
    <t>Morelli, Francois</t>
  </si>
  <si>
    <t>27245912</t>
  </si>
  <si>
    <t>Morgan, Mandi</t>
  </si>
  <si>
    <t>29144374</t>
  </si>
  <si>
    <t>MORIN, ALEXANDRE</t>
  </si>
  <si>
    <t>10190813</t>
  </si>
  <si>
    <t>Morris, David</t>
  </si>
  <si>
    <t>10150062</t>
  </si>
  <si>
    <t>Morris, Leonie</t>
  </si>
  <si>
    <t>24616588</t>
  </si>
  <si>
    <t>Morrisey, Gail</t>
  </si>
  <si>
    <t>26029205</t>
  </si>
  <si>
    <t>Morrison, Craig</t>
  </si>
  <si>
    <t>23756742</t>
  </si>
  <si>
    <t>10026859</t>
  </si>
  <si>
    <t>Mosquera, Dolores</t>
  </si>
  <si>
    <t>22404133</t>
  </si>
  <si>
    <t>Moss Brender, Emma</t>
  </si>
  <si>
    <t>Moy, Shirley</t>
  </si>
  <si>
    <t>10106865</t>
  </si>
  <si>
    <t>Moyo, Christabell</t>
  </si>
  <si>
    <t>29006001</t>
  </si>
  <si>
    <t>Muchall, Heidi</t>
  </si>
  <si>
    <t>10116232</t>
  </si>
  <si>
    <t>Mudrosky, Sean</t>
  </si>
  <si>
    <t>Mudur, Sudhir P.</t>
  </si>
  <si>
    <t>10116343</t>
  </si>
  <si>
    <t>Muir, Jennifer</t>
  </si>
  <si>
    <t>25427908</t>
  </si>
  <si>
    <t>Mullin, Christine M.</t>
  </si>
  <si>
    <t>23191788</t>
  </si>
  <si>
    <t>Mullin, Colleen</t>
  </si>
  <si>
    <t>29422854</t>
  </si>
  <si>
    <t>Mumby, David</t>
  </si>
  <si>
    <t>10094454</t>
  </si>
  <si>
    <t>Murphy, Elyse</t>
  </si>
  <si>
    <t>21442414</t>
  </si>
  <si>
    <t>Muyal, Perla</t>
  </si>
  <si>
    <t>21653792</t>
  </si>
  <si>
    <t>Nadarajah, Linthuja</t>
  </si>
  <si>
    <t>29589376</t>
  </si>
  <si>
    <t>40042686</t>
  </si>
  <si>
    <t>Namaste, Viviane</t>
  </si>
  <si>
    <t>20502499</t>
  </si>
  <si>
    <t>10090305</t>
  </si>
  <si>
    <t>10132601</t>
  </si>
  <si>
    <t>Naseem, Muhammad</t>
  </si>
  <si>
    <t>26747132</t>
  </si>
  <si>
    <t>Nasiri, Fuzhan</t>
  </si>
  <si>
    <t>10178798</t>
  </si>
  <si>
    <t>Nason, Robert</t>
  </si>
  <si>
    <t>10169385</t>
  </si>
  <si>
    <t>Nazemi, Alireza</t>
  </si>
  <si>
    <t>10184323</t>
  </si>
  <si>
    <t>Nebebe, Fassil</t>
  </si>
  <si>
    <t>10027596</t>
  </si>
  <si>
    <t>Nehra, Vikas</t>
  </si>
  <si>
    <t>24904273</t>
  </si>
  <si>
    <t>Nelson, Bradley</t>
  </si>
  <si>
    <t>20127574</t>
  </si>
  <si>
    <t>Nelson, Sharon</t>
  </si>
  <si>
    <t>Neuerberg-Denzer, Ulla</t>
  </si>
  <si>
    <t>27731701</t>
  </si>
  <si>
    <t>10178810</t>
  </si>
  <si>
    <t>Neves-Graca, Katja</t>
  </si>
  <si>
    <t>20473421</t>
  </si>
  <si>
    <t>Newman, Marie-Claire</t>
  </si>
  <si>
    <t>29005986</t>
  </si>
  <si>
    <t>Newton, David</t>
  </si>
  <si>
    <t>23961176</t>
  </si>
  <si>
    <t>Ng, Ken</t>
  </si>
  <si>
    <t>23068552</t>
  </si>
  <si>
    <t>Ng, Tanya</t>
  </si>
  <si>
    <t>29640789</t>
  </si>
  <si>
    <t>Ngozi, Joye</t>
  </si>
  <si>
    <t>25485622</t>
  </si>
  <si>
    <t>Nguyen, Doan</t>
  </si>
  <si>
    <t>40052587</t>
  </si>
  <si>
    <t>Ni, Tim</t>
  </si>
  <si>
    <t>23362701</t>
  </si>
  <si>
    <t>Nichol, Sandra</t>
  </si>
  <si>
    <t>10185993</t>
  </si>
  <si>
    <t>Nielsen, Gregory Marc</t>
  </si>
  <si>
    <t>28391564</t>
  </si>
  <si>
    <t>NIESWANDT, KATHARINA</t>
  </si>
  <si>
    <t>10189421</t>
  </si>
  <si>
    <t>Nigoghosian, Anna</t>
  </si>
  <si>
    <t>10117382</t>
  </si>
  <si>
    <t>NIK-BAKHT, MAZDAK</t>
  </si>
  <si>
    <t>Nita, Stefana</t>
  </si>
  <si>
    <t>Nolan, Kelly</t>
  </si>
  <si>
    <t>23752364</t>
  </si>
  <si>
    <t>Novembre, Silvana</t>
  </si>
  <si>
    <t>22669323</t>
  </si>
  <si>
    <t>Novoa, Angelica</t>
  </si>
  <si>
    <t>25323479</t>
  </si>
  <si>
    <t>Nunn, Casandra Rae</t>
  </si>
  <si>
    <t>10202091</t>
  </si>
  <si>
    <t>Nye, Matthew</t>
  </si>
  <si>
    <t>24905768</t>
  </si>
  <si>
    <t>Obuchowicz, Tadeusz</t>
  </si>
  <si>
    <t>21620347</t>
  </si>
  <si>
    <t>Ochoa, Luis</t>
  </si>
  <si>
    <t>O'Connor, Roison</t>
  </si>
  <si>
    <t>Olivry, Fabien</t>
  </si>
  <si>
    <t>26161499</t>
  </si>
  <si>
    <t>Ollivierre, Rosslon</t>
  </si>
  <si>
    <t>29169008</t>
  </si>
  <si>
    <t>O'Neill, Mary Kathleen</t>
  </si>
  <si>
    <t>26178499</t>
  </si>
  <si>
    <t>Onge, Nancy St.</t>
  </si>
  <si>
    <t>10146369</t>
  </si>
  <si>
    <t>Onofrio, Mariann Cristina</t>
  </si>
  <si>
    <t>29082794</t>
  </si>
  <si>
    <t>OPPENHEIMER, MAYA RAE</t>
  </si>
  <si>
    <t>10194529</t>
  </si>
  <si>
    <t>O'Reilly, Eileen</t>
  </si>
  <si>
    <t>23406288</t>
  </si>
  <si>
    <t>Ormandjieva, Olga</t>
  </si>
  <si>
    <t>24096541</t>
  </si>
  <si>
    <t>Orr, Leslie</t>
  </si>
  <si>
    <t>10063843</t>
  </si>
  <si>
    <t>Osana, Helene</t>
  </si>
  <si>
    <t>10116264</t>
  </si>
  <si>
    <t>Oster, Alexander</t>
  </si>
  <si>
    <t>26027075</t>
  </si>
  <si>
    <t>Ostiguy, Lisa</t>
  </si>
  <si>
    <t>20299553</t>
  </si>
  <si>
    <t>Otchere, Kwabena</t>
  </si>
  <si>
    <t>23532429</t>
  </si>
  <si>
    <t>10141613</t>
  </si>
  <si>
    <t>Otter, Luc</t>
  </si>
  <si>
    <t>10165108</t>
  </si>
  <si>
    <t>Ouellette, Mariel</t>
  </si>
  <si>
    <t>29487816</t>
  </si>
  <si>
    <t>OUF, MOHAMED</t>
  </si>
  <si>
    <t>Oviedo, Monica Isabel</t>
  </si>
  <si>
    <t>Packirisamy, Mathukumaran</t>
  </si>
  <si>
    <t>Padden, Nina</t>
  </si>
  <si>
    <t>23234193</t>
  </si>
  <si>
    <t>Paeglis, Imants</t>
  </si>
  <si>
    <t>20287660</t>
  </si>
  <si>
    <t>Pagotto, M.L. Cathia</t>
  </si>
  <si>
    <t>Paknys, Robert</t>
  </si>
  <si>
    <t>23455602</t>
  </si>
  <si>
    <t>Palmer, Emily</t>
  </si>
  <si>
    <t>25448239</t>
  </si>
  <si>
    <t>Palmer, Victoria</t>
  </si>
  <si>
    <t>Panenic, Robert</t>
  </si>
  <si>
    <t>21608746</t>
  </si>
  <si>
    <t>Panet-Raymond, Silvy</t>
  </si>
  <si>
    <t>10029025</t>
  </si>
  <si>
    <t>Pankovitch, Eve</t>
  </si>
  <si>
    <t>21644807</t>
  </si>
  <si>
    <t>PANKRATOV, DENIS</t>
  </si>
  <si>
    <t>10200130</t>
  </si>
  <si>
    <t>Papai, Szilvia</t>
  </si>
  <si>
    <t>Papakonstantinou, Sonia</t>
  </si>
  <si>
    <t>22023091</t>
  </si>
  <si>
    <t>Papayiannis, Savvy</t>
  </si>
  <si>
    <t>25075513</t>
  </si>
  <si>
    <t>Paradis, Alexandre</t>
  </si>
  <si>
    <t>27617275</t>
  </si>
  <si>
    <t>Paradis, Chantal</t>
  </si>
  <si>
    <t>26415768</t>
  </si>
  <si>
    <t>Parkinson, Cindy</t>
  </si>
  <si>
    <t>21988166</t>
  </si>
  <si>
    <t>Parsons, Alison</t>
  </si>
  <si>
    <t>24571010</t>
  </si>
  <si>
    <t>Pasquarelli, Sylvie</t>
  </si>
  <si>
    <t>22255669</t>
  </si>
  <si>
    <t>Pasquino, Nicoletta</t>
  </si>
  <si>
    <t>23469204</t>
  </si>
  <si>
    <t>Paszkiewicz, Nadia</t>
  </si>
  <si>
    <t>10159071</t>
  </si>
  <si>
    <t>Patel, Bipinkumar</t>
  </si>
  <si>
    <t>20211249</t>
  </si>
  <si>
    <t>Patel, Kaushika</t>
  </si>
  <si>
    <t>23742415</t>
  </si>
  <si>
    <t>Paterson, Elaine</t>
  </si>
  <si>
    <t>PATHAK, Kumar Sundaram</t>
  </si>
  <si>
    <t>40090524</t>
  </si>
  <si>
    <t>Patricio, Tony</t>
  </si>
  <si>
    <t>10053325</t>
  </si>
  <si>
    <t>Patterson, Stephanie</t>
  </si>
  <si>
    <t>27523785</t>
  </si>
  <si>
    <t>Paul, Patricia</t>
  </si>
  <si>
    <t>25429366</t>
  </si>
  <si>
    <t>Pawelek, Peter</t>
  </si>
  <si>
    <t>20208019</t>
  </si>
  <si>
    <t>Pazula, Maria</t>
  </si>
  <si>
    <t>10057029</t>
  </si>
  <si>
    <t>Pearson, Heather</t>
  </si>
  <si>
    <t>Pedicelli, Gabriella</t>
  </si>
  <si>
    <t>22596946</t>
  </si>
  <si>
    <t>Pekau, Oscar A.</t>
  </si>
  <si>
    <t>27450370</t>
  </si>
  <si>
    <t>Peltier, Elisabeth</t>
  </si>
  <si>
    <t>10164817</t>
  </si>
  <si>
    <t>Penhune, Virginia</t>
  </si>
  <si>
    <t>20712159</t>
  </si>
  <si>
    <t>Penney, Matthew</t>
  </si>
  <si>
    <t>10145351</t>
  </si>
  <si>
    <t>Pepin, Veronique</t>
  </si>
  <si>
    <t>10149532</t>
  </si>
  <si>
    <t>Peres-Neto, Pedro</t>
  </si>
  <si>
    <t>10149142</t>
  </si>
  <si>
    <t>Perez, Paola Yannine</t>
  </si>
  <si>
    <t>26038557</t>
  </si>
  <si>
    <t>Perini, Carol</t>
  </si>
  <si>
    <t>28804176</t>
  </si>
  <si>
    <t>Perlin, Jewel</t>
  </si>
  <si>
    <t>23610624</t>
  </si>
  <si>
    <t>Pernatozzi, Lilia</t>
  </si>
  <si>
    <t>23373126</t>
  </si>
  <si>
    <t>Perrakis, Stylianos</t>
  </si>
  <si>
    <t>10115948</t>
  </si>
  <si>
    <t>Perri, Mary</t>
  </si>
  <si>
    <t>21903810</t>
  </si>
  <si>
    <t>Perry, Kathleen</t>
  </si>
  <si>
    <t>21073133</t>
  </si>
  <si>
    <t>Peslherbe, Gilles</t>
  </si>
  <si>
    <t>10109448</t>
  </si>
  <si>
    <t>Peterson-Perry, Annalise</t>
  </si>
  <si>
    <t>27323875</t>
  </si>
  <si>
    <t>Petrozza, Antonio</t>
  </si>
  <si>
    <t>21923293</t>
  </si>
  <si>
    <t>Petsopoulis, Irene</t>
  </si>
  <si>
    <t>22922134</t>
  </si>
  <si>
    <t>Petter, Alexandra</t>
  </si>
  <si>
    <t>10192788</t>
  </si>
  <si>
    <t>Pfaus, James</t>
  </si>
  <si>
    <t>10085082</t>
  </si>
  <si>
    <t>Phillips, James</t>
  </si>
  <si>
    <t>22028166</t>
  </si>
  <si>
    <t>Phillips, Natalie A.</t>
  </si>
  <si>
    <t>22167468</t>
  </si>
  <si>
    <t>Piela, Alison</t>
  </si>
  <si>
    <t>23814750</t>
  </si>
  <si>
    <t>Pigas, Mary</t>
  </si>
  <si>
    <t>24415973</t>
  </si>
  <si>
    <t>Pineault, Etienne</t>
  </si>
  <si>
    <t>40125162</t>
  </si>
  <si>
    <t>Pinet, Helene</t>
  </si>
  <si>
    <t>24217071</t>
  </si>
  <si>
    <t>Pingel, Kelly</t>
  </si>
  <si>
    <t>Pistilli, Antonio</t>
  </si>
  <si>
    <t>25700647</t>
  </si>
  <si>
    <t>Plathan, Carol</t>
  </si>
  <si>
    <t>28770328</t>
  </si>
  <si>
    <t>Plenzich, Alfie</t>
  </si>
  <si>
    <t>22861356</t>
  </si>
  <si>
    <t>Plenzich, Giovanni</t>
  </si>
  <si>
    <t>23204030</t>
  </si>
  <si>
    <t>Plescia, Lucia</t>
  </si>
  <si>
    <t>10172538</t>
  </si>
  <si>
    <t>Plotek, Leopold</t>
  </si>
  <si>
    <t>10030368</t>
  </si>
  <si>
    <t>Poirier, Andre</t>
  </si>
  <si>
    <t>10111541</t>
  </si>
  <si>
    <t>Poirier, Sabrina</t>
  </si>
  <si>
    <t>25476046</t>
  </si>
  <si>
    <t>Poletti, Tanya</t>
  </si>
  <si>
    <t>22976366</t>
  </si>
  <si>
    <t>Polk, Sarah</t>
  </si>
  <si>
    <t>24525655</t>
  </si>
  <si>
    <t>Pollock-McKenna, Annie</t>
  </si>
  <si>
    <t>28732825</t>
  </si>
  <si>
    <t>Polosa, Marina</t>
  </si>
  <si>
    <t>21157477</t>
  </si>
  <si>
    <t>Poonja, Karima</t>
  </si>
  <si>
    <t>20906468</t>
  </si>
  <si>
    <t>Porter, Erica</t>
  </si>
  <si>
    <t>26352405</t>
  </si>
  <si>
    <t>Portolese, Marisa</t>
  </si>
  <si>
    <t>POTVIN-TROTTIER, LAURENT</t>
  </si>
  <si>
    <t>10030708</t>
  </si>
  <si>
    <t>Pouliot, Camille</t>
  </si>
  <si>
    <t>10206167</t>
  </si>
  <si>
    <t>Prakash, Rajshree</t>
  </si>
  <si>
    <t>10174004</t>
  </si>
  <si>
    <t>Preisler-Hicks, Kimberly</t>
  </si>
  <si>
    <t>21687107</t>
  </si>
  <si>
    <t>Priet-Maheo, Ivan</t>
  </si>
  <si>
    <t>10205881</t>
  </si>
  <si>
    <t>Probst, David K</t>
  </si>
  <si>
    <t>Proppe, Hal</t>
  </si>
  <si>
    <t>10031003</t>
  </si>
  <si>
    <t>Pukteris, David W.</t>
  </si>
  <si>
    <t>20986720</t>
  </si>
  <si>
    <t>Pullen, Danielle</t>
  </si>
  <si>
    <t>21448978</t>
  </si>
  <si>
    <t>Pullen, Treva</t>
  </si>
  <si>
    <t>40024105</t>
  </si>
  <si>
    <t>Qamhiyah, Lina</t>
  </si>
  <si>
    <t>40068553</t>
  </si>
  <si>
    <t>Qin, Shiyu</t>
  </si>
  <si>
    <t>10191434</t>
  </si>
  <si>
    <t>Qu, Demin</t>
  </si>
  <si>
    <t>25318246</t>
  </si>
  <si>
    <t>Quartz, Linda</t>
  </si>
  <si>
    <t>10031186</t>
  </si>
  <si>
    <t>Qui, Dongyu</t>
  </si>
  <si>
    <t>10136995</t>
  </si>
  <si>
    <t>QUIGLEY, LAURA</t>
  </si>
  <si>
    <t>Rabinovich, Debora</t>
  </si>
  <si>
    <t>Radomsky, Adam</t>
  </si>
  <si>
    <t>10119903</t>
  </si>
  <si>
    <t>Radwan, Dalia</t>
  </si>
  <si>
    <t>25312744</t>
  </si>
  <si>
    <t>RAGER, JOSHUA</t>
  </si>
  <si>
    <t>10115173</t>
  </si>
  <si>
    <t>Rahaman, Saifur</t>
  </si>
  <si>
    <t>10168840</t>
  </si>
  <si>
    <t>Rahman, Khalil</t>
  </si>
  <si>
    <t>21640941</t>
  </si>
  <si>
    <t>Rail, Genevieve</t>
  </si>
  <si>
    <t>10154375</t>
  </si>
  <si>
    <t>Raissadat, Haleh</t>
  </si>
  <si>
    <t>24536177</t>
  </si>
  <si>
    <t>27647832</t>
  </si>
  <si>
    <t>Rakita, Ian</t>
  </si>
  <si>
    <t>27824629</t>
  </si>
  <si>
    <t>Ramachandran, Venkatanarayana</t>
  </si>
  <si>
    <t>10031534</t>
  </si>
  <si>
    <t>Ramamurthy, Amruthur</t>
  </si>
  <si>
    <t>10031550</t>
  </si>
  <si>
    <t>Rambaran, Diane</t>
  </si>
  <si>
    <t>20614211</t>
  </si>
  <si>
    <t>Ramirez, Goretti</t>
  </si>
  <si>
    <t>20295248</t>
  </si>
  <si>
    <t>Ramsaran, Tara</t>
  </si>
  <si>
    <t>28169209</t>
  </si>
  <si>
    <t>Rankin, Joanne</t>
  </si>
  <si>
    <t>22115611</t>
  </si>
  <si>
    <t>Rankin, Samantha</t>
  </si>
  <si>
    <t>25054680</t>
  </si>
  <si>
    <t>Raphael, Robert</t>
  </si>
  <si>
    <t>10031712</t>
  </si>
  <si>
    <t>Raso, Bernie</t>
  </si>
  <si>
    <t>21857894</t>
  </si>
  <si>
    <t>Raso, Cynthia</t>
  </si>
  <si>
    <t>23778282</t>
  </si>
  <si>
    <t>Raspopow, Clare</t>
  </si>
  <si>
    <t>RATHORE, AKSHAY KUMAR</t>
  </si>
  <si>
    <t>10187889</t>
  </si>
  <si>
    <t>Raut, Rabindranath</t>
  </si>
  <si>
    <t>28389829</t>
  </si>
  <si>
    <t>Ravvin, Norm</t>
  </si>
  <si>
    <t>10112328</t>
  </si>
  <si>
    <t>Rawlings, Kathryn</t>
  </si>
  <si>
    <t>10097398</t>
  </si>
  <si>
    <t>Rawlins, Mary</t>
  </si>
  <si>
    <t>Ready, Chris</t>
  </si>
  <si>
    <t>23500411</t>
  </si>
  <si>
    <t>Rebelos, Anastasia</t>
  </si>
  <si>
    <t>Reeve, Jessica</t>
  </si>
  <si>
    <t>10196376</t>
  </si>
  <si>
    <t>Reid, Robert</t>
  </si>
  <si>
    <t>22410257</t>
  </si>
  <si>
    <t>Reilly, Rosemary</t>
  </si>
  <si>
    <t>28285713</t>
  </si>
  <si>
    <t>23230945</t>
  </si>
  <si>
    <t>Rembacz, Michael</t>
  </si>
  <si>
    <t>25662133</t>
  </si>
  <si>
    <t>Renaud, Andrea</t>
  </si>
  <si>
    <t>29487166</t>
  </si>
  <si>
    <t>Renteria Diaz, Laura</t>
  </si>
  <si>
    <t>24237080</t>
  </si>
  <si>
    <t>Richman Keanneally, R.</t>
  </si>
  <si>
    <t>21859293</t>
  </si>
  <si>
    <t>Rico, Adriana</t>
  </si>
  <si>
    <t>23625850</t>
  </si>
  <si>
    <t>Riordan-Butterworth, Cavan</t>
  </si>
  <si>
    <t>24987799</t>
  </si>
  <si>
    <t>Rist, Peter H</t>
  </si>
  <si>
    <t>27659393</t>
  </si>
  <si>
    <t>Ritchie, Jillian</t>
  </si>
  <si>
    <t>10193056</t>
  </si>
  <si>
    <t>Roberts, Mary</t>
  </si>
  <si>
    <t>10199711</t>
  </si>
  <si>
    <t>Robertson, Margaret A.</t>
  </si>
  <si>
    <t>27942133</t>
  </si>
  <si>
    <t>Robidoux, Sebastien</t>
  </si>
  <si>
    <t>25519020</t>
  </si>
  <si>
    <t>Robillard, Kristen</t>
  </si>
  <si>
    <t>21148850</t>
  </si>
  <si>
    <t>Robinson, Sandra</t>
  </si>
  <si>
    <t>Rodi, Marcello</t>
  </si>
  <si>
    <t>22170027</t>
  </si>
  <si>
    <t>Rogers, Cerrie</t>
  </si>
  <si>
    <t>20352977</t>
  </si>
  <si>
    <t>Rojas, Lady</t>
  </si>
  <si>
    <t>10093480</t>
  </si>
  <si>
    <t>Romanini, Sandra</t>
  </si>
  <si>
    <t>25931673</t>
  </si>
  <si>
    <t>Rombough, Ria Angeline</t>
  </si>
  <si>
    <t>24746198</t>
  </si>
  <si>
    <t>Romero, Jennifer</t>
  </si>
  <si>
    <t>10207871</t>
  </si>
  <si>
    <t>Romero, Nikolas Alejandro</t>
  </si>
  <si>
    <t>26282601</t>
  </si>
  <si>
    <t>Roper, Natalie Kristen</t>
  </si>
  <si>
    <t>23237710</t>
  </si>
  <si>
    <t>Rose, Jenna</t>
  </si>
  <si>
    <t>26597629</t>
  </si>
  <si>
    <t>Rose, Kristin</t>
  </si>
  <si>
    <t>26629318</t>
  </si>
  <si>
    <t>Rosen, Amanda</t>
  </si>
  <si>
    <t>ROTHSCHILD, NATHALIE</t>
  </si>
  <si>
    <t>10184341</t>
  </si>
  <si>
    <t>Rouleau, Pauliina</t>
  </si>
  <si>
    <t>10151043</t>
  </si>
  <si>
    <t>Routly, Kelly</t>
  </si>
  <si>
    <t>26597548</t>
  </si>
  <si>
    <t>Rowat, Ronda</t>
  </si>
  <si>
    <t>24502442</t>
  </si>
  <si>
    <t>Roy, Andre G</t>
  </si>
  <si>
    <t>10178576</t>
  </si>
  <si>
    <t>Rozansky, Sandra</t>
  </si>
  <si>
    <t>28184178</t>
  </si>
  <si>
    <t>Rozhdestvenskiy, Dmitry</t>
  </si>
  <si>
    <t>25516188</t>
  </si>
  <si>
    <t>Rucco, Stefano</t>
  </si>
  <si>
    <t>21922068</t>
  </si>
  <si>
    <t>Russell, Mark</t>
  </si>
  <si>
    <t>10123892</t>
  </si>
  <si>
    <t>Ruzic, Diana</t>
  </si>
  <si>
    <t>10190819</t>
  </si>
  <si>
    <t>Ryan, Ayanna</t>
  </si>
  <si>
    <t>23687333</t>
  </si>
  <si>
    <t>Ryan, D'Arcy</t>
  </si>
  <si>
    <t>23621537</t>
  </si>
  <si>
    <t>Ryder, Andrew</t>
  </si>
  <si>
    <t>20472611</t>
  </si>
  <si>
    <t>21626167</t>
  </si>
  <si>
    <t>Saade, Raafat</t>
  </si>
  <si>
    <t>21493264</t>
  </si>
  <si>
    <t>Sabas, Vasiliki</t>
  </si>
  <si>
    <t>Sachs, Jennifer</t>
  </si>
  <si>
    <t>10199983</t>
  </si>
  <si>
    <t>Sachs, Jonathan</t>
  </si>
  <si>
    <t>Sack, Joanabbey</t>
  </si>
  <si>
    <t>28644543</t>
  </si>
  <si>
    <t>Sadri, Javad</t>
  </si>
  <si>
    <t>24589157</t>
  </si>
  <si>
    <t>Safos, Maria</t>
  </si>
  <si>
    <t>22879530</t>
  </si>
  <si>
    <t>SAHLAS, APHRODITE</t>
  </si>
  <si>
    <t>23854353</t>
  </si>
  <si>
    <t>Sakaris, Panagiotis</t>
  </si>
  <si>
    <t>21988573</t>
  </si>
  <si>
    <t>Salari, Murielle</t>
  </si>
  <si>
    <t>21510878</t>
  </si>
  <si>
    <t>Salari, Soheyla Ghislaine</t>
  </si>
  <si>
    <t>26021875</t>
  </si>
  <si>
    <t>Salazkina, Maria</t>
  </si>
  <si>
    <t>20865389</t>
  </si>
  <si>
    <t>Salee, Daniel</t>
  </si>
  <si>
    <t>Salinitri, Francine</t>
  </si>
  <si>
    <t>Salter, Christopher L.</t>
  </si>
  <si>
    <t>20515299</t>
  </si>
  <si>
    <t>SALZMANN, INGO</t>
  </si>
  <si>
    <t>10196219</t>
  </si>
  <si>
    <t>Samadi, Niyusha</t>
  </si>
  <si>
    <t>25552540</t>
  </si>
  <si>
    <t>Sampson, Chantel</t>
  </si>
  <si>
    <t>24602390</t>
  </si>
  <si>
    <t>Sanjur, Marie</t>
  </si>
  <si>
    <t>23082784</t>
  </si>
  <si>
    <t>Santamaria, Mercedes</t>
  </si>
  <si>
    <t>10206612</t>
  </si>
  <si>
    <t>Santos, Lidia</t>
  </si>
  <si>
    <t>25378192</t>
  </si>
  <si>
    <t>Sardella, Mich</t>
  </si>
  <si>
    <t>28873410</t>
  </si>
  <si>
    <t>Sarik, Stephanie</t>
  </si>
  <si>
    <t>22565536</t>
  </si>
  <si>
    <t>Sarrazin, Catherine</t>
  </si>
  <si>
    <t>21649124</t>
  </si>
  <si>
    <t>Saunders, James</t>
  </si>
  <si>
    <t>23252876</t>
  </si>
  <si>
    <t>Sauro, Sandra</t>
  </si>
  <si>
    <t>29483543</t>
  </si>
  <si>
    <t>Sawadogo, Cilia</t>
  </si>
  <si>
    <t>21782568</t>
  </si>
  <si>
    <t>10057908</t>
  </si>
  <si>
    <t>Sblendorio, Giuseppina</t>
  </si>
  <si>
    <t>10033960</t>
  </si>
  <si>
    <t>Scala, Francesca</t>
  </si>
  <si>
    <t>22214660</t>
  </si>
  <si>
    <t>Schillgalies, Anna Marie</t>
  </si>
  <si>
    <t>Schmitt, Ketra</t>
  </si>
  <si>
    <t>10150597</t>
  </si>
  <si>
    <t>Schofield, Julian</t>
  </si>
  <si>
    <t>22543478</t>
  </si>
  <si>
    <t>Schwab, Tim</t>
  </si>
  <si>
    <t>23854132</t>
  </si>
  <si>
    <t>Scuffell, Hilary</t>
  </si>
  <si>
    <t>21413627</t>
  </si>
  <si>
    <t>Scully, Maureen</t>
  </si>
  <si>
    <t>27441223</t>
  </si>
  <si>
    <t>Sculnick, Joy</t>
  </si>
  <si>
    <t>23056724</t>
  </si>
  <si>
    <t>SEABROOK, DEBORAH</t>
  </si>
  <si>
    <t>10184371</t>
  </si>
  <si>
    <t>Sebak, Abdel</t>
  </si>
  <si>
    <t>10124192</t>
  </si>
  <si>
    <t>Segalowitz, Norman</t>
  </si>
  <si>
    <t>10034525</t>
  </si>
  <si>
    <t>Selinger, Mindy</t>
  </si>
  <si>
    <t>10081480</t>
  </si>
  <si>
    <t>SELMIC, RASTKO R.</t>
  </si>
  <si>
    <t>Sen, Arusharka</t>
  </si>
  <si>
    <t>10123897</t>
  </si>
  <si>
    <t>Sen, Debaraj</t>
  </si>
  <si>
    <t>23859843</t>
  </si>
  <si>
    <t>Sevilla, Julio</t>
  </si>
  <si>
    <t>10194590</t>
  </si>
  <si>
    <t>Sha, Xiaoyang</t>
  </si>
  <si>
    <t>27363273</t>
  </si>
  <si>
    <t>Shahin, Hashtrudi Zad</t>
  </si>
  <si>
    <t>Shaikh, Mohammed Farooq</t>
  </si>
  <si>
    <t>25628202</t>
  </si>
  <si>
    <t>10132180</t>
  </si>
  <si>
    <t>Shapiro, Barbara</t>
  </si>
  <si>
    <t>28661057</t>
  </si>
  <si>
    <t>Sharma, Mahesh</t>
  </si>
  <si>
    <t>10034924</t>
  </si>
  <si>
    <t>Sharma, Manish</t>
  </si>
  <si>
    <t>10132678</t>
  </si>
  <si>
    <t>27680716</t>
  </si>
  <si>
    <t>Shayan, Yousef R.</t>
  </si>
  <si>
    <t>29458808</t>
  </si>
  <si>
    <t>Shchichko, Lidiia</t>
  </si>
  <si>
    <t>40168635</t>
  </si>
  <si>
    <t>Shi, Weiming</t>
  </si>
  <si>
    <t>23979431</t>
  </si>
  <si>
    <t>SHIH, STEVE</t>
  </si>
  <si>
    <t>Shin, Joseph</t>
  </si>
  <si>
    <t>10035165</t>
  </si>
  <si>
    <t>Shiri, Nematollaah</t>
  </si>
  <si>
    <t>23054721</t>
  </si>
  <si>
    <t>Shizgal, Peter</t>
  </si>
  <si>
    <t>10035203</t>
  </si>
  <si>
    <t>Sicotte, Genevieve</t>
  </si>
  <si>
    <t>10137392</t>
  </si>
  <si>
    <t>Sidiras, Athanasios</t>
  </si>
  <si>
    <t>21111825</t>
  </si>
  <si>
    <t>Sierpinska, Anna</t>
  </si>
  <si>
    <t>10061093</t>
  </si>
  <si>
    <t>Silverman, Yehudit</t>
  </si>
  <si>
    <t>Simon, Deborah</t>
  </si>
  <si>
    <t>25010519</t>
  </si>
  <si>
    <t>Simon, Eric</t>
  </si>
  <si>
    <t>21001884</t>
  </si>
  <si>
    <t>10035432</t>
  </si>
  <si>
    <t>Sinanis, Sabrina</t>
  </si>
  <si>
    <t>24004728</t>
  </si>
  <si>
    <t>Singh, Samantha</t>
  </si>
  <si>
    <t>25561981</t>
  </si>
  <si>
    <t>Skalkogiannis, Matina</t>
  </si>
  <si>
    <t>22308673</t>
  </si>
  <si>
    <t>Skerritt, Magella</t>
  </si>
  <si>
    <t>27574460</t>
  </si>
  <si>
    <t>Skinner, Cameron</t>
  </si>
  <si>
    <t>22556952</t>
  </si>
  <si>
    <t>SKLAR, LEONARD</t>
  </si>
  <si>
    <t>10194781</t>
  </si>
  <si>
    <t>Smart, Michael</t>
  </si>
  <si>
    <t>23213439</t>
  </si>
  <si>
    <t>Smith, Colleen</t>
  </si>
  <si>
    <t>25331390</t>
  </si>
  <si>
    <t>Smith, Corinne</t>
  </si>
  <si>
    <t>10169457</t>
  </si>
  <si>
    <t>Smith, Lee Ann</t>
  </si>
  <si>
    <t>21550675</t>
  </si>
  <si>
    <t>Smith, Travis</t>
  </si>
  <si>
    <t>SMITHERAM, MIRANDA JOY</t>
  </si>
  <si>
    <t>10207729</t>
  </si>
  <si>
    <t>23234517</t>
  </si>
  <si>
    <t>Soleymani, Mohammed Reza</t>
  </si>
  <si>
    <t>21532871</t>
  </si>
  <si>
    <t>SOLIMAN, AHMED</t>
  </si>
  <si>
    <t>10189472</t>
  </si>
  <si>
    <t>Solomon, Jennifer</t>
  </si>
  <si>
    <t>23313425</t>
  </si>
  <si>
    <t>Sommer, Anna</t>
  </si>
  <si>
    <t>22742357</t>
  </si>
  <si>
    <t>Soroka, Robert</t>
  </si>
  <si>
    <t>28999899</t>
  </si>
  <si>
    <t>SOTELO CASTRO, LUIS</t>
  </si>
  <si>
    <t>10189436</t>
  </si>
  <si>
    <t>SPAIN, SETH</t>
  </si>
  <si>
    <t>10194422</t>
  </si>
  <si>
    <t>Spanos, George</t>
  </si>
  <si>
    <t>21838180</t>
  </si>
  <si>
    <t>Speed, Jenessa</t>
  </si>
  <si>
    <t>25211506</t>
  </si>
  <si>
    <t>Sperlazza, Karina</t>
  </si>
  <si>
    <t>40008178</t>
  </si>
  <si>
    <t>Srey, Jennifer</t>
  </si>
  <si>
    <t>23878902</t>
  </si>
  <si>
    <t>Stack, Dale</t>
  </si>
  <si>
    <t>10058947</t>
  </si>
  <si>
    <t>Stamp, Karl</t>
  </si>
  <si>
    <t>25091624</t>
  </si>
  <si>
    <t>10137557</t>
  </si>
  <si>
    <t>Stanislas, Stephen</t>
  </si>
  <si>
    <t>23240738</t>
  </si>
  <si>
    <t>Starkey, Neil</t>
  </si>
  <si>
    <t>20244406</t>
  </si>
  <si>
    <t>Starnino, Elena</t>
  </si>
  <si>
    <t>27410506</t>
  </si>
  <si>
    <t>Stathopoulos, Ted</t>
  </si>
  <si>
    <t>10036420</t>
  </si>
  <si>
    <t>Staveley, Karen Tracey</t>
  </si>
  <si>
    <t>26708889</t>
  </si>
  <si>
    <t>10150356</t>
  </si>
  <si>
    <t>Stern, Ronald</t>
  </si>
  <si>
    <t>Sterritt, Elizabeth</t>
  </si>
  <si>
    <t>Stevenson, Yannic</t>
  </si>
  <si>
    <t>10205117</t>
  </si>
  <si>
    <t>Steverman, Nathalie</t>
  </si>
  <si>
    <t>10199958</t>
  </si>
  <si>
    <t>Stewart, Donna</t>
  </si>
  <si>
    <t>10095709</t>
  </si>
  <si>
    <t>Stiegemeyer, Matthew</t>
  </si>
  <si>
    <t>10165184</t>
  </si>
  <si>
    <t>Stiharu, Ion</t>
  </si>
  <si>
    <t>10069647</t>
  </si>
  <si>
    <t>ST-JACQUES, JEANNINE MARIE</t>
  </si>
  <si>
    <t>St-Laurent, Monique</t>
  </si>
  <si>
    <t>10175755</t>
  </si>
  <si>
    <t>Stoett, Peter</t>
  </si>
  <si>
    <t>20109444</t>
  </si>
  <si>
    <t>Stoli, Fotina</t>
  </si>
  <si>
    <t>25944155</t>
  </si>
  <si>
    <t>Stolow, Jeremy</t>
  </si>
  <si>
    <t>10149897</t>
  </si>
  <si>
    <t>St-Onge, Jennifer</t>
  </si>
  <si>
    <t>24407822</t>
  </si>
  <si>
    <t>Storms, Matthew</t>
  </si>
  <si>
    <t>10180183</t>
  </si>
  <si>
    <t>Stoyanova, Zornitsa</t>
  </si>
  <si>
    <t>25349877</t>
  </si>
  <si>
    <t>Stuart, John W.</t>
  </si>
  <si>
    <t>25920175</t>
  </si>
  <si>
    <t>Su, Chun-Yi</t>
  </si>
  <si>
    <t>10036889</t>
  </si>
  <si>
    <t>Sullivan, Deborah</t>
  </si>
  <si>
    <t>29090096</t>
  </si>
  <si>
    <t>Sun, Wei</t>
  </si>
  <si>
    <t>Sussman, Mark</t>
  </si>
  <si>
    <t>10134873</t>
  </si>
  <si>
    <t>Sutter, Karin</t>
  </si>
  <si>
    <t>21118021</t>
  </si>
  <si>
    <t>Svendsen, Joanne</t>
  </si>
  <si>
    <t>22278510</t>
  </si>
  <si>
    <t>Swiffen, Amy</t>
  </si>
  <si>
    <t>Switzer, Lorne Nelson</t>
  </si>
  <si>
    <t>23405214</t>
  </si>
  <si>
    <t>Szabo, Fred</t>
  </si>
  <si>
    <t>10037222</t>
  </si>
  <si>
    <t>Szabo, Gabriella</t>
  </si>
  <si>
    <t>26702406</t>
  </si>
  <si>
    <t>Sztulman, Debra</t>
  </si>
  <si>
    <t>28885508</t>
  </si>
  <si>
    <t>Szymanski, Adam</t>
  </si>
  <si>
    <t>26222862</t>
  </si>
  <si>
    <t>Tablan, Sheryl</t>
  </si>
  <si>
    <t>25224233</t>
  </si>
  <si>
    <t>10103366</t>
  </si>
  <si>
    <t>Tam, Cindy</t>
  </si>
  <si>
    <t>10189587</t>
  </si>
  <si>
    <t>Tangestanifar, Atosa</t>
  </si>
  <si>
    <t>25037875</t>
  </si>
  <si>
    <t>Tararuj, Beata Urszula</t>
  </si>
  <si>
    <t>25804256</t>
  </si>
  <si>
    <t>Tassielli, Maria</t>
  </si>
  <si>
    <t>23873994</t>
  </si>
  <si>
    <t>Taylor, Andrea</t>
  </si>
  <si>
    <t>10194453</t>
  </si>
  <si>
    <t>Taylor, Joel</t>
  </si>
  <si>
    <t>23101304</t>
  </si>
  <si>
    <t>Taylor, Linda</t>
  </si>
  <si>
    <t>23585212</t>
  </si>
  <si>
    <t>Tayoung, Bertille</t>
  </si>
  <si>
    <t>10201398</t>
  </si>
  <si>
    <t>Tazi, Maha</t>
  </si>
  <si>
    <t>40052482</t>
  </si>
  <si>
    <t>Tchinkov, Ivan</t>
  </si>
  <si>
    <t>Teffetellier, Annette</t>
  </si>
  <si>
    <t>10058122</t>
  </si>
  <si>
    <t>Temirova, Gulzat</t>
  </si>
  <si>
    <t>10204771</t>
  </si>
  <si>
    <t>TEREKHOV, DARIA</t>
  </si>
  <si>
    <t>Ternar, Samantha</t>
  </si>
  <si>
    <t>40017912</t>
  </si>
  <si>
    <t>Tessier, Alain</t>
  </si>
  <si>
    <t>10125063</t>
  </si>
  <si>
    <t>Tessier, Danielle</t>
  </si>
  <si>
    <t>21877267</t>
  </si>
  <si>
    <t>Testa, Jennifer</t>
  </si>
  <si>
    <t>23846229</t>
  </si>
  <si>
    <t>Tetz, Corri-Lynn</t>
  </si>
  <si>
    <t>26245633</t>
  </si>
  <si>
    <t>Teut, Christina</t>
  </si>
  <si>
    <t>10177060</t>
  </si>
  <si>
    <t>Thakor, Mrugank</t>
  </si>
  <si>
    <t>20835099</t>
  </si>
  <si>
    <t>Tham, Patricia</t>
  </si>
  <si>
    <t>25026962</t>
  </si>
  <si>
    <t>Thompson, Gary</t>
  </si>
  <si>
    <t>24668162</t>
  </si>
  <si>
    <t>Thompson, Kelly</t>
  </si>
  <si>
    <t>20995606</t>
  </si>
  <si>
    <t>Thompson, MJ</t>
  </si>
  <si>
    <t>10153715</t>
  </si>
  <si>
    <t>Thuringer, Maureen</t>
  </si>
  <si>
    <t>21737716</t>
  </si>
  <si>
    <t>Thykootathil, Judy</t>
  </si>
  <si>
    <t>10127105</t>
  </si>
  <si>
    <t>Tilson, Cameron</t>
  </si>
  <si>
    <t>27754884</t>
  </si>
  <si>
    <t>Timm-Bottos, Janis</t>
  </si>
  <si>
    <t>10159365</t>
  </si>
  <si>
    <t>Tittler, Rebecca</t>
  </si>
  <si>
    <t>23728870</t>
  </si>
  <si>
    <t>Tom, Synthia</t>
  </si>
  <si>
    <t>23790150</t>
  </si>
  <si>
    <t>Tonnies, Ian</t>
  </si>
  <si>
    <t>10189171</t>
  </si>
  <si>
    <t>Topisirovic, Sandra</t>
  </si>
  <si>
    <t>25533678</t>
  </si>
  <si>
    <t>Topsakal, Aisha</t>
  </si>
  <si>
    <t>24139011</t>
  </si>
  <si>
    <t>Torino, Angela</t>
  </si>
  <si>
    <t>22417219</t>
  </si>
  <si>
    <t>Toti, Adriana</t>
  </si>
  <si>
    <t>10191411</t>
  </si>
  <si>
    <t>Tow, Alfred</t>
  </si>
  <si>
    <t>21913352</t>
  </si>
  <si>
    <t>Tow, Vicki</t>
  </si>
  <si>
    <t>22567857</t>
  </si>
  <si>
    <t>29737464</t>
  </si>
  <si>
    <t>Trabelsi, Abdelaziz</t>
  </si>
  <si>
    <t>10174755</t>
  </si>
  <si>
    <t>Tracey, Jennifer</t>
  </si>
  <si>
    <t>26452906</t>
  </si>
  <si>
    <t>Trajkovic, Jelena</t>
  </si>
  <si>
    <t>10169330</t>
  </si>
  <si>
    <t>Trakas, Nellie</t>
  </si>
  <si>
    <t>21052624</t>
  </si>
  <si>
    <t>Tremblay, Barbara</t>
  </si>
  <si>
    <t>20486809</t>
  </si>
  <si>
    <t>Tremblay, France</t>
  </si>
  <si>
    <t>10204045</t>
  </si>
  <si>
    <t>Tremblay, Melanie</t>
  </si>
  <si>
    <t>10210227</t>
  </si>
  <si>
    <t>Triganne, Julie</t>
  </si>
  <si>
    <t>29399615</t>
  </si>
  <si>
    <t>Trigueiro, Maria</t>
  </si>
  <si>
    <t>20283932</t>
  </si>
  <si>
    <t>Trotto, Amanda</t>
  </si>
  <si>
    <t>29674527</t>
  </si>
  <si>
    <t>Trueman, Christopher W.</t>
  </si>
  <si>
    <t>10038490</t>
  </si>
  <si>
    <t>Trutschnigg, Barbara</t>
  </si>
  <si>
    <t>24111893</t>
  </si>
  <si>
    <t>Tsabary, Eldad</t>
  </si>
  <si>
    <t>10138589</t>
  </si>
  <si>
    <t>Tsafaras, Angela</t>
  </si>
  <si>
    <t>21137026</t>
  </si>
  <si>
    <t>Tsakalis, Mary</t>
  </si>
  <si>
    <t>22580926</t>
  </si>
  <si>
    <t>Tsang, Adrian</t>
  </si>
  <si>
    <t>20887986</t>
  </si>
  <si>
    <t>Tsang, Ahniet</t>
  </si>
  <si>
    <t>29214690</t>
  </si>
  <si>
    <t>Tse, Susey</t>
  </si>
  <si>
    <t>25117852</t>
  </si>
  <si>
    <t>Tudino, Fury</t>
  </si>
  <si>
    <t>25296188</t>
  </si>
  <si>
    <t>Tudor, Luiza-Elisabeta</t>
  </si>
  <si>
    <t>Tuncer Tahaoglu, Yasemin</t>
  </si>
  <si>
    <t>40039877</t>
  </si>
  <si>
    <t>Turnbull, Joanne</t>
  </si>
  <si>
    <t>20781401</t>
  </si>
  <si>
    <t>TURNER, SARAH</t>
  </si>
  <si>
    <t>10186307</t>
  </si>
  <si>
    <t>Tzenov, Petre</t>
  </si>
  <si>
    <t>26439071</t>
  </si>
  <si>
    <t>Tzoutis, Nicolas</t>
  </si>
  <si>
    <t>25055369</t>
  </si>
  <si>
    <t>10150599</t>
  </si>
  <si>
    <t>Umbrasas, Rita</t>
  </si>
  <si>
    <t>27645120</t>
  </si>
  <si>
    <t>Underwood, Mark</t>
  </si>
  <si>
    <t>26970494</t>
  </si>
  <si>
    <t>UNGER, MATTHEW</t>
  </si>
  <si>
    <t>Usas, Angela Marie</t>
  </si>
  <si>
    <t>23563049</t>
  </si>
  <si>
    <t>Vahidov, Rustam</t>
  </si>
  <si>
    <t>10115958</t>
  </si>
  <si>
    <t>10154522</t>
  </si>
  <si>
    <t>Van Wyck, Peter</t>
  </si>
  <si>
    <t>20139122</t>
  </si>
  <si>
    <t>Vani, Nadia</t>
  </si>
  <si>
    <t>10200285</t>
  </si>
  <si>
    <t>Vasilopoulos, Panagiotis</t>
  </si>
  <si>
    <t>28199752</t>
  </si>
  <si>
    <t>Vatistas, Georgi</t>
  </si>
  <si>
    <t>27429193</t>
  </si>
  <si>
    <t>23393283</t>
  </si>
  <si>
    <t>Veevers, Jessica</t>
  </si>
  <si>
    <t>26497411</t>
  </si>
  <si>
    <t>Velenosi, Amanda</t>
  </si>
  <si>
    <t>10168265</t>
  </si>
  <si>
    <t>Venettacci, Jane</t>
  </si>
  <si>
    <t>22307502</t>
  </si>
  <si>
    <t>Verelli, Micheline</t>
  </si>
  <si>
    <t>10126659</t>
  </si>
  <si>
    <t>Verwey, Michael</t>
  </si>
  <si>
    <t>25103770</t>
  </si>
  <si>
    <t>10150276</t>
  </si>
  <si>
    <t>Viereck Salinas, Roberto</t>
  </si>
  <si>
    <t>10150047</t>
  </si>
  <si>
    <t>Vigeant, Catherine</t>
  </si>
  <si>
    <t>10187995</t>
  </si>
  <si>
    <t>Vileno, Luigina</t>
  </si>
  <si>
    <t>21383337</t>
  </si>
  <si>
    <t>Vincelette, Amanda</t>
  </si>
  <si>
    <t>29418016</t>
  </si>
  <si>
    <t>Viviani, Armando</t>
  </si>
  <si>
    <t>Vlita, Aikaterini</t>
  </si>
  <si>
    <t>24147154</t>
  </si>
  <si>
    <t>Voiculescu, Sorin</t>
  </si>
  <si>
    <t>10183900</t>
  </si>
  <si>
    <t>Volpe-Standing, Tanya</t>
  </si>
  <si>
    <t>10152144</t>
  </si>
  <si>
    <t>Vorn, Bill</t>
  </si>
  <si>
    <t>10109724</t>
  </si>
  <si>
    <t>Vo-Van, Truong</t>
  </si>
  <si>
    <t>10130008</t>
  </si>
  <si>
    <t>Vu, Thanh Dang</t>
  </si>
  <si>
    <t>10169194</t>
  </si>
  <si>
    <t>29220119</t>
  </si>
  <si>
    <t>Wadey, Theresa</t>
  </si>
  <si>
    <t>25848377</t>
  </si>
  <si>
    <t>Wahba, Mireille</t>
  </si>
  <si>
    <t>23878724</t>
  </si>
  <si>
    <t>Wai, Alice Ming</t>
  </si>
  <si>
    <t>Wald, Charlene</t>
  </si>
  <si>
    <t>27980744</t>
  </si>
  <si>
    <t>Waldie, Rebecca Lane</t>
  </si>
  <si>
    <t>27898312</t>
  </si>
  <si>
    <t>Walker, Deborah</t>
  </si>
  <si>
    <t>26537502</t>
  </si>
  <si>
    <t>10144829</t>
  </si>
  <si>
    <t>Walsh, Kelly</t>
  </si>
  <si>
    <t>23968839</t>
  </si>
  <si>
    <t>10105325</t>
  </si>
  <si>
    <t>Ward, Madeleine</t>
  </si>
  <si>
    <t>21908855</t>
  </si>
  <si>
    <t>Ward, Olivia</t>
  </si>
  <si>
    <t>26112943</t>
  </si>
  <si>
    <t>Watanabe, Axel Hiroki</t>
  </si>
  <si>
    <t>10201033</t>
  </si>
  <si>
    <t>Weinberg, Orly</t>
  </si>
  <si>
    <t>Weissfelner, Mark</t>
  </si>
  <si>
    <t>Welburn, Brooke</t>
  </si>
  <si>
    <t>10194928</t>
  </si>
  <si>
    <t>Welch, Mara</t>
  </si>
  <si>
    <t>20209457</t>
  </si>
  <si>
    <t>Wells, Stephanie</t>
  </si>
  <si>
    <t>21968335</t>
  </si>
  <si>
    <t>Wen, Tianhe</t>
  </si>
  <si>
    <t>23269892</t>
  </si>
  <si>
    <t>Westover, Rhea</t>
  </si>
  <si>
    <t>25175100</t>
  </si>
  <si>
    <t>White, Lisa</t>
  </si>
  <si>
    <t>25567483</t>
  </si>
  <si>
    <t>Whitehouse, Stephanie</t>
  </si>
  <si>
    <t>27170874</t>
  </si>
  <si>
    <t>Whitehouse, William</t>
  </si>
  <si>
    <t>29229612</t>
  </si>
  <si>
    <t>Whitelaw, Anne</t>
  </si>
  <si>
    <t>21579541</t>
  </si>
  <si>
    <t>10153545</t>
  </si>
  <si>
    <t>Whittaker, Donna</t>
  </si>
  <si>
    <t>28336148</t>
  </si>
  <si>
    <t>Whyte, Marion</t>
  </si>
  <si>
    <t>21829289</t>
  </si>
  <si>
    <t>Widdicombe, Eric A.</t>
  </si>
  <si>
    <t>22041367</t>
  </si>
  <si>
    <t>Wieczorek, Andrew Stephen</t>
  </si>
  <si>
    <t>24598717</t>
  </si>
  <si>
    <t>Wielich, Kinga</t>
  </si>
  <si>
    <t>29507507</t>
  </si>
  <si>
    <t>Wild, Catherine E</t>
  </si>
  <si>
    <t>27425015</t>
  </si>
  <si>
    <t>Wilds, Chris</t>
  </si>
  <si>
    <t>22974150</t>
  </si>
  <si>
    <t>WILLKIE, ANGELIQUE</t>
  </si>
  <si>
    <t>10184324</t>
  </si>
  <si>
    <t>Willott, Adrienne</t>
  </si>
  <si>
    <t>29220496</t>
  </si>
  <si>
    <t>Wilson-Elsby, Donna</t>
  </si>
  <si>
    <t>26370454</t>
  </si>
  <si>
    <t>Wilson-Wright, Angela</t>
  </si>
  <si>
    <t>28894108</t>
  </si>
  <si>
    <t>Wise, Christopher</t>
  </si>
  <si>
    <t>29154620</t>
  </si>
  <si>
    <t>Witte, Rene</t>
  </si>
  <si>
    <t>23391469</t>
  </si>
  <si>
    <t>Wong, Denis</t>
  </si>
  <si>
    <t>22758326</t>
  </si>
  <si>
    <t>Wood, Amanda</t>
  </si>
  <si>
    <t>25286735</t>
  </si>
  <si>
    <t>Wood-Adams, Paula</t>
  </si>
  <si>
    <t>10119558</t>
  </si>
  <si>
    <t>Woodall, Andrew</t>
  </si>
  <si>
    <t>23376788</t>
  </si>
  <si>
    <t>Woywod-Page, Sandra</t>
  </si>
  <si>
    <t>25138728</t>
  </si>
  <si>
    <t>Wright, Lindsay</t>
  </si>
  <si>
    <t>WRIGHT, MAIA</t>
  </si>
  <si>
    <t>10194532</t>
  </si>
  <si>
    <t>Wright, Nadine</t>
  </si>
  <si>
    <t>29228713</t>
  </si>
  <si>
    <t>Wu, Michele</t>
  </si>
  <si>
    <t>40008971</t>
  </si>
  <si>
    <t>10142263</t>
  </si>
  <si>
    <t>Xia, Ming</t>
  </si>
  <si>
    <t>23056910</t>
  </si>
  <si>
    <t>Xiao, Yiming</t>
  </si>
  <si>
    <t>40040507</t>
  </si>
  <si>
    <t>Xie, Huan</t>
  </si>
  <si>
    <t>20917753</t>
  </si>
  <si>
    <t>YAN, JUN</t>
  </si>
  <si>
    <t>Yanke, Michael</t>
  </si>
  <si>
    <t>Yannopoulos, Constantin</t>
  </si>
  <si>
    <t>21763814</t>
  </si>
  <si>
    <t>Yao, Li</t>
  </si>
  <si>
    <t>20108247</t>
  </si>
  <si>
    <t>Yaroshevsky, Michael</t>
  </si>
  <si>
    <t>10110411</t>
  </si>
  <si>
    <t>YE, ZHIBIN</t>
  </si>
  <si>
    <t>Yee, Wing</t>
  </si>
  <si>
    <t>23660095</t>
  </si>
  <si>
    <t>Yegendorf, Susan</t>
  </si>
  <si>
    <t>York, Christine M.</t>
  </si>
  <si>
    <t>Youne, Marie-Anne Cheong</t>
  </si>
  <si>
    <t>25342287</t>
  </si>
  <si>
    <t>YOUSEFZADEH, BEHROOZ</t>
  </si>
  <si>
    <t>Yousoubova, Larissa</t>
  </si>
  <si>
    <t>25628733</t>
  </si>
  <si>
    <t>10132703</t>
  </si>
  <si>
    <t>YU, JIA YUAN</t>
  </si>
  <si>
    <t>10184321</t>
  </si>
  <si>
    <t>10145353</t>
  </si>
  <si>
    <t>ZAFAR, SADIA</t>
  </si>
  <si>
    <t>10184466</t>
  </si>
  <si>
    <t>Zaheeruddin, Mohammed</t>
  </si>
  <si>
    <t>10041335</t>
  </si>
  <si>
    <t>Zampino, Victor</t>
  </si>
  <si>
    <t>29610340</t>
  </si>
  <si>
    <t>Zang, Fan</t>
  </si>
  <si>
    <t>29190511</t>
  </si>
  <si>
    <t>Zanjani, Masoumeh Kazemi</t>
  </si>
  <si>
    <t>10159356</t>
  </si>
  <si>
    <t>Zarrabian, Sita</t>
  </si>
  <si>
    <t>22364794</t>
  </si>
  <si>
    <t>20698768</t>
  </si>
  <si>
    <t>Zeliger, Andie</t>
  </si>
  <si>
    <t>10128142</t>
  </si>
  <si>
    <t>20465119</t>
  </si>
  <si>
    <t>Zhou, Xiowen</t>
  </si>
  <si>
    <t>10119923</t>
  </si>
  <si>
    <t>Zhu, Zhenhua</t>
  </si>
  <si>
    <t>27379773</t>
  </si>
  <si>
    <t>Zimmerman, Arlene</t>
  </si>
  <si>
    <t>Zmeureanu, Radu Grigore</t>
  </si>
  <si>
    <t>21511270</t>
  </si>
  <si>
    <t>Zohari, Parissa</t>
  </si>
  <si>
    <t>21931377</t>
  </si>
  <si>
    <t>Zsaki, Attila</t>
  </si>
  <si>
    <t>10136680</t>
  </si>
  <si>
    <t>Zuppiger, Karin</t>
  </si>
  <si>
    <t>25150515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</si>
</sst>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dd/mm/yy;@"/>
    <numFmt numFmtId="166" formatCode="[$-1009]mmmm\ d\,\ yyyy;@"/>
    <numFmt numFmtId="167" formatCode="[$-409]d/mmm/yyyy;@"/>
    <numFmt numFmtId="168" formatCode="[$-F800]dddd\,\ mmmm\ dd\,\ yyyy"/>
    <numFmt numFmtId="169" formatCode="yyyy\-mm\-dd;@"/>
    <numFmt numFmtId="170" formatCode="[$-409]mmmm\ d\,\ yyyy;@"/>
  </numFmts>
  <fonts count="34">
    <font>
      <sz val="11"/>
      <color theme="1"/>
      <name val="Calibri"/>
      <family val="2"/>
      <scheme val="minor"/>
    </font>
    <font>
      <sz val="11"/>
      <color theme="1"/>
      <name val="Calibri"/>
      <scheme val="minor"/>
    </font>
    <font>
      <sz val="8"/>
      <name val="Calibri"/>
      <family val="2"/>
      <scheme val="minor"/>
    </font>
    <font>
      <sz val="11"/>
      <name val="Calibri"/>
      <family val="2"/>
      <scheme val="minor"/>
    </font>
    <font>
      <b/>
      <sz val="11"/>
      <name val="Calibri"/>
      <family val="2"/>
      <scheme val="minor"/>
    </font>
    <font>
      <sz val="11"/>
      <name val="Arial"/>
      <family val="2"/>
    </font>
    <font>
      <sz val="11"/>
      <color rgb="FF333333"/>
      <name val="Arial"/>
      <family val="2"/>
    </font>
    <font>
      <b/>
      <sz val="11"/>
      <color theme="1"/>
      <name val="Calibri"/>
      <family val="2"/>
      <scheme val="minor"/>
    </font>
    <font>
      <b/>
      <sz val="10"/>
      <color indexed="0"/>
      <name val="Arial"/>
      <family val="2"/>
    </font>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1"/>
      <color rgb="FF9C5700"/>
      <name val="Calibri"/>
      <family val="2"/>
      <scheme val="minor"/>
    </font>
    <font>
      <u/>
      <sz val="11"/>
      <name val="Calibri"/>
      <family val="2"/>
      <scheme val="minor"/>
    </font>
    <font>
      <sz val="9"/>
      <name val="Arial"/>
      <family val="2"/>
    </font>
    <font>
      <b/>
      <i/>
      <sz val="11"/>
      <color theme="1"/>
      <name val="Calibri"/>
      <family val="2"/>
      <scheme val="minor"/>
    </font>
    <font>
      <i/>
      <sz val="11"/>
      <color theme="1"/>
      <name val="Calibri"/>
      <family val="2"/>
      <scheme val="minor"/>
    </font>
    <font>
      <b/>
      <sz val="11"/>
      <color theme="8" tint="-0.249977111117893"/>
      <name val="Calibri"/>
      <family val="2"/>
      <scheme val="minor"/>
    </font>
    <font>
      <sz val="11"/>
      <color rgb="FF000000"/>
      <name val="Calibri"/>
      <family val="2"/>
      <scheme val="minor"/>
    </font>
    <font>
      <b/>
      <sz val="11"/>
      <color rgb="FF000000"/>
      <name val="Calibri"/>
      <family val="2"/>
      <scheme val="minor"/>
    </font>
    <font>
      <sz val="11"/>
      <color rgb="FF000000"/>
      <name val="Calibri"/>
      <family val="2"/>
    </font>
    <font>
      <sz val="11"/>
      <name val="Calibri"/>
      <family val="2"/>
    </font>
    <font>
      <sz val="11"/>
      <color theme="1"/>
      <name val="Calibri"/>
    </font>
    <font>
      <sz val="11"/>
      <color rgb="FF000000"/>
      <name val="Calibri"/>
      <scheme val="minor"/>
    </font>
    <font>
      <sz val="11"/>
      <color theme="1"/>
      <name val="Calibri"/>
      <family val="2"/>
    </font>
    <font>
      <sz val="11"/>
      <color theme="2"/>
      <name val="Calibri"/>
      <family val="2"/>
      <scheme val="minor"/>
    </font>
    <font>
      <sz val="11"/>
      <color rgb="FF242424"/>
      <name val="Aptos Narrow"/>
      <charset val="1"/>
    </font>
    <font>
      <sz val="9"/>
      <color rgb="FF515151"/>
      <name val="Arial"/>
      <family val="2"/>
      <charset val="1"/>
    </font>
    <font>
      <sz val="11"/>
      <color rgb="FF333333"/>
      <name val="Helvetica Neue"/>
      <charset val="1"/>
    </font>
    <font>
      <sz val="11"/>
      <color rgb="FF000000"/>
      <name val="Calibri"/>
      <charset val="1"/>
    </font>
    <font>
      <sz val="12"/>
      <color theme="1"/>
      <name val="Aptos"/>
      <family val="2"/>
      <charset val="1"/>
    </font>
    <font>
      <u/>
      <sz val="11"/>
      <color rgb="FF000000"/>
      <name val="Calibri"/>
      <family val="2"/>
      <scheme val="minor"/>
    </font>
    <font>
      <sz val="11"/>
      <color rgb="FFFF0000"/>
      <name val="Calibri"/>
      <family val="2"/>
      <scheme val="minor"/>
    </font>
  </fonts>
  <fills count="32">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theme="0"/>
        <bgColor rgb="FFC0C0C0"/>
      </patternFill>
    </fill>
    <fill>
      <patternFill patternType="solid">
        <fgColor theme="7" tint="0.59999389629810485"/>
        <bgColor indexed="64"/>
      </patternFill>
    </fill>
    <fill>
      <patternFill patternType="solid">
        <fgColor theme="9"/>
        <bgColor indexed="64"/>
      </patternFill>
    </fill>
    <fill>
      <patternFill patternType="solid">
        <fgColor theme="9"/>
        <bgColor rgb="FFC0C0C0"/>
      </patternFill>
    </fill>
    <fill>
      <patternFill patternType="solid">
        <fgColor rgb="FFFF0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indexed="55"/>
        <bgColor indexed="55"/>
      </patternFill>
    </fill>
    <fill>
      <patternFill patternType="solid">
        <fgColor rgb="FFFFFFCC"/>
      </patternFill>
    </fill>
    <fill>
      <patternFill patternType="solid">
        <fgColor theme="4" tint="-0.249977111117893"/>
        <bgColor indexed="64"/>
      </patternFill>
    </fill>
    <fill>
      <patternFill patternType="solid">
        <fgColor theme="8"/>
        <bgColor indexed="64"/>
      </patternFill>
    </fill>
    <fill>
      <patternFill patternType="solid">
        <fgColor theme="8" tint="0.59999389629810485"/>
        <bgColor indexed="64"/>
      </patternFill>
    </fill>
    <fill>
      <patternFill patternType="solid">
        <fgColor rgb="FFFFEB9C"/>
      </patternFill>
    </fill>
    <fill>
      <patternFill patternType="solid">
        <fgColor theme="1"/>
        <bgColor indexed="64"/>
      </patternFill>
    </fill>
    <fill>
      <patternFill patternType="solid">
        <fgColor theme="7" tint="0.79998168889431442"/>
        <bgColor indexed="64"/>
      </patternFill>
    </fill>
    <fill>
      <patternFill patternType="solid">
        <fgColor rgb="FF92D050"/>
        <bgColor indexed="64"/>
      </patternFill>
    </fill>
    <fill>
      <patternFill patternType="solid">
        <fgColor theme="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bgColor indexed="64"/>
      </patternFill>
    </fill>
    <fill>
      <patternFill patternType="solid">
        <fgColor theme="5" tint="0.59999389629810485"/>
        <bgColor indexed="64"/>
      </patternFill>
    </fill>
    <fill>
      <patternFill patternType="solid">
        <fgColor rgb="FFD7BBF2"/>
        <bgColor indexed="64"/>
      </patternFill>
    </fill>
    <fill>
      <patternFill patternType="solid">
        <fgColor rgb="FFC0FAFA"/>
        <bgColor indexed="64"/>
      </patternFill>
    </fill>
    <fill>
      <patternFill patternType="solid">
        <fgColor rgb="FFF7ABE5"/>
        <bgColor indexed="64"/>
      </patternFill>
    </fill>
    <fill>
      <patternFill patternType="solid">
        <fgColor theme="5" tint="0.39997558519241921"/>
        <bgColor indexed="64"/>
      </patternFill>
    </fill>
    <fill>
      <patternFill patternType="solid">
        <fgColor theme="5" tint="0.79998168889431442"/>
        <bgColor indexed="64"/>
      </patternFill>
    </fill>
  </fills>
  <borders count="15">
    <border>
      <left/>
      <right/>
      <top/>
      <bottom/>
      <diagonal/>
    </border>
    <border>
      <left style="thin">
        <color auto="1"/>
      </left>
      <right style="thin">
        <color auto="1"/>
      </right>
      <top style="thin">
        <color auto="1"/>
      </top>
      <bottom style="thin">
        <color auto="1"/>
      </bottom>
      <diagonal/>
    </border>
    <border>
      <left style="double">
        <color auto="1"/>
      </left>
      <right style="double">
        <color auto="1"/>
      </right>
      <top style="double">
        <color auto="1"/>
      </top>
      <bottom style="double">
        <color auto="1"/>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0" fontId="9" fillId="13" borderId="3" applyNumberFormat="0" applyFont="0" applyAlignment="0" applyProtection="0"/>
    <xf numFmtId="0" fontId="12" fillId="0" borderId="0" applyNumberFormat="0" applyFill="0" applyBorder="0" applyAlignment="0" applyProtection="0"/>
    <xf numFmtId="0" fontId="13" fillId="17" borderId="0" applyNumberFormat="0" applyBorder="0" applyAlignment="0" applyProtection="0"/>
  </cellStyleXfs>
  <cellXfs count="577">
    <xf numFmtId="0" fontId="0" fillId="0" borderId="0" xfId="0"/>
    <xf numFmtId="0" fontId="0" fillId="0" borderId="1" xfId="0" applyBorder="1" applyAlignment="1">
      <alignment horizontal="left"/>
    </xf>
    <xf numFmtId="0" fontId="3" fillId="0" borderId="1" xfId="0" applyFont="1" applyBorder="1" applyAlignment="1">
      <alignment horizontal="left"/>
    </xf>
    <xf numFmtId="0" fontId="3" fillId="5" borderId="1" xfId="0" applyFont="1" applyFill="1" applyBorder="1" applyAlignment="1">
      <alignment horizontal="left" wrapText="1"/>
    </xf>
    <xf numFmtId="49" fontId="4" fillId="0" borderId="1" xfId="0" applyNumberFormat="1" applyFont="1" applyBorder="1" applyAlignment="1">
      <alignment horizontal="left"/>
    </xf>
    <xf numFmtId="0" fontId="4" fillId="3" borderId="1" xfId="0" applyFont="1" applyFill="1" applyBorder="1" applyAlignment="1">
      <alignment horizontal="left"/>
    </xf>
    <xf numFmtId="49" fontId="4" fillId="4" borderId="1" xfId="0" applyNumberFormat="1" applyFont="1" applyFill="1" applyBorder="1" applyAlignment="1">
      <alignment horizontal="left"/>
    </xf>
    <xf numFmtId="0" fontId="4" fillId="4" borderId="1" xfId="0" applyFont="1" applyFill="1" applyBorder="1" applyAlignment="1">
      <alignment horizontal="left"/>
    </xf>
    <xf numFmtId="165" fontId="4" fillId="4" borderId="1" xfId="0" applyNumberFormat="1" applyFont="1" applyFill="1" applyBorder="1" applyAlignment="1">
      <alignment horizontal="left"/>
    </xf>
    <xf numFmtId="14" fontId="4" fillId="4" borderId="1" xfId="0" applyNumberFormat="1" applyFont="1" applyFill="1" applyBorder="1" applyAlignment="1">
      <alignment horizontal="left"/>
    </xf>
    <xf numFmtId="164" fontId="4" fillId="4" borderId="1" xfId="0" applyNumberFormat="1" applyFont="1" applyFill="1" applyBorder="1" applyAlignment="1">
      <alignment horizontal="left"/>
    </xf>
    <xf numFmtId="14" fontId="4" fillId="3" borderId="1" xfId="0" applyNumberFormat="1" applyFont="1" applyFill="1" applyBorder="1" applyAlignment="1">
      <alignment horizontal="left"/>
    </xf>
    <xf numFmtId="165" fontId="4" fillId="3" borderId="1" xfId="0" applyNumberFormat="1" applyFont="1" applyFill="1" applyBorder="1" applyAlignment="1">
      <alignment horizontal="left"/>
    </xf>
    <xf numFmtId="49" fontId="0" fillId="0" borderId="1" xfId="0" applyNumberFormat="1" applyBorder="1" applyAlignment="1">
      <alignment horizontal="left"/>
    </xf>
    <xf numFmtId="0" fontId="3" fillId="10" borderId="1" xfId="0" applyFont="1" applyFill="1" applyBorder="1" applyAlignment="1">
      <alignment horizontal="left"/>
    </xf>
    <xf numFmtId="0" fontId="3" fillId="2" borderId="1" xfId="0" applyFont="1" applyFill="1" applyBorder="1" applyAlignment="1">
      <alignment horizontal="left"/>
    </xf>
    <xf numFmtId="165" fontId="3" fillId="5" borderId="1" xfId="0" applyNumberFormat="1" applyFont="1" applyFill="1" applyBorder="1" applyAlignment="1">
      <alignment horizontal="left"/>
    </xf>
    <xf numFmtId="0" fontId="3" fillId="2" borderId="1" xfId="0" applyFont="1" applyFill="1" applyBorder="1" applyAlignment="1">
      <alignment horizontal="left" vertical="center"/>
    </xf>
    <xf numFmtId="165" fontId="3" fillId="2" borderId="1" xfId="0" applyNumberFormat="1" applyFont="1" applyFill="1" applyBorder="1" applyAlignment="1">
      <alignment horizontal="left" vertical="center"/>
    </xf>
    <xf numFmtId="14" fontId="0" fillId="0" borderId="1" xfId="0" applyNumberFormat="1" applyBorder="1" applyAlignment="1">
      <alignment horizontal="left" vertical="center"/>
    </xf>
    <xf numFmtId="165" fontId="0" fillId="0" borderId="1" xfId="0" applyNumberFormat="1" applyBorder="1" applyAlignment="1">
      <alignment horizontal="left" vertical="center"/>
    </xf>
    <xf numFmtId="0" fontId="0" fillId="0" borderId="1" xfId="0" applyBorder="1" applyAlignment="1">
      <alignment horizontal="left" vertical="center"/>
    </xf>
    <xf numFmtId="49" fontId="3" fillId="0" borderId="1" xfId="0" applyNumberFormat="1" applyFont="1" applyBorder="1" applyAlignment="1">
      <alignment horizontal="left"/>
    </xf>
    <xf numFmtId="49" fontId="3" fillId="5" borderId="1" xfId="0" applyNumberFormat="1" applyFont="1" applyFill="1" applyBorder="1" applyAlignment="1">
      <alignment horizontal="left"/>
    </xf>
    <xf numFmtId="165" fontId="3" fillId="0" borderId="1" xfId="0" applyNumberFormat="1" applyFont="1" applyBorder="1" applyAlignment="1">
      <alignment horizontal="left" vertical="center"/>
    </xf>
    <xf numFmtId="14" fontId="3" fillId="0" borderId="1" xfId="0" applyNumberFormat="1" applyFont="1" applyBorder="1" applyAlignment="1">
      <alignment horizontal="left" vertical="center"/>
    </xf>
    <xf numFmtId="164" fontId="3" fillId="0" borderId="1" xfId="0" applyNumberFormat="1" applyFont="1" applyBorder="1" applyAlignment="1">
      <alignment horizontal="left" vertical="center"/>
    </xf>
    <xf numFmtId="165" fontId="3" fillId="5" borderId="1" xfId="0" applyNumberFormat="1" applyFont="1" applyFill="1" applyBorder="1" applyAlignment="1">
      <alignment horizontal="left" vertical="center"/>
    </xf>
    <xf numFmtId="0" fontId="3" fillId="0" borderId="1" xfId="0" applyFont="1" applyBorder="1" applyAlignment="1">
      <alignment horizontal="left" vertical="center"/>
    </xf>
    <xf numFmtId="0" fontId="3" fillId="5" borderId="1" xfId="0" applyFont="1" applyFill="1" applyBorder="1" applyAlignment="1">
      <alignment horizontal="left"/>
    </xf>
    <xf numFmtId="14" fontId="3" fillId="5" borderId="1" xfId="0" applyNumberFormat="1" applyFont="1" applyFill="1" applyBorder="1" applyAlignment="1">
      <alignment horizontal="left"/>
    </xf>
    <xf numFmtId="164" fontId="3" fillId="5" borderId="1" xfId="0" applyNumberFormat="1" applyFont="1" applyFill="1" applyBorder="1" applyAlignment="1">
      <alignment horizontal="left"/>
    </xf>
    <xf numFmtId="0" fontId="5" fillId="5" borderId="1" xfId="0" applyFont="1" applyFill="1" applyBorder="1" applyAlignment="1">
      <alignment horizontal="left"/>
    </xf>
    <xf numFmtId="14" fontId="3" fillId="0" borderId="1" xfId="0" applyNumberFormat="1" applyFont="1" applyBorder="1" applyAlignment="1">
      <alignment horizontal="left"/>
    </xf>
    <xf numFmtId="0" fontId="3" fillId="6" borderId="1" xfId="0" applyFont="1" applyFill="1" applyBorder="1" applyAlignment="1">
      <alignment horizontal="left"/>
    </xf>
    <xf numFmtId="49" fontId="3" fillId="6" borderId="1" xfId="0" applyNumberFormat="1" applyFont="1" applyFill="1" applyBorder="1" applyAlignment="1">
      <alignment horizontal="left"/>
    </xf>
    <xf numFmtId="165" fontId="3" fillId="6" borderId="1" xfId="0" applyNumberFormat="1" applyFont="1" applyFill="1" applyBorder="1" applyAlignment="1">
      <alignment horizontal="left"/>
    </xf>
    <xf numFmtId="14" fontId="3" fillId="6" borderId="1" xfId="0" applyNumberFormat="1" applyFont="1" applyFill="1" applyBorder="1" applyAlignment="1">
      <alignment horizontal="left"/>
    </xf>
    <xf numFmtId="164" fontId="3" fillId="6" borderId="1" xfId="0" applyNumberFormat="1" applyFont="1" applyFill="1" applyBorder="1" applyAlignment="1">
      <alignment horizontal="left"/>
    </xf>
    <xf numFmtId="14" fontId="5" fillId="6" borderId="1" xfId="0" applyNumberFormat="1" applyFont="1" applyFill="1" applyBorder="1" applyAlignment="1">
      <alignment horizontal="left"/>
    </xf>
    <xf numFmtId="0" fontId="5" fillId="2" borderId="1" xfId="0" applyFont="1" applyFill="1" applyBorder="1" applyAlignment="1">
      <alignment horizontal="left"/>
    </xf>
    <xf numFmtId="165" fontId="3" fillId="2" borderId="1" xfId="0" applyNumberFormat="1" applyFont="1" applyFill="1" applyBorder="1" applyAlignment="1">
      <alignment horizontal="left"/>
    </xf>
    <xf numFmtId="165" fontId="3" fillId="0" borderId="1" xfId="0" applyNumberFormat="1" applyFont="1" applyBorder="1" applyAlignment="1">
      <alignment horizontal="left"/>
    </xf>
    <xf numFmtId="164" fontId="3" fillId="0" borderId="1" xfId="0" applyNumberFormat="1" applyFont="1" applyBorder="1" applyAlignment="1">
      <alignment horizontal="left"/>
    </xf>
    <xf numFmtId="49" fontId="3" fillId="2" borderId="1" xfId="0" applyNumberFormat="1" applyFont="1" applyFill="1" applyBorder="1" applyAlignment="1">
      <alignment horizontal="left"/>
    </xf>
    <xf numFmtId="14" fontId="3" fillId="2" borderId="1" xfId="0" applyNumberFormat="1" applyFont="1" applyFill="1" applyBorder="1" applyAlignment="1">
      <alignment horizontal="left"/>
    </xf>
    <xf numFmtId="164" fontId="3" fillId="2" borderId="1" xfId="0" applyNumberFormat="1" applyFont="1" applyFill="1" applyBorder="1" applyAlignment="1">
      <alignment horizontal="left"/>
    </xf>
    <xf numFmtId="14" fontId="5" fillId="2" borderId="1" xfId="0" applyNumberFormat="1" applyFont="1" applyFill="1" applyBorder="1" applyAlignment="1">
      <alignment horizontal="left"/>
    </xf>
    <xf numFmtId="164" fontId="0" fillId="0" borderId="1" xfId="0" applyNumberFormat="1" applyBorder="1" applyAlignment="1">
      <alignment horizontal="left" vertical="center"/>
    </xf>
    <xf numFmtId="0" fontId="5" fillId="0" borderId="1" xfId="0" applyFont="1" applyBorder="1" applyAlignment="1">
      <alignment horizontal="left"/>
    </xf>
    <xf numFmtId="0" fontId="3" fillId="9" borderId="1" xfId="0" applyFont="1" applyFill="1" applyBorder="1" applyAlignment="1">
      <alignment horizontal="left"/>
    </xf>
    <xf numFmtId="49" fontId="3" fillId="9" borderId="1" xfId="0" applyNumberFormat="1" applyFont="1" applyFill="1" applyBorder="1" applyAlignment="1">
      <alignment horizontal="left"/>
    </xf>
    <xf numFmtId="165" fontId="3" fillId="9" borderId="1" xfId="0" applyNumberFormat="1" applyFont="1" applyFill="1" applyBorder="1" applyAlignment="1">
      <alignment horizontal="left"/>
    </xf>
    <xf numFmtId="14" fontId="3" fillId="9" borderId="1" xfId="0" applyNumberFormat="1" applyFont="1" applyFill="1" applyBorder="1" applyAlignment="1">
      <alignment horizontal="left"/>
    </xf>
    <xf numFmtId="164" fontId="3" fillId="9" borderId="1" xfId="0" applyNumberFormat="1" applyFont="1" applyFill="1" applyBorder="1" applyAlignment="1">
      <alignment horizontal="left"/>
    </xf>
    <xf numFmtId="0" fontId="5" fillId="9" borderId="1" xfId="0" applyFont="1" applyFill="1" applyBorder="1" applyAlignment="1">
      <alignment horizontal="left"/>
    </xf>
    <xf numFmtId="0" fontId="3" fillId="8" borderId="1" xfId="0" applyFont="1" applyFill="1" applyBorder="1" applyAlignment="1">
      <alignment horizontal="left"/>
    </xf>
    <xf numFmtId="49" fontId="3" fillId="8" borderId="1" xfId="0" applyNumberFormat="1" applyFont="1" applyFill="1" applyBorder="1" applyAlignment="1">
      <alignment horizontal="left"/>
    </xf>
    <xf numFmtId="165" fontId="3" fillId="8" borderId="1" xfId="0" applyNumberFormat="1" applyFont="1" applyFill="1" applyBorder="1" applyAlignment="1">
      <alignment horizontal="left"/>
    </xf>
    <xf numFmtId="14" fontId="3" fillId="8" borderId="1" xfId="0" applyNumberFormat="1" applyFont="1" applyFill="1" applyBorder="1" applyAlignment="1">
      <alignment horizontal="left"/>
    </xf>
    <xf numFmtId="164" fontId="3" fillId="8" borderId="1" xfId="0" applyNumberFormat="1" applyFont="1" applyFill="1" applyBorder="1" applyAlignment="1">
      <alignment horizontal="left"/>
    </xf>
    <xf numFmtId="0" fontId="5" fillId="6" borderId="1" xfId="0" applyFont="1" applyFill="1" applyBorder="1" applyAlignment="1">
      <alignment horizontal="left"/>
    </xf>
    <xf numFmtId="0" fontId="3" fillId="5" borderId="1" xfId="0" applyFont="1" applyFill="1" applyBorder="1" applyAlignment="1">
      <alignment horizontal="left" vertical="center" wrapText="1"/>
    </xf>
    <xf numFmtId="0" fontId="6" fillId="2" borderId="1" xfId="0" applyFont="1" applyFill="1" applyBorder="1" applyAlignment="1">
      <alignment horizontal="left"/>
    </xf>
    <xf numFmtId="49" fontId="3" fillId="7" borderId="1" xfId="0" applyNumberFormat="1" applyFont="1" applyFill="1" applyBorder="1" applyAlignment="1">
      <alignment horizontal="left"/>
    </xf>
    <xf numFmtId="0" fontId="3" fillId="7" borderId="1" xfId="0" applyFont="1" applyFill="1" applyBorder="1" applyAlignment="1">
      <alignment horizontal="left"/>
    </xf>
    <xf numFmtId="164" fontId="3" fillId="7" borderId="1" xfId="0" applyNumberFormat="1" applyFont="1" applyFill="1" applyBorder="1" applyAlignment="1">
      <alignment horizontal="left"/>
    </xf>
    <xf numFmtId="49" fontId="0" fillId="2" borderId="1" xfId="0" applyNumberFormat="1" applyFill="1" applyBorder="1" applyAlignment="1">
      <alignment horizontal="left"/>
    </xf>
    <xf numFmtId="165" fontId="3" fillId="3" borderId="1" xfId="0" applyNumberFormat="1" applyFont="1" applyFill="1" applyBorder="1" applyAlignment="1">
      <alignment horizontal="left"/>
    </xf>
    <xf numFmtId="0" fontId="3" fillId="3" borderId="1" xfId="0" applyFont="1" applyFill="1" applyBorder="1" applyAlignment="1">
      <alignment horizontal="left"/>
    </xf>
    <xf numFmtId="165" fontId="0" fillId="5" borderId="1" xfId="0" applyNumberFormat="1" applyFill="1" applyBorder="1" applyAlignment="1">
      <alignment horizontal="left" vertical="center"/>
    </xf>
    <xf numFmtId="0" fontId="0" fillId="5" borderId="1" xfId="0" applyFill="1" applyBorder="1" applyAlignment="1">
      <alignment horizontal="left"/>
    </xf>
    <xf numFmtId="49" fontId="0" fillId="5" borderId="1" xfId="0" applyNumberFormat="1" applyFill="1" applyBorder="1" applyAlignment="1">
      <alignment horizontal="left"/>
    </xf>
    <xf numFmtId="14" fontId="0" fillId="5" borderId="1" xfId="0" applyNumberFormat="1" applyFill="1" applyBorder="1" applyAlignment="1">
      <alignment horizontal="left" vertical="center"/>
    </xf>
    <xf numFmtId="164" fontId="0" fillId="5" borderId="1" xfId="0" applyNumberFormat="1" applyFill="1" applyBorder="1" applyAlignment="1">
      <alignment horizontal="left" vertical="center"/>
    </xf>
    <xf numFmtId="0" fontId="0" fillId="5" borderId="1" xfId="0" applyFill="1" applyBorder="1" applyAlignment="1">
      <alignment horizontal="left" vertical="center"/>
    </xf>
    <xf numFmtId="0" fontId="3" fillId="5" borderId="1" xfId="0" applyFont="1" applyFill="1" applyBorder="1" applyAlignment="1">
      <alignment horizontal="left" vertical="center"/>
    </xf>
    <xf numFmtId="0" fontId="0" fillId="2" borderId="1" xfId="0" applyFill="1" applyBorder="1" applyAlignment="1">
      <alignment horizontal="left"/>
    </xf>
    <xf numFmtId="0" fontId="0" fillId="6" borderId="1" xfId="0" applyFill="1" applyBorder="1" applyAlignment="1">
      <alignment horizontal="left"/>
    </xf>
    <xf numFmtId="49" fontId="0" fillId="6" borderId="1" xfId="0" applyNumberFormat="1" applyFill="1" applyBorder="1" applyAlignment="1">
      <alignment horizontal="left"/>
    </xf>
    <xf numFmtId="14" fontId="0" fillId="6" borderId="1" xfId="0" applyNumberFormat="1" applyFill="1" applyBorder="1" applyAlignment="1">
      <alignment horizontal="left" vertical="center"/>
    </xf>
    <xf numFmtId="164" fontId="0" fillId="11" borderId="1" xfId="0" applyNumberFormat="1" applyFill="1" applyBorder="1" applyAlignment="1">
      <alignment horizontal="left" vertical="center"/>
    </xf>
    <xf numFmtId="0" fontId="3" fillId="0" borderId="0" xfId="0" applyFont="1" applyAlignment="1">
      <alignment horizontal="left"/>
    </xf>
    <xf numFmtId="0" fontId="0" fillId="0" borderId="1" xfId="0" applyBorder="1"/>
    <xf numFmtId="14" fontId="3" fillId="2" borderId="1" xfId="0" applyNumberFormat="1" applyFont="1" applyFill="1" applyBorder="1" applyAlignment="1">
      <alignment horizontal="left" vertical="center"/>
    </xf>
    <xf numFmtId="14" fontId="3" fillId="3" borderId="1" xfId="0" applyNumberFormat="1" applyFont="1" applyFill="1" applyBorder="1" applyAlignment="1">
      <alignment horizontal="left"/>
    </xf>
    <xf numFmtId="14" fontId="0" fillId="11" borderId="1" xfId="0" applyNumberFormat="1" applyFill="1" applyBorder="1" applyAlignment="1">
      <alignment horizontal="left" vertical="center"/>
    </xf>
    <xf numFmtId="14" fontId="3" fillId="5" borderId="1" xfId="0" applyNumberFormat="1" applyFont="1" applyFill="1" applyBorder="1" applyAlignment="1">
      <alignment horizontal="left" vertical="center"/>
    </xf>
    <xf numFmtId="14" fontId="0" fillId="0" borderId="1" xfId="0" applyNumberFormat="1" applyBorder="1" applyAlignment="1">
      <alignment horizontal="left"/>
    </xf>
    <xf numFmtId="0" fontId="7" fillId="0" borderId="1" xfId="0" applyFont="1" applyBorder="1" applyAlignment="1">
      <alignment horizontal="left"/>
    </xf>
    <xf numFmtId="49" fontId="7" fillId="0" borderId="1" xfId="0" applyNumberFormat="1" applyFont="1" applyBorder="1" applyAlignment="1">
      <alignment horizontal="left"/>
    </xf>
    <xf numFmtId="0" fontId="8" fillId="12" borderId="2" xfId="0" applyFont="1" applyFill="1" applyBorder="1"/>
    <xf numFmtId="0" fontId="4" fillId="0" borderId="1" xfId="0" applyFont="1" applyBorder="1" applyAlignment="1">
      <alignment horizontal="left"/>
    </xf>
    <xf numFmtId="0" fontId="3" fillId="0" borderId="0" xfId="0" applyFont="1"/>
    <xf numFmtId="0" fontId="3" fillId="0" borderId="1" xfId="0" applyFont="1" applyBorder="1"/>
    <xf numFmtId="0" fontId="0" fillId="0" borderId="0" xfId="0" applyAlignment="1">
      <alignment wrapText="1"/>
    </xf>
    <xf numFmtId="0" fontId="0" fillId="0" borderId="0" xfId="0" applyAlignment="1">
      <alignment horizontal="left"/>
    </xf>
    <xf numFmtId="0" fontId="4" fillId="0" borderId="0" xfId="0" applyFont="1" applyAlignment="1">
      <alignment horizontal="left" vertical="center"/>
    </xf>
    <xf numFmtId="0" fontId="3" fillId="0" borderId="0" xfId="0" applyFont="1" applyAlignment="1">
      <alignment horizontal="left" vertical="center"/>
    </xf>
    <xf numFmtId="164" fontId="0" fillId="0" borderId="0" xfId="0" applyNumberFormat="1" applyAlignment="1">
      <alignment horizontal="left" vertical="center"/>
    </xf>
    <xf numFmtId="165" fontId="0" fillId="0" borderId="0" xfId="0" applyNumberFormat="1" applyAlignment="1">
      <alignment horizontal="left" vertical="center"/>
    </xf>
    <xf numFmtId="0" fontId="7" fillId="0" borderId="1" xfId="0" applyFont="1" applyBorder="1"/>
    <xf numFmtId="0" fontId="9" fillId="0" borderId="1" xfId="1" applyNumberFormat="1" applyFont="1" applyFill="1" applyBorder="1" applyAlignment="1">
      <alignment horizontal="left"/>
    </xf>
    <xf numFmtId="0" fontId="0" fillId="0" borderId="1" xfId="1" applyNumberFormat="1" applyFont="1" applyFill="1" applyBorder="1" applyAlignment="1">
      <alignment horizontal="left" vertical="top" wrapText="1"/>
    </xf>
    <xf numFmtId="0" fontId="0" fillId="0" borderId="1" xfId="1" applyNumberFormat="1" applyFont="1" applyFill="1" applyBorder="1" applyAlignment="1">
      <alignment horizontal="left"/>
    </xf>
    <xf numFmtId="0" fontId="3" fillId="13" borderId="1" xfId="1" applyNumberFormat="1" applyFont="1" applyBorder="1" applyAlignment="1">
      <alignment horizontal="left"/>
    </xf>
    <xf numFmtId="0" fontId="9" fillId="0" borderId="1" xfId="1" applyNumberFormat="1" applyFont="1" applyFill="1" applyBorder="1" applyAlignment="1">
      <alignment horizontal="left" vertical="top" wrapText="1"/>
    </xf>
    <xf numFmtId="14" fontId="0" fillId="0" borderId="1" xfId="1" applyNumberFormat="1" applyFont="1" applyFill="1" applyBorder="1" applyAlignment="1">
      <alignment horizontal="left"/>
    </xf>
    <xf numFmtId="165" fontId="9" fillId="0" borderId="1" xfId="1" applyNumberFormat="1" applyFont="1" applyFill="1" applyBorder="1" applyAlignment="1">
      <alignment horizontal="left"/>
    </xf>
    <xf numFmtId="49" fontId="0" fillId="0" borderId="1" xfId="1" applyNumberFormat="1" applyFont="1" applyFill="1" applyBorder="1" applyAlignment="1">
      <alignment horizontal="left"/>
    </xf>
    <xf numFmtId="164" fontId="0" fillId="0" borderId="1" xfId="1" applyNumberFormat="1" applyFont="1" applyFill="1" applyBorder="1" applyAlignment="1">
      <alignment horizontal="left" vertical="center"/>
    </xf>
    <xf numFmtId="165" fontId="0" fillId="0" borderId="1" xfId="1" applyNumberFormat="1" applyFont="1" applyFill="1" applyBorder="1" applyAlignment="1">
      <alignment horizontal="left"/>
    </xf>
    <xf numFmtId="0" fontId="0" fillId="0" borderId="1" xfId="1" applyFont="1" applyFill="1" applyBorder="1" applyAlignment="1">
      <alignment horizontal="left"/>
    </xf>
    <xf numFmtId="49" fontId="3" fillId="13" borderId="1" xfId="1" applyNumberFormat="1" applyFont="1" applyBorder="1" applyAlignment="1">
      <alignment horizontal="left"/>
    </xf>
    <xf numFmtId="0" fontId="3" fillId="13" borderId="1" xfId="1" applyFont="1" applyBorder="1" applyAlignment="1">
      <alignment horizontal="left"/>
    </xf>
    <xf numFmtId="14" fontId="3" fillId="13" borderId="1" xfId="1" applyNumberFormat="1" applyFont="1" applyBorder="1" applyAlignment="1">
      <alignment horizontal="left" vertical="center"/>
    </xf>
    <xf numFmtId="165" fontId="3" fillId="13" borderId="1" xfId="1" applyNumberFormat="1" applyFont="1" applyBorder="1" applyAlignment="1">
      <alignment horizontal="left" vertical="center"/>
    </xf>
    <xf numFmtId="0" fontId="3" fillId="13" borderId="1" xfId="1" applyNumberFormat="1" applyFont="1" applyBorder="1" applyAlignment="1">
      <alignment horizontal="left" vertical="center"/>
    </xf>
    <xf numFmtId="164" fontId="3" fillId="13" borderId="1" xfId="1" applyNumberFormat="1" applyFont="1" applyBorder="1" applyAlignment="1">
      <alignment horizontal="left" vertical="center"/>
    </xf>
    <xf numFmtId="0" fontId="9" fillId="0" borderId="3" xfId="1" applyFont="1" applyFill="1" applyAlignment="1">
      <alignment horizontal="left"/>
    </xf>
    <xf numFmtId="14" fontId="0" fillId="0" borderId="1" xfId="0" applyNumberFormat="1" applyBorder="1"/>
    <xf numFmtId="14" fontId="0" fillId="0" borderId="0" xfId="0" applyNumberFormat="1" applyAlignment="1">
      <alignment horizontal="left" vertical="center"/>
    </xf>
    <xf numFmtId="165" fontId="7" fillId="0" borderId="1" xfId="0" applyNumberFormat="1" applyFont="1" applyBorder="1" applyAlignment="1">
      <alignment horizontal="left" vertical="center"/>
    </xf>
    <xf numFmtId="14" fontId="7" fillId="0" borderId="1" xfId="0" applyNumberFormat="1" applyFont="1" applyBorder="1" applyAlignment="1">
      <alignment horizontal="left" vertical="center"/>
    </xf>
    <xf numFmtId="0" fontId="12" fillId="0" borderId="0" xfId="2"/>
    <xf numFmtId="0" fontId="0" fillId="0" borderId="0" xfId="0" applyAlignment="1">
      <alignment vertical="center"/>
    </xf>
    <xf numFmtId="0" fontId="11" fillId="0" borderId="1" xfId="0" applyFont="1" applyBorder="1" applyAlignment="1">
      <alignment horizontal="left"/>
    </xf>
    <xf numFmtId="0" fontId="10" fillId="14" borderId="1" xfId="2" applyFont="1" applyFill="1" applyBorder="1" applyAlignment="1">
      <alignment horizontal="center"/>
    </xf>
    <xf numFmtId="0" fontId="11" fillId="14" borderId="1" xfId="2" applyFont="1" applyFill="1" applyBorder="1" applyAlignment="1">
      <alignment horizontal="center"/>
    </xf>
    <xf numFmtId="0" fontId="11" fillId="2" borderId="1" xfId="2" applyFont="1" applyFill="1" applyBorder="1" applyAlignment="1">
      <alignment horizontal="center"/>
    </xf>
    <xf numFmtId="0" fontId="12" fillId="0" borderId="1" xfId="2" applyNumberFormat="1" applyBorder="1" applyAlignment="1">
      <alignment horizontal="left"/>
    </xf>
    <xf numFmtId="0" fontId="9" fillId="0" borderId="0" xfId="1" applyFont="1" applyFill="1" applyBorder="1" applyAlignment="1">
      <alignment horizontal="left"/>
    </xf>
    <xf numFmtId="0" fontId="0" fillId="0" borderId="4" xfId="0" applyBorder="1" applyAlignment="1">
      <alignment horizontal="left"/>
    </xf>
    <xf numFmtId="0" fontId="0" fillId="0" borderId="3" xfId="0" applyBorder="1" applyAlignment="1">
      <alignment horizontal="left"/>
    </xf>
    <xf numFmtId="14" fontId="4" fillId="0" borderId="1" xfId="0" applyNumberFormat="1" applyFont="1" applyBorder="1" applyAlignment="1">
      <alignment horizontal="left"/>
    </xf>
    <xf numFmtId="165" fontId="4" fillId="0" borderId="1" xfId="0" applyNumberFormat="1" applyFont="1" applyBorder="1" applyAlignment="1">
      <alignment horizontal="left"/>
    </xf>
    <xf numFmtId="164" fontId="4" fillId="0" borderId="1" xfId="0" applyNumberFormat="1" applyFont="1" applyBorder="1" applyAlignment="1">
      <alignment horizontal="left"/>
    </xf>
    <xf numFmtId="49" fontId="0" fillId="0" borderId="1" xfId="0" applyNumberFormat="1" applyBorder="1"/>
    <xf numFmtId="0" fontId="13" fillId="17" borderId="1" xfId="3" applyBorder="1" applyAlignment="1">
      <alignment horizontal="left"/>
    </xf>
    <xf numFmtId="49" fontId="3" fillId="16" borderId="1" xfId="3" applyNumberFormat="1" applyFont="1" applyFill="1" applyBorder="1" applyAlignment="1">
      <alignment horizontal="left"/>
    </xf>
    <xf numFmtId="0" fontId="3" fillId="16" borderId="1" xfId="3" applyNumberFormat="1" applyFont="1" applyFill="1" applyBorder="1" applyAlignment="1">
      <alignment horizontal="left"/>
    </xf>
    <xf numFmtId="0" fontId="3" fillId="16" borderId="1" xfId="3" applyFont="1" applyFill="1" applyBorder="1" applyAlignment="1">
      <alignment horizontal="left"/>
    </xf>
    <xf numFmtId="14" fontId="3" fillId="16" borderId="1" xfId="3" applyNumberFormat="1" applyFont="1" applyFill="1" applyBorder="1" applyAlignment="1">
      <alignment horizontal="left" vertical="center"/>
    </xf>
    <xf numFmtId="165" fontId="3" fillId="16" borderId="1" xfId="3" applyNumberFormat="1" applyFont="1" applyFill="1" applyBorder="1" applyAlignment="1">
      <alignment horizontal="left" vertical="center"/>
    </xf>
    <xf numFmtId="164" fontId="3" fillId="16" borderId="1" xfId="3" applyNumberFormat="1" applyFont="1" applyFill="1" applyBorder="1" applyAlignment="1">
      <alignment horizontal="left" vertical="center"/>
    </xf>
    <xf numFmtId="0" fontId="3" fillId="2" borderId="1" xfId="2" applyFont="1" applyFill="1" applyBorder="1" applyAlignment="1">
      <alignment horizontal="center"/>
    </xf>
    <xf numFmtId="14" fontId="4" fillId="0" borderId="1" xfId="0" applyNumberFormat="1" applyFont="1" applyBorder="1" applyAlignment="1">
      <alignment horizontal="left" vertical="center"/>
    </xf>
    <xf numFmtId="0" fontId="3" fillId="0" borderId="1" xfId="1" applyNumberFormat="1" applyFont="1" applyFill="1" applyBorder="1" applyAlignment="1">
      <alignment horizontal="left"/>
    </xf>
    <xf numFmtId="165" fontId="3" fillId="0" borderId="1" xfId="1" applyNumberFormat="1" applyFont="1" applyFill="1" applyBorder="1" applyAlignment="1">
      <alignment horizontal="left"/>
    </xf>
    <xf numFmtId="0" fontId="4" fillId="14" borderId="1" xfId="2" applyFont="1" applyFill="1" applyBorder="1" applyAlignment="1">
      <alignment horizontal="center"/>
    </xf>
    <xf numFmtId="0" fontId="3" fillId="14" borderId="1" xfId="2" applyFont="1" applyFill="1" applyBorder="1" applyAlignment="1">
      <alignment horizontal="center"/>
    </xf>
    <xf numFmtId="0" fontId="3" fillId="15" borderId="1" xfId="2" applyFont="1" applyFill="1" applyBorder="1" applyAlignment="1">
      <alignment horizontal="center"/>
    </xf>
    <xf numFmtId="0" fontId="14" fillId="0" borderId="1" xfId="2" applyNumberFormat="1" applyFont="1" applyBorder="1" applyAlignment="1">
      <alignment horizontal="left"/>
    </xf>
    <xf numFmtId="0" fontId="3" fillId="0" borderId="1" xfId="1" applyNumberFormat="1" applyFont="1" applyFill="1" applyBorder="1" applyAlignment="1">
      <alignment horizontal="left" vertical="top" wrapText="1"/>
    </xf>
    <xf numFmtId="0" fontId="3" fillId="16" borderId="1" xfId="0" applyFont="1" applyFill="1" applyBorder="1" applyAlignment="1">
      <alignment horizontal="left"/>
    </xf>
    <xf numFmtId="49" fontId="3" fillId="16" borderId="1" xfId="0" applyNumberFormat="1" applyFont="1" applyFill="1" applyBorder="1" applyAlignment="1">
      <alignment horizontal="left"/>
    </xf>
    <xf numFmtId="14" fontId="3" fillId="16" borderId="1" xfId="0" applyNumberFormat="1" applyFont="1" applyFill="1" applyBorder="1" applyAlignment="1">
      <alignment horizontal="left" vertical="center"/>
    </xf>
    <xf numFmtId="165" fontId="3" fillId="16" borderId="1" xfId="0" applyNumberFormat="1" applyFont="1" applyFill="1" applyBorder="1" applyAlignment="1">
      <alignment horizontal="left" vertical="center"/>
    </xf>
    <xf numFmtId="164" fontId="3" fillId="16" borderId="1" xfId="0" applyNumberFormat="1" applyFont="1" applyFill="1" applyBorder="1" applyAlignment="1">
      <alignment horizontal="left" vertical="center"/>
    </xf>
    <xf numFmtId="0" fontId="3" fillId="16" borderId="1" xfId="0" applyFont="1" applyFill="1" applyBorder="1" applyAlignment="1">
      <alignment horizontal="left" vertical="center"/>
    </xf>
    <xf numFmtId="0" fontId="15" fillId="16" borderId="1" xfId="0" applyFont="1" applyFill="1" applyBorder="1" applyAlignment="1">
      <alignment horizontal="left" vertical="center"/>
    </xf>
    <xf numFmtId="0" fontId="3" fillId="17" borderId="1" xfId="3" applyNumberFormat="1" applyFont="1" applyBorder="1" applyAlignment="1">
      <alignment horizontal="left"/>
    </xf>
    <xf numFmtId="49" fontId="3" fillId="17" borderId="1" xfId="3" applyNumberFormat="1" applyFont="1" applyBorder="1" applyAlignment="1">
      <alignment horizontal="left"/>
    </xf>
    <xf numFmtId="0" fontId="3" fillId="17" borderId="1" xfId="3" applyFont="1" applyBorder="1" applyAlignment="1">
      <alignment horizontal="left"/>
    </xf>
    <xf numFmtId="165" fontId="3" fillId="17" borderId="1" xfId="3" applyNumberFormat="1" applyFont="1" applyBorder="1" applyAlignment="1">
      <alignment horizontal="left" vertical="center"/>
    </xf>
    <xf numFmtId="49" fontId="3" fillId="0" borderId="1" xfId="0" applyNumberFormat="1" applyFont="1" applyBorder="1" applyAlignment="1">
      <alignment horizontal="left" wrapText="1"/>
    </xf>
    <xf numFmtId="164" fontId="3" fillId="5" borderId="1" xfId="0" applyNumberFormat="1" applyFont="1" applyFill="1" applyBorder="1" applyAlignment="1">
      <alignment horizontal="left" vertical="center"/>
    </xf>
    <xf numFmtId="0" fontId="3" fillId="0" borderId="0" xfId="3" applyFont="1" applyFill="1" applyBorder="1" applyAlignment="1">
      <alignment horizontal="left"/>
    </xf>
    <xf numFmtId="0" fontId="13" fillId="0" borderId="0" xfId="3" applyFill="1" applyBorder="1" applyAlignment="1">
      <alignment horizontal="left"/>
    </xf>
    <xf numFmtId="49" fontId="4" fillId="16" borderId="1" xfId="0" applyNumberFormat="1" applyFont="1" applyFill="1" applyBorder="1" applyAlignment="1">
      <alignment horizontal="left"/>
    </xf>
    <xf numFmtId="165" fontId="3" fillId="0" borderId="0" xfId="0" applyNumberFormat="1" applyFont="1" applyAlignment="1">
      <alignment horizontal="left" vertical="center"/>
    </xf>
    <xf numFmtId="0" fontId="4" fillId="17" borderId="1" xfId="3" applyFont="1" applyBorder="1" applyAlignment="1">
      <alignment horizontal="left"/>
    </xf>
    <xf numFmtId="49" fontId="0" fillId="0" borderId="5" xfId="0" applyNumberFormat="1" applyBorder="1" applyAlignment="1">
      <alignment horizontal="left"/>
    </xf>
    <xf numFmtId="0" fontId="0" fillId="0" borderId="5" xfId="0" applyBorder="1" applyAlignment="1">
      <alignment horizontal="left"/>
    </xf>
    <xf numFmtId="165" fontId="0" fillId="0" borderId="5" xfId="0" applyNumberFormat="1" applyBorder="1" applyAlignment="1">
      <alignment horizontal="left" vertical="center"/>
    </xf>
    <xf numFmtId="0" fontId="0" fillId="0" borderId="5" xfId="0" applyBorder="1" applyAlignment="1">
      <alignment horizontal="left" vertical="center"/>
    </xf>
    <xf numFmtId="14" fontId="0" fillId="0" borderId="5" xfId="0" applyNumberFormat="1" applyBorder="1" applyAlignment="1">
      <alignment horizontal="left" vertical="center"/>
    </xf>
    <xf numFmtId="0" fontId="3" fillId="2" borderId="5" xfId="0" applyFont="1" applyFill="1" applyBorder="1" applyAlignment="1">
      <alignment horizontal="left" vertical="center"/>
    </xf>
    <xf numFmtId="164" fontId="0" fillId="0" borderId="5" xfId="0" applyNumberFormat="1" applyBorder="1" applyAlignment="1">
      <alignment horizontal="left" vertical="center"/>
    </xf>
    <xf numFmtId="14" fontId="3" fillId="17" borderId="1" xfId="3" applyNumberFormat="1" applyFont="1" applyBorder="1" applyAlignment="1">
      <alignment horizontal="left" vertical="center"/>
    </xf>
    <xf numFmtId="14" fontId="3" fillId="0" borderId="0" xfId="0" applyNumberFormat="1" applyFont="1" applyAlignment="1">
      <alignment horizontal="left" vertical="center"/>
    </xf>
    <xf numFmtId="14" fontId="3" fillId="0" borderId="5" xfId="0" applyNumberFormat="1" applyFont="1" applyBorder="1" applyAlignment="1">
      <alignment horizontal="left" vertical="center"/>
    </xf>
    <xf numFmtId="0" fontId="3" fillId="0" borderId="1" xfId="3" applyNumberFormat="1" applyFont="1" applyFill="1" applyBorder="1" applyAlignment="1">
      <alignment horizontal="left"/>
    </xf>
    <xf numFmtId="49" fontId="3" fillId="0" borderId="1" xfId="3" applyNumberFormat="1" applyFont="1" applyFill="1" applyBorder="1" applyAlignment="1">
      <alignment horizontal="left"/>
    </xf>
    <xf numFmtId="0" fontId="3" fillId="0" borderId="1" xfId="3" applyFont="1" applyFill="1" applyBorder="1" applyAlignment="1">
      <alignment horizontal="left"/>
    </xf>
    <xf numFmtId="165" fontId="3" fillId="0" borderId="1" xfId="3" applyNumberFormat="1" applyFont="1" applyFill="1" applyBorder="1" applyAlignment="1">
      <alignment horizontal="left" vertical="center"/>
    </xf>
    <xf numFmtId="49" fontId="4" fillId="0" borderId="1" xfId="3" applyNumberFormat="1" applyFont="1" applyFill="1" applyBorder="1" applyAlignment="1">
      <alignment horizontal="left"/>
    </xf>
    <xf numFmtId="165" fontId="0" fillId="0" borderId="1" xfId="0" applyNumberFormat="1" applyBorder="1" applyAlignment="1">
      <alignment horizontal="left"/>
    </xf>
    <xf numFmtId="0" fontId="12" fillId="0" borderId="1" xfId="2" applyBorder="1"/>
    <xf numFmtId="0" fontId="3" fillId="0" borderId="5" xfId="0" applyFont="1" applyBorder="1" applyAlignment="1">
      <alignment horizontal="left" vertical="center"/>
    </xf>
    <xf numFmtId="0" fontId="3" fillId="0" borderId="6" xfId="0" applyFont="1" applyBorder="1" applyAlignment="1">
      <alignment horizontal="left" vertical="center"/>
    </xf>
    <xf numFmtId="0" fontId="0" fillId="0" borderId="6" xfId="0" applyBorder="1" applyAlignment="1">
      <alignment horizontal="left" vertical="center"/>
    </xf>
    <xf numFmtId="49" fontId="16" fillId="0" borderId="1" xfId="0" applyNumberFormat="1" applyFont="1" applyBorder="1" applyAlignment="1">
      <alignment horizontal="left"/>
    </xf>
    <xf numFmtId="49" fontId="0" fillId="0" borderId="0" xfId="0" applyNumberFormat="1" applyAlignment="1">
      <alignment horizontal="left"/>
    </xf>
    <xf numFmtId="0" fontId="0" fillId="0" borderId="6" xfId="0" applyBorder="1" applyAlignment="1">
      <alignment horizontal="left"/>
    </xf>
    <xf numFmtId="49" fontId="0" fillId="0" borderId="6" xfId="0" applyNumberFormat="1" applyBorder="1" applyAlignment="1">
      <alignment horizontal="left"/>
    </xf>
    <xf numFmtId="165" fontId="0" fillId="0" borderId="6" xfId="0" applyNumberFormat="1" applyBorder="1" applyAlignment="1">
      <alignment horizontal="left" vertical="center"/>
    </xf>
    <xf numFmtId="14" fontId="0" fillId="0" borderId="6" xfId="0" applyNumberFormat="1" applyBorder="1" applyAlignment="1">
      <alignment horizontal="left" vertical="center"/>
    </xf>
    <xf numFmtId="0" fontId="0" fillId="3" borderId="1" xfId="0" applyFill="1" applyBorder="1" applyAlignment="1">
      <alignment horizontal="left"/>
    </xf>
    <xf numFmtId="49" fontId="7" fillId="0" borderId="5" xfId="0" applyNumberFormat="1" applyFont="1" applyBorder="1" applyAlignment="1">
      <alignment horizontal="left"/>
    </xf>
    <xf numFmtId="49" fontId="7" fillId="0" borderId="6" xfId="0" applyNumberFormat="1" applyFont="1" applyBorder="1" applyAlignment="1">
      <alignment horizontal="left"/>
    </xf>
    <xf numFmtId="49" fontId="7" fillId="0" borderId="0" xfId="0" applyNumberFormat="1" applyFont="1" applyAlignment="1">
      <alignment horizontal="left"/>
    </xf>
    <xf numFmtId="164" fontId="0" fillId="0" borderId="6" xfId="0" applyNumberFormat="1" applyBorder="1" applyAlignment="1">
      <alignment horizontal="left" vertical="center"/>
    </xf>
    <xf numFmtId="14" fontId="0" fillId="0" borderId="0" xfId="0" applyNumberFormat="1" applyAlignment="1">
      <alignment horizontal="left"/>
    </xf>
    <xf numFmtId="14" fontId="3" fillId="0" borderId="6" xfId="0" applyNumberFormat="1" applyFont="1" applyBorder="1" applyAlignment="1">
      <alignment horizontal="left" vertical="center"/>
    </xf>
    <xf numFmtId="0" fontId="0" fillId="3" borderId="1" xfId="0" applyFill="1" applyBorder="1"/>
    <xf numFmtId="0" fontId="10" fillId="18" borderId="1" xfId="0" applyFont="1" applyFill="1" applyBorder="1" applyAlignment="1">
      <alignment vertical="center"/>
    </xf>
    <xf numFmtId="0" fontId="0" fillId="19" borderId="1" xfId="0" applyFill="1" applyBorder="1"/>
    <xf numFmtId="0" fontId="17" fillId="3" borderId="1" xfId="0" applyFont="1" applyFill="1" applyBorder="1"/>
    <xf numFmtId="49" fontId="10" fillId="18" borderId="1" xfId="0" applyNumberFormat="1" applyFont="1" applyFill="1" applyBorder="1" applyAlignment="1">
      <alignment vertical="center"/>
    </xf>
    <xf numFmtId="49" fontId="17" fillId="3" borderId="1" xfId="0" applyNumberFormat="1" applyFont="1" applyFill="1" applyBorder="1"/>
    <xf numFmtId="49" fontId="0" fillId="19" borderId="1" xfId="0" applyNumberFormat="1" applyFill="1" applyBorder="1"/>
    <xf numFmtId="49" fontId="0" fillId="3" borderId="1" xfId="0" applyNumberFormat="1" applyFill="1" applyBorder="1"/>
    <xf numFmtId="0" fontId="18" fillId="18" borderId="1" xfId="0" applyFont="1" applyFill="1" applyBorder="1" applyAlignment="1">
      <alignment vertical="center"/>
    </xf>
    <xf numFmtId="0" fontId="0" fillId="20" borderId="1" xfId="0" applyFill="1" applyBorder="1"/>
    <xf numFmtId="49" fontId="0" fillId="20" borderId="1" xfId="0" applyNumberFormat="1" applyFill="1" applyBorder="1"/>
    <xf numFmtId="15" fontId="0" fillId="20" borderId="1" xfId="0" applyNumberFormat="1" applyFill="1" applyBorder="1"/>
    <xf numFmtId="166" fontId="10" fillId="18" borderId="1" xfId="0" applyNumberFormat="1" applyFont="1" applyFill="1" applyBorder="1" applyAlignment="1">
      <alignment horizontal="left" vertical="center"/>
    </xf>
    <xf numFmtId="166" fontId="17" fillId="3" borderId="1" xfId="0" applyNumberFormat="1" applyFont="1" applyFill="1" applyBorder="1" applyAlignment="1">
      <alignment horizontal="left"/>
    </xf>
    <xf numFmtId="166" fontId="0" fillId="20" borderId="1" xfId="0" applyNumberFormat="1" applyFill="1" applyBorder="1" applyAlignment="1">
      <alignment horizontal="left"/>
    </xf>
    <xf numFmtId="166" fontId="0" fillId="19" borderId="1" xfId="0" applyNumberFormat="1" applyFill="1" applyBorder="1" applyAlignment="1">
      <alignment horizontal="left"/>
    </xf>
    <xf numFmtId="166" fontId="0" fillId="3" borderId="1" xfId="0" applyNumberFormat="1" applyFill="1" applyBorder="1" applyAlignment="1">
      <alignment horizontal="left"/>
    </xf>
    <xf numFmtId="0" fontId="0" fillId="21" borderId="1" xfId="0" applyFill="1" applyBorder="1"/>
    <xf numFmtId="164" fontId="0" fillId="19" borderId="1" xfId="0" applyNumberFormat="1" applyFill="1" applyBorder="1"/>
    <xf numFmtId="164" fontId="0" fillId="3" borderId="1" xfId="0" applyNumberFormat="1" applyFill="1" applyBorder="1"/>
    <xf numFmtId="0" fontId="19" fillId="22" borderId="1" xfId="0" applyFont="1" applyFill="1" applyBorder="1"/>
    <xf numFmtId="49" fontId="19" fillId="22" borderId="1" xfId="0" applyNumberFormat="1" applyFont="1" applyFill="1" applyBorder="1"/>
    <xf numFmtId="166" fontId="19" fillId="22" borderId="1" xfId="0" applyNumberFormat="1" applyFont="1" applyFill="1" applyBorder="1" applyAlignment="1">
      <alignment horizontal="left"/>
    </xf>
    <xf numFmtId="164" fontId="19" fillId="22" borderId="1" xfId="0" applyNumberFormat="1" applyFont="1" applyFill="1" applyBorder="1"/>
    <xf numFmtId="0" fontId="0" fillId="22" borderId="1" xfId="0" applyFill="1" applyBorder="1"/>
    <xf numFmtId="49" fontId="0" fillId="22" borderId="1" xfId="0" applyNumberFormat="1" applyFill="1" applyBorder="1"/>
    <xf numFmtId="166" fontId="0" fillId="22" borderId="1" xfId="0" applyNumberFormat="1" applyFill="1" applyBorder="1" applyAlignment="1">
      <alignment horizontal="left"/>
    </xf>
    <xf numFmtId="164" fontId="0" fillId="22" borderId="1" xfId="0" applyNumberFormat="1" applyFill="1" applyBorder="1"/>
    <xf numFmtId="167" fontId="10" fillId="18" borderId="1" xfId="0" applyNumberFormat="1" applyFont="1" applyFill="1" applyBorder="1" applyAlignment="1">
      <alignment vertical="center"/>
    </xf>
    <xf numFmtId="167" fontId="17" fillId="3" borderId="1" xfId="0" applyNumberFormat="1" applyFont="1" applyFill="1" applyBorder="1"/>
    <xf numFmtId="167" fontId="0" fillId="20" borderId="1" xfId="0" applyNumberFormat="1" applyFill="1" applyBorder="1"/>
    <xf numFmtId="167" fontId="0" fillId="19" borderId="1" xfId="0" applyNumberFormat="1" applyFill="1" applyBorder="1"/>
    <xf numFmtId="167" fontId="19" fillId="22" borderId="1" xfId="0" applyNumberFormat="1" applyFont="1" applyFill="1" applyBorder="1"/>
    <xf numFmtId="167" fontId="0" fillId="22" borderId="1" xfId="0" applyNumberFormat="1" applyFill="1" applyBorder="1"/>
    <xf numFmtId="167" fontId="0" fillId="3" borderId="1" xfId="0" applyNumberFormat="1" applyFill="1" applyBorder="1"/>
    <xf numFmtId="0" fontId="0" fillId="19" borderId="1" xfId="0" applyFill="1" applyBorder="1" applyAlignment="1">
      <alignment wrapText="1"/>
    </xf>
    <xf numFmtId="0" fontId="0" fillId="6" borderId="1" xfId="0" applyFill="1" applyBorder="1"/>
    <xf numFmtId="167" fontId="0" fillId="6" borderId="1" xfId="0" applyNumberFormat="1" applyFill="1" applyBorder="1"/>
    <xf numFmtId="49" fontId="0" fillId="6" borderId="1" xfId="0" applyNumberFormat="1" applyFill="1" applyBorder="1"/>
    <xf numFmtId="166" fontId="0" fillId="6" borderId="1" xfId="0" applyNumberFormat="1" applyFill="1" applyBorder="1" applyAlignment="1">
      <alignment horizontal="left"/>
    </xf>
    <xf numFmtId="0" fontId="0" fillId="22" borderId="1" xfId="0" applyFill="1" applyBorder="1" applyAlignment="1">
      <alignment wrapText="1"/>
    </xf>
    <xf numFmtId="167" fontId="0" fillId="22" borderId="1" xfId="0" applyNumberFormat="1" applyFill="1" applyBorder="1" applyAlignment="1">
      <alignment wrapText="1"/>
    </xf>
    <xf numFmtId="15" fontId="0" fillId="19" borderId="1" xfId="0" applyNumberFormat="1" applyFill="1" applyBorder="1"/>
    <xf numFmtId="15" fontId="0" fillId="22" borderId="1" xfId="0" applyNumberFormat="1" applyFill="1" applyBorder="1"/>
    <xf numFmtId="14" fontId="0" fillId="19" borderId="1" xfId="0" applyNumberFormat="1" applyFill="1" applyBorder="1"/>
    <xf numFmtId="15" fontId="19" fillId="22" borderId="1" xfId="0" applyNumberFormat="1" applyFont="1" applyFill="1" applyBorder="1"/>
    <xf numFmtId="15" fontId="0" fillId="3" borderId="1" xfId="0" applyNumberFormat="1" applyFill="1" applyBorder="1"/>
    <xf numFmtId="0" fontId="0" fillId="24" borderId="7" xfId="0" applyFill="1" applyBorder="1" applyAlignment="1">
      <alignment horizontal="left" vertical="center"/>
    </xf>
    <xf numFmtId="0" fontId="0" fillId="2" borderId="7" xfId="0" applyFill="1" applyBorder="1" applyAlignment="1">
      <alignment horizontal="left" vertical="center"/>
    </xf>
    <xf numFmtId="0" fontId="0" fillId="23" borderId="7" xfId="0" applyFill="1" applyBorder="1" applyAlignment="1">
      <alignment horizontal="left" vertical="center"/>
    </xf>
    <xf numFmtId="0" fontId="0" fillId="0" borderId="7" xfId="0" applyBorder="1" applyAlignment="1">
      <alignment horizontal="left" vertical="center"/>
    </xf>
    <xf numFmtId="0" fontId="4" fillId="0" borderId="7" xfId="0" applyFont="1" applyBorder="1" applyAlignment="1">
      <alignment horizontal="left"/>
    </xf>
    <xf numFmtId="49" fontId="4" fillId="11" borderId="7" xfId="0" applyNumberFormat="1" applyFont="1" applyFill="1" applyBorder="1" applyAlignment="1">
      <alignment horizontal="left"/>
    </xf>
    <xf numFmtId="0" fontId="4" fillId="11" borderId="7" xfId="0" applyFont="1" applyFill="1" applyBorder="1" applyAlignment="1">
      <alignment horizontal="left"/>
    </xf>
    <xf numFmtId="165" fontId="4" fillId="11" borderId="7" xfId="0" applyNumberFormat="1" applyFont="1" applyFill="1" applyBorder="1" applyAlignment="1">
      <alignment horizontal="left"/>
    </xf>
    <xf numFmtId="165" fontId="4" fillId="11" borderId="7" xfId="0" applyNumberFormat="1" applyFont="1" applyFill="1" applyBorder="1" applyAlignment="1">
      <alignment horizontal="center"/>
    </xf>
    <xf numFmtId="0" fontId="4" fillId="11" borderId="7" xfId="0" applyFont="1" applyFill="1" applyBorder="1"/>
    <xf numFmtId="164" fontId="4" fillId="11" borderId="7" xfId="0" applyNumberFormat="1" applyFont="1" applyFill="1" applyBorder="1" applyAlignment="1">
      <alignment horizontal="center"/>
    </xf>
    <xf numFmtId="0" fontId="3" fillId="0" borderId="7" xfId="0" applyFont="1" applyBorder="1" applyAlignment="1">
      <alignment horizontal="left"/>
    </xf>
    <xf numFmtId="0" fontId="0" fillId="0" borderId="7" xfId="0" applyBorder="1" applyAlignment="1">
      <alignment horizontal="left"/>
    </xf>
    <xf numFmtId="49" fontId="0" fillId="2" borderId="7" xfId="0" applyNumberFormat="1" applyFill="1" applyBorder="1" applyAlignment="1">
      <alignment horizontal="left"/>
    </xf>
    <xf numFmtId="49" fontId="7" fillId="2" borderId="7" xfId="0" applyNumberFormat="1" applyFont="1" applyFill="1" applyBorder="1" applyAlignment="1">
      <alignment horizontal="left"/>
    </xf>
    <xf numFmtId="0" fontId="0" fillId="2" borderId="7" xfId="0" applyFill="1" applyBorder="1" applyAlignment="1">
      <alignment horizontal="left"/>
    </xf>
    <xf numFmtId="165" fontId="0" fillId="2" borderId="7" xfId="0" applyNumberFormat="1" applyFill="1" applyBorder="1" applyAlignment="1">
      <alignment horizontal="left" vertical="center"/>
    </xf>
    <xf numFmtId="165" fontId="0" fillId="2" borderId="7" xfId="0" applyNumberFormat="1" applyFill="1" applyBorder="1" applyAlignment="1">
      <alignment horizontal="center" vertical="center"/>
    </xf>
    <xf numFmtId="165" fontId="0" fillId="2" borderId="7" xfId="0" applyNumberFormat="1" applyFill="1" applyBorder="1" applyAlignment="1">
      <alignment vertical="center"/>
    </xf>
    <xf numFmtId="164" fontId="0" fillId="2" borderId="7" xfId="0" applyNumberFormat="1" applyFill="1" applyBorder="1" applyAlignment="1">
      <alignment horizontal="center" vertical="center"/>
    </xf>
    <xf numFmtId="165" fontId="19" fillId="2" borderId="7" xfId="0" applyNumberFormat="1" applyFont="1" applyFill="1" applyBorder="1" applyAlignment="1">
      <alignment vertical="center"/>
    </xf>
    <xf numFmtId="49" fontId="19" fillId="2" borderId="7" xfId="0" applyNumberFormat="1" applyFont="1" applyFill="1" applyBorder="1" applyAlignment="1">
      <alignment horizontal="left"/>
    </xf>
    <xf numFmtId="49" fontId="20" fillId="2" borderId="7" xfId="0" applyNumberFormat="1" applyFont="1" applyFill="1" applyBorder="1" applyAlignment="1">
      <alignment horizontal="left"/>
    </xf>
    <xf numFmtId="0" fontId="19" fillId="2" borderId="7" xfId="0" applyFont="1" applyFill="1" applyBorder="1" applyAlignment="1">
      <alignment horizontal="left"/>
    </xf>
    <xf numFmtId="0" fontId="19" fillId="2" borderId="7" xfId="0" applyFont="1" applyFill="1" applyBorder="1" applyAlignment="1">
      <alignment horizontal="left" vertical="center"/>
    </xf>
    <xf numFmtId="165" fontId="19" fillId="2" borderId="7" xfId="0" applyNumberFormat="1" applyFont="1" applyFill="1" applyBorder="1" applyAlignment="1">
      <alignment horizontal="left" vertical="center"/>
    </xf>
    <xf numFmtId="165" fontId="19" fillId="2" borderId="7" xfId="0" applyNumberFormat="1" applyFont="1" applyFill="1" applyBorder="1" applyAlignment="1">
      <alignment horizontal="center" vertical="center"/>
    </xf>
    <xf numFmtId="164" fontId="19" fillId="2" borderId="7" xfId="0" applyNumberFormat="1" applyFont="1" applyFill="1" applyBorder="1" applyAlignment="1">
      <alignment horizontal="center" vertical="center"/>
    </xf>
    <xf numFmtId="0" fontId="12" fillId="0" borderId="7" xfId="2" applyBorder="1" applyAlignment="1">
      <alignment horizontal="left"/>
    </xf>
    <xf numFmtId="49" fontId="0" fillId="2" borderId="7" xfId="0" applyNumberFormat="1" applyFill="1" applyBorder="1" applyAlignment="1">
      <alignment horizontal="left" wrapText="1"/>
    </xf>
    <xf numFmtId="0" fontId="0" fillId="3" borderId="7" xfId="0" applyFill="1" applyBorder="1" applyAlignment="1">
      <alignment horizontal="left"/>
    </xf>
    <xf numFmtId="49" fontId="0" fillId="23" borderId="7" xfId="0" applyNumberFormat="1" applyFill="1" applyBorder="1" applyAlignment="1">
      <alignment horizontal="left"/>
    </xf>
    <xf numFmtId="0" fontId="0" fillId="23" borderId="7" xfId="0" applyFill="1" applyBorder="1" applyAlignment="1">
      <alignment horizontal="left"/>
    </xf>
    <xf numFmtId="165" fontId="0" fillId="23" borderId="7" xfId="0" applyNumberFormat="1" applyFill="1" applyBorder="1" applyAlignment="1">
      <alignment horizontal="left" vertical="center"/>
    </xf>
    <xf numFmtId="165" fontId="0" fillId="23" borderId="7" xfId="0" applyNumberFormat="1" applyFill="1" applyBorder="1" applyAlignment="1">
      <alignment horizontal="center" vertical="center"/>
    </xf>
    <xf numFmtId="165" fontId="0" fillId="23" borderId="7" xfId="0" applyNumberFormat="1" applyFill="1" applyBorder="1" applyAlignment="1">
      <alignment vertical="center"/>
    </xf>
    <xf numFmtId="164" fontId="0" fillId="23" borderId="7" xfId="0" applyNumberFormat="1" applyFill="1" applyBorder="1" applyAlignment="1">
      <alignment horizontal="center" vertical="center"/>
    </xf>
    <xf numFmtId="49" fontId="3" fillId="23" borderId="7" xfId="0" applyNumberFormat="1" applyFont="1" applyFill="1" applyBorder="1" applyAlignment="1">
      <alignment horizontal="left"/>
    </xf>
    <xf numFmtId="0" fontId="3" fillId="23" borderId="7" xfId="0" applyFont="1" applyFill="1" applyBorder="1" applyAlignment="1">
      <alignment horizontal="left"/>
    </xf>
    <xf numFmtId="165" fontId="3" fillId="23" borderId="7" xfId="0" applyNumberFormat="1" applyFont="1" applyFill="1" applyBorder="1" applyAlignment="1">
      <alignment horizontal="center" vertical="center"/>
    </xf>
    <xf numFmtId="165" fontId="3" fillId="23" borderId="7" xfId="0" applyNumberFormat="1" applyFont="1" applyFill="1" applyBorder="1" applyAlignment="1">
      <alignment vertical="center"/>
    </xf>
    <xf numFmtId="49" fontId="3" fillId="2" borderId="7" xfId="0" applyNumberFormat="1" applyFont="1" applyFill="1" applyBorder="1" applyAlignment="1">
      <alignment horizontal="left"/>
    </xf>
    <xf numFmtId="0" fontId="3" fillId="2" borderId="7" xfId="0" applyFont="1" applyFill="1" applyBorder="1" applyAlignment="1">
      <alignment horizontal="left"/>
    </xf>
    <xf numFmtId="165" fontId="3" fillId="2" borderId="7" xfId="0" applyNumberFormat="1" applyFont="1" applyFill="1" applyBorder="1" applyAlignment="1">
      <alignment horizontal="left" vertical="center"/>
    </xf>
    <xf numFmtId="165" fontId="3" fillId="2" borderId="7" xfId="0" applyNumberFormat="1" applyFont="1" applyFill="1" applyBorder="1" applyAlignment="1">
      <alignment vertical="center"/>
    </xf>
    <xf numFmtId="165" fontId="3" fillId="2" borderId="7" xfId="0" applyNumberFormat="1" applyFont="1" applyFill="1" applyBorder="1" applyAlignment="1">
      <alignment horizontal="center" vertical="center"/>
    </xf>
    <xf numFmtId="49" fontId="0" fillId="22" borderId="7" xfId="0" applyNumberFormat="1" applyFill="1" applyBorder="1" applyAlignment="1">
      <alignment horizontal="left"/>
    </xf>
    <xf numFmtId="0" fontId="0" fillId="22" borderId="7" xfId="0" applyFill="1" applyBorder="1" applyAlignment="1">
      <alignment horizontal="left"/>
    </xf>
    <xf numFmtId="0" fontId="0" fillId="22" borderId="7" xfId="0" applyFill="1" applyBorder="1" applyAlignment="1">
      <alignment horizontal="left" vertical="center"/>
    </xf>
    <xf numFmtId="165" fontId="0" fillId="22" borderId="7" xfId="0" applyNumberFormat="1" applyFill="1" applyBorder="1" applyAlignment="1">
      <alignment horizontal="left" vertical="center"/>
    </xf>
    <xf numFmtId="165" fontId="0" fillId="22" borderId="7" xfId="0" applyNumberFormat="1" applyFill="1" applyBorder="1" applyAlignment="1">
      <alignment horizontal="center" vertical="center"/>
    </xf>
    <xf numFmtId="165" fontId="0" fillId="22" borderId="7" xfId="0" applyNumberFormat="1" applyFill="1" applyBorder="1" applyAlignment="1">
      <alignment vertical="center"/>
    </xf>
    <xf numFmtId="164" fontId="0" fillId="22" borderId="7" xfId="0" applyNumberFormat="1" applyFill="1" applyBorder="1" applyAlignment="1">
      <alignment horizontal="center" vertical="center"/>
    </xf>
    <xf numFmtId="49" fontId="0" fillId="24" borderId="7" xfId="0" applyNumberFormat="1" applyFill="1" applyBorder="1" applyAlignment="1">
      <alignment horizontal="left"/>
    </xf>
    <xf numFmtId="0" fontId="0" fillId="24" borderId="7" xfId="0" applyFill="1" applyBorder="1" applyAlignment="1">
      <alignment horizontal="left"/>
    </xf>
    <xf numFmtId="165" fontId="0" fillId="24" borderId="7" xfId="0" applyNumberFormat="1" applyFill="1" applyBorder="1" applyAlignment="1">
      <alignment horizontal="left" vertical="center"/>
    </xf>
    <xf numFmtId="165" fontId="0" fillId="24" borderId="7" xfId="0" applyNumberFormat="1" applyFill="1" applyBorder="1" applyAlignment="1">
      <alignment horizontal="center" vertical="center"/>
    </xf>
    <xf numFmtId="165" fontId="0" fillId="24" borderId="7" xfId="0" applyNumberFormat="1" applyFill="1" applyBorder="1" applyAlignment="1">
      <alignment vertical="center"/>
    </xf>
    <xf numFmtId="164" fontId="0" fillId="24" borderId="7" xfId="0" applyNumberFormat="1" applyFill="1" applyBorder="1" applyAlignment="1">
      <alignment horizontal="center" vertical="center"/>
    </xf>
    <xf numFmtId="0" fontId="0" fillId="5" borderId="7" xfId="0" applyFill="1" applyBorder="1" applyAlignment="1">
      <alignment horizontal="left"/>
    </xf>
    <xf numFmtId="168" fontId="0" fillId="2" borderId="7" xfId="0" applyNumberFormat="1" applyFill="1" applyBorder="1" applyAlignment="1">
      <alignment horizontal="left" vertical="center"/>
    </xf>
    <xf numFmtId="49" fontId="0" fillId="2" borderId="7" xfId="0" applyNumberFormat="1" applyFill="1" applyBorder="1" applyAlignment="1">
      <alignment horizontal="left" vertical="top" wrapText="1"/>
    </xf>
    <xf numFmtId="0" fontId="17" fillId="2" borderId="7" xfId="0" applyFont="1" applyFill="1" applyBorder="1"/>
    <xf numFmtId="0" fontId="0" fillId="2" borderId="7" xfId="0" applyFill="1" applyBorder="1"/>
    <xf numFmtId="0" fontId="21" fillId="25" borderId="7" xfId="0" applyFont="1" applyFill="1" applyBorder="1" applyAlignment="1">
      <alignment horizontal="left" wrapText="1"/>
    </xf>
    <xf numFmtId="0" fontId="21" fillId="25" borderId="7" xfId="0" applyFont="1" applyFill="1" applyBorder="1" applyAlignment="1">
      <alignment horizontal="left"/>
    </xf>
    <xf numFmtId="0" fontId="21" fillId="25" borderId="7" xfId="0" applyFont="1" applyFill="1" applyBorder="1" applyAlignment="1">
      <alignment horizontal="center"/>
    </xf>
    <xf numFmtId="0" fontId="21" fillId="25" borderId="7" xfId="0" applyFont="1" applyFill="1" applyBorder="1"/>
    <xf numFmtId="0" fontId="0" fillId="20" borderId="7" xfId="0" applyFill="1" applyBorder="1" applyAlignment="1">
      <alignment horizontal="left"/>
    </xf>
    <xf numFmtId="49" fontId="19" fillId="2" borderId="7" xfId="0" applyNumberFormat="1" applyFont="1" applyFill="1" applyBorder="1" applyAlignment="1">
      <alignment horizontal="left" wrapText="1"/>
    </xf>
    <xf numFmtId="0" fontId="21" fillId="2" borderId="7" xfId="0" applyFont="1" applyFill="1" applyBorder="1" applyAlignment="1">
      <alignment horizontal="left"/>
    </xf>
    <xf numFmtId="0" fontId="21" fillId="2" borderId="7" xfId="0" applyFont="1" applyFill="1" applyBorder="1" applyAlignment="1">
      <alignment horizontal="center"/>
    </xf>
    <xf numFmtId="14" fontId="21" fillId="2" borderId="7" xfId="0" applyNumberFormat="1" applyFont="1" applyFill="1" applyBorder="1" applyAlignment="1">
      <alignment horizontal="left"/>
    </xf>
    <xf numFmtId="0" fontId="21" fillId="2" borderId="7" xfId="0" applyFont="1" applyFill="1" applyBorder="1"/>
    <xf numFmtId="0" fontId="21" fillId="2" borderId="7" xfId="0" applyFont="1" applyFill="1" applyBorder="1" applyAlignment="1">
      <alignment horizontal="left" wrapText="1"/>
    </xf>
    <xf numFmtId="15" fontId="21" fillId="2" borderId="7" xfId="0" applyNumberFormat="1" applyFont="1" applyFill="1" applyBorder="1" applyAlignment="1">
      <alignment horizontal="left"/>
    </xf>
    <xf numFmtId="0" fontId="7" fillId="20" borderId="7" xfId="0" applyFont="1" applyFill="1" applyBorder="1" applyAlignment="1">
      <alignment horizontal="left"/>
    </xf>
    <xf numFmtId="0" fontId="7" fillId="0" borderId="7" xfId="0" applyFont="1" applyBorder="1" applyAlignment="1">
      <alignment horizontal="left"/>
    </xf>
    <xf numFmtId="14" fontId="21" fillId="2" borderId="7" xfId="0" applyNumberFormat="1" applyFont="1" applyFill="1" applyBorder="1" applyAlignment="1">
      <alignment horizontal="center"/>
    </xf>
    <xf numFmtId="169" fontId="21" fillId="2" borderId="7" xfId="0" applyNumberFormat="1" applyFont="1" applyFill="1" applyBorder="1" applyAlignment="1">
      <alignment horizontal="center"/>
    </xf>
    <xf numFmtId="0" fontId="21" fillId="23" borderId="7" xfId="0" applyFont="1" applyFill="1" applyBorder="1" applyAlignment="1">
      <alignment horizontal="left"/>
    </xf>
    <xf numFmtId="0" fontId="21" fillId="23" borderId="7" xfId="0" applyFont="1" applyFill="1" applyBorder="1" applyAlignment="1">
      <alignment horizontal="center"/>
    </xf>
    <xf numFmtId="0" fontId="21" fillId="23" borderId="7" xfId="0" applyFont="1" applyFill="1" applyBorder="1"/>
    <xf numFmtId="0" fontId="22" fillId="2" borderId="7" xfId="0" applyFont="1" applyFill="1" applyBorder="1" applyAlignment="1">
      <alignment horizontal="left"/>
    </xf>
    <xf numFmtId="0" fontId="22" fillId="2" borderId="7" xfId="0" applyFont="1" applyFill="1" applyBorder="1" applyAlignment="1">
      <alignment horizontal="center"/>
    </xf>
    <xf numFmtId="0" fontId="22" fillId="2" borderId="7" xfId="0" applyFont="1" applyFill="1" applyBorder="1"/>
    <xf numFmtId="0" fontId="21" fillId="2" borderId="7" xfId="0" applyFont="1" applyFill="1" applyBorder="1" applyAlignment="1">
      <alignment wrapText="1"/>
    </xf>
    <xf numFmtId="165" fontId="0" fillId="2" borderId="7" xfId="0" applyNumberFormat="1" applyFill="1" applyBorder="1" applyAlignment="1">
      <alignment vertical="center" wrapText="1"/>
    </xf>
    <xf numFmtId="0" fontId="21" fillId="24" borderId="7" xfId="0" applyFont="1" applyFill="1" applyBorder="1" applyAlignment="1">
      <alignment horizontal="left"/>
    </xf>
    <xf numFmtId="0" fontId="21" fillId="24" borderId="7" xfId="0" applyFont="1" applyFill="1" applyBorder="1" applyAlignment="1">
      <alignment horizontal="center"/>
    </xf>
    <xf numFmtId="0" fontId="21" fillId="24" borderId="7" xfId="0" applyFont="1" applyFill="1" applyBorder="1"/>
    <xf numFmtId="49" fontId="0" fillId="0" borderId="7" xfId="0" applyNumberFormat="1" applyBorder="1" applyAlignment="1">
      <alignment horizontal="left"/>
    </xf>
    <xf numFmtId="165" fontId="0" fillId="0" borderId="7" xfId="0" applyNumberFormat="1" applyBorder="1" applyAlignment="1">
      <alignment horizontal="left" vertical="center"/>
    </xf>
    <xf numFmtId="165" fontId="0" fillId="0" borderId="7" xfId="0" applyNumberFormat="1" applyBorder="1" applyAlignment="1">
      <alignment horizontal="center" vertical="center"/>
    </xf>
    <xf numFmtId="165" fontId="0" fillId="0" borderId="7" xfId="0" applyNumberFormat="1" applyBorder="1" applyAlignment="1">
      <alignment vertical="center"/>
    </xf>
    <xf numFmtId="164" fontId="0" fillId="0" borderId="7" xfId="0" applyNumberFormat="1" applyBorder="1" applyAlignment="1">
      <alignment horizontal="center" vertical="center"/>
    </xf>
    <xf numFmtId="170" fontId="4" fillId="11" borderId="7" xfId="0" applyNumberFormat="1" applyFont="1" applyFill="1" applyBorder="1" applyAlignment="1">
      <alignment horizontal="center"/>
    </xf>
    <xf numFmtId="170" fontId="0" fillId="2" borderId="7" xfId="0" applyNumberFormat="1" applyFill="1" applyBorder="1" applyAlignment="1">
      <alignment horizontal="center" vertical="center"/>
    </xf>
    <xf numFmtId="170" fontId="19" fillId="2" borderId="7" xfId="0" applyNumberFormat="1" applyFont="1" applyFill="1" applyBorder="1" applyAlignment="1">
      <alignment horizontal="center" vertical="center"/>
    </xf>
    <xf numFmtId="170" fontId="0" fillId="23" borderId="7" xfId="0" applyNumberFormat="1" applyFill="1" applyBorder="1" applyAlignment="1">
      <alignment horizontal="center" vertical="center"/>
    </xf>
    <xf numFmtId="170" fontId="3" fillId="23" borderId="7" xfId="0" applyNumberFormat="1" applyFont="1" applyFill="1" applyBorder="1" applyAlignment="1">
      <alignment horizontal="center" vertical="center"/>
    </xf>
    <xf numFmtId="170" fontId="3" fillId="2" borderId="7" xfId="0" applyNumberFormat="1" applyFont="1" applyFill="1" applyBorder="1" applyAlignment="1">
      <alignment horizontal="center" vertical="center"/>
    </xf>
    <xf numFmtId="170" fontId="0" fillId="22" borderId="7" xfId="0" applyNumberFormat="1" applyFill="1" applyBorder="1" applyAlignment="1">
      <alignment horizontal="center" vertical="center"/>
    </xf>
    <xf numFmtId="170" fontId="0" fillId="24" borderId="7" xfId="0" applyNumberFormat="1" applyFill="1" applyBorder="1" applyAlignment="1">
      <alignment horizontal="center" vertical="center"/>
    </xf>
    <xf numFmtId="170" fontId="21" fillId="25" borderId="7" xfId="0" applyNumberFormat="1" applyFont="1" applyFill="1" applyBorder="1" applyAlignment="1">
      <alignment horizontal="center"/>
    </xf>
    <xf numFmtId="170" fontId="21" fillId="2" borderId="7" xfId="0" applyNumberFormat="1" applyFont="1" applyFill="1" applyBorder="1" applyAlignment="1">
      <alignment horizontal="center"/>
    </xf>
    <xf numFmtId="170" fontId="21" fillId="23" borderId="7" xfId="0" applyNumberFormat="1" applyFont="1" applyFill="1" applyBorder="1" applyAlignment="1">
      <alignment horizontal="center"/>
    </xf>
    <xf numFmtId="170" fontId="22" fillId="2" borderId="7" xfId="0" applyNumberFormat="1" applyFont="1" applyFill="1" applyBorder="1" applyAlignment="1">
      <alignment horizontal="center"/>
    </xf>
    <xf numFmtId="170" fontId="21" fillId="24" borderId="7" xfId="0" applyNumberFormat="1" applyFont="1" applyFill="1" applyBorder="1" applyAlignment="1">
      <alignment horizontal="center"/>
    </xf>
    <xf numFmtId="170" fontId="0" fillId="0" borderId="7" xfId="0" applyNumberFormat="1" applyBorder="1" applyAlignment="1">
      <alignment horizontal="center" vertical="center"/>
    </xf>
    <xf numFmtId="0" fontId="23" fillId="2" borderId="7" xfId="0" applyFont="1" applyFill="1" applyBorder="1" applyAlignment="1">
      <alignment horizontal="left"/>
    </xf>
    <xf numFmtId="0" fontId="0" fillId="2" borderId="7" xfId="0" applyFill="1" applyBorder="1" applyAlignment="1">
      <alignment horizontal="center" vertical="center"/>
    </xf>
    <xf numFmtId="49" fontId="24" fillId="2" borderId="7" xfId="0" applyNumberFormat="1" applyFont="1" applyFill="1" applyBorder="1" applyAlignment="1">
      <alignment horizontal="left"/>
    </xf>
    <xf numFmtId="0" fontId="25" fillId="2" borderId="7" xfId="0" applyFont="1" applyFill="1" applyBorder="1" applyAlignment="1">
      <alignment horizontal="left"/>
    </xf>
    <xf numFmtId="0" fontId="25" fillId="2" borderId="7" xfId="0" applyFont="1" applyFill="1" applyBorder="1" applyAlignment="1">
      <alignment horizontal="center"/>
    </xf>
    <xf numFmtId="170" fontId="25" fillId="2" borderId="7" xfId="0" applyNumberFormat="1" applyFont="1" applyFill="1" applyBorder="1" applyAlignment="1">
      <alignment horizontal="center"/>
    </xf>
    <xf numFmtId="0" fontId="25" fillId="2" borderId="7" xfId="0" applyFont="1" applyFill="1" applyBorder="1"/>
    <xf numFmtId="0" fontId="0" fillId="0" borderId="11" xfId="0" applyBorder="1" applyAlignment="1">
      <alignment horizontal="left"/>
    </xf>
    <xf numFmtId="49" fontId="0" fillId="25" borderId="8" xfId="0" applyNumberFormat="1" applyFill="1" applyBorder="1" applyAlignment="1">
      <alignment horizontal="left"/>
    </xf>
    <xf numFmtId="49" fontId="0" fillId="25" borderId="9" xfId="0" applyNumberFormat="1" applyFill="1" applyBorder="1" applyAlignment="1">
      <alignment horizontal="left"/>
    </xf>
    <xf numFmtId="165" fontId="0" fillId="25" borderId="9" xfId="0" applyNumberFormat="1" applyFill="1" applyBorder="1" applyAlignment="1">
      <alignment horizontal="left" vertical="center"/>
    </xf>
    <xf numFmtId="165" fontId="0" fillId="25" borderId="9" xfId="0" applyNumberFormat="1" applyFill="1" applyBorder="1" applyAlignment="1">
      <alignment horizontal="center" vertical="center"/>
    </xf>
    <xf numFmtId="170" fontId="0" fillId="25" borderId="9" xfId="0" applyNumberFormat="1" applyFill="1" applyBorder="1" applyAlignment="1">
      <alignment horizontal="center" vertical="center"/>
    </xf>
    <xf numFmtId="165" fontId="0" fillId="25" borderId="9" xfId="0" applyNumberFormat="1" applyFill="1" applyBorder="1" applyAlignment="1">
      <alignment vertical="center"/>
    </xf>
    <xf numFmtId="164" fontId="0" fillId="25" borderId="9" xfId="0" applyNumberFormat="1" applyFill="1" applyBorder="1" applyAlignment="1">
      <alignment horizontal="center" vertical="center"/>
    </xf>
    <xf numFmtId="0" fontId="0" fillId="25" borderId="10" xfId="0" applyFill="1" applyBorder="1" applyAlignment="1">
      <alignment horizontal="left" vertical="center"/>
    </xf>
    <xf numFmtId="0" fontId="26" fillId="25" borderId="9" xfId="0" applyFont="1" applyFill="1" applyBorder="1" applyAlignment="1">
      <alignment horizontal="left"/>
    </xf>
    <xf numFmtId="49" fontId="0" fillId="2" borderId="12" xfId="0" applyNumberFormat="1" applyFill="1" applyBorder="1" applyAlignment="1">
      <alignment horizontal="left"/>
    </xf>
    <xf numFmtId="0" fontId="0" fillId="2" borderId="12" xfId="0" applyFill="1" applyBorder="1" applyAlignment="1">
      <alignment horizontal="left"/>
    </xf>
    <xf numFmtId="0" fontId="0" fillId="2" borderId="12" xfId="0" applyFill="1" applyBorder="1" applyAlignment="1">
      <alignment horizontal="left" vertical="center"/>
    </xf>
    <xf numFmtId="165" fontId="0" fillId="2" borderId="12" xfId="0" applyNumberFormat="1" applyFill="1" applyBorder="1" applyAlignment="1">
      <alignment horizontal="left" vertical="center"/>
    </xf>
    <xf numFmtId="165" fontId="0" fillId="2" borderId="12" xfId="0" applyNumberFormat="1" applyFill="1" applyBorder="1" applyAlignment="1">
      <alignment horizontal="center" vertical="center"/>
    </xf>
    <xf numFmtId="170" fontId="0" fillId="2" borderId="12" xfId="0" applyNumberFormat="1" applyFill="1" applyBorder="1" applyAlignment="1">
      <alignment horizontal="center" vertical="center"/>
    </xf>
    <xf numFmtId="165" fontId="0" fillId="2" borderId="12" xfId="0" applyNumberFormat="1" applyFill="1" applyBorder="1" applyAlignment="1">
      <alignment vertical="center"/>
    </xf>
    <xf numFmtId="164" fontId="0" fillId="2" borderId="12" xfId="0" applyNumberFormat="1" applyFill="1" applyBorder="1" applyAlignment="1">
      <alignment horizontal="center" vertical="center"/>
    </xf>
    <xf numFmtId="170" fontId="4" fillId="11" borderId="7" xfId="0" applyNumberFormat="1" applyFont="1" applyFill="1" applyBorder="1" applyAlignment="1">
      <alignment horizontal="left"/>
    </xf>
    <xf numFmtId="170" fontId="0" fillId="2" borderId="7" xfId="0" applyNumberFormat="1" applyFill="1" applyBorder="1" applyAlignment="1">
      <alignment horizontal="left" vertical="center"/>
    </xf>
    <xf numFmtId="170" fontId="19" fillId="2" borderId="7" xfId="0" applyNumberFormat="1" applyFont="1" applyFill="1" applyBorder="1" applyAlignment="1">
      <alignment horizontal="left" vertical="center"/>
    </xf>
    <xf numFmtId="170" fontId="0" fillId="23" borderId="7" xfId="0" applyNumberFormat="1" applyFill="1" applyBorder="1" applyAlignment="1">
      <alignment horizontal="left" vertical="center"/>
    </xf>
    <xf numFmtId="170" fontId="3" fillId="23" borderId="7" xfId="0" applyNumberFormat="1" applyFont="1" applyFill="1" applyBorder="1" applyAlignment="1">
      <alignment horizontal="left" vertical="center"/>
    </xf>
    <xf numFmtId="170" fontId="3" fillId="2" borderId="7" xfId="0" applyNumberFormat="1" applyFont="1" applyFill="1" applyBorder="1" applyAlignment="1">
      <alignment horizontal="left" vertical="center"/>
    </xf>
    <xf numFmtId="170" fontId="0" fillId="22" borderId="7" xfId="0" applyNumberFormat="1" applyFill="1" applyBorder="1" applyAlignment="1">
      <alignment horizontal="left" vertical="center"/>
    </xf>
    <xf numFmtId="170" fontId="0" fillId="24" borderId="7" xfId="0" applyNumberFormat="1" applyFill="1" applyBorder="1" applyAlignment="1">
      <alignment horizontal="left" vertical="center"/>
    </xf>
    <xf numFmtId="170" fontId="0" fillId="2" borderId="7" xfId="0" applyNumberFormat="1" applyFill="1" applyBorder="1" applyAlignment="1">
      <alignment horizontal="left"/>
    </xf>
    <xf numFmtId="170" fontId="21" fillId="25" borderId="7" xfId="0" applyNumberFormat="1" applyFont="1" applyFill="1" applyBorder="1" applyAlignment="1">
      <alignment horizontal="left"/>
    </xf>
    <xf numFmtId="170" fontId="21" fillId="2" borderId="7" xfId="0" applyNumberFormat="1" applyFont="1" applyFill="1" applyBorder="1" applyAlignment="1">
      <alignment horizontal="left"/>
    </xf>
    <xf numFmtId="170" fontId="22" fillId="2" borderId="7" xfId="0" applyNumberFormat="1" applyFont="1" applyFill="1" applyBorder="1" applyAlignment="1">
      <alignment horizontal="left"/>
    </xf>
    <xf numFmtId="170" fontId="21" fillId="23" borderId="7" xfId="0" applyNumberFormat="1" applyFont="1" applyFill="1" applyBorder="1" applyAlignment="1">
      <alignment horizontal="left"/>
    </xf>
    <xf numFmtId="170" fontId="21" fillId="24" borderId="7" xfId="0" applyNumberFormat="1" applyFont="1" applyFill="1" applyBorder="1" applyAlignment="1">
      <alignment horizontal="left"/>
    </xf>
    <xf numFmtId="170" fontId="25" fillId="2" borderId="7" xfId="0" applyNumberFormat="1" applyFont="1" applyFill="1" applyBorder="1" applyAlignment="1">
      <alignment horizontal="left"/>
    </xf>
    <xf numFmtId="170" fontId="0" fillId="2" borderId="12" xfId="0" applyNumberFormat="1" applyFill="1" applyBorder="1" applyAlignment="1">
      <alignment horizontal="left" vertical="center"/>
    </xf>
    <xf numFmtId="170" fontId="0" fillId="25" borderId="9" xfId="0" applyNumberFormat="1" applyFill="1" applyBorder="1" applyAlignment="1">
      <alignment horizontal="left" vertical="center"/>
    </xf>
    <xf numFmtId="170" fontId="0" fillId="0" borderId="7" xfId="0" applyNumberFormat="1" applyBorder="1" applyAlignment="1">
      <alignment horizontal="left" vertical="center"/>
    </xf>
    <xf numFmtId="49" fontId="0" fillId="26" borderId="7" xfId="0" applyNumberFormat="1" applyFill="1" applyBorder="1" applyAlignment="1">
      <alignment horizontal="left"/>
    </xf>
    <xf numFmtId="0" fontId="0" fillId="26" borderId="7" xfId="0" applyFill="1" applyBorder="1" applyAlignment="1">
      <alignment horizontal="left"/>
    </xf>
    <xf numFmtId="170" fontId="0" fillId="26" borderId="7" xfId="0" applyNumberFormat="1" applyFill="1" applyBorder="1" applyAlignment="1">
      <alignment horizontal="left" vertical="center"/>
    </xf>
    <xf numFmtId="165" fontId="0" fillId="26" borderId="7" xfId="0" applyNumberFormat="1" applyFill="1" applyBorder="1" applyAlignment="1">
      <alignment horizontal="left" vertical="center"/>
    </xf>
    <xf numFmtId="165" fontId="0" fillId="26" borderId="7" xfId="0" applyNumberFormat="1" applyFill="1" applyBorder="1" applyAlignment="1">
      <alignment horizontal="center" vertical="center"/>
    </xf>
    <xf numFmtId="170" fontId="0" fillId="26" borderId="7" xfId="0" applyNumberFormat="1" applyFill="1" applyBorder="1" applyAlignment="1">
      <alignment horizontal="center" vertical="center"/>
    </xf>
    <xf numFmtId="165" fontId="0" fillId="26" borderId="7" xfId="0" applyNumberFormat="1" applyFill="1" applyBorder="1" applyAlignment="1">
      <alignment vertical="center"/>
    </xf>
    <xf numFmtId="164" fontId="0" fillId="26" borderId="7" xfId="0" applyNumberFormat="1" applyFill="1" applyBorder="1" applyAlignment="1">
      <alignment horizontal="center" vertical="center"/>
    </xf>
    <xf numFmtId="0" fontId="0" fillId="26" borderId="7" xfId="0" applyFill="1" applyBorder="1" applyAlignment="1">
      <alignment horizontal="left" vertical="center"/>
    </xf>
    <xf numFmtId="1" fontId="4" fillId="11" borderId="7" xfId="0" applyNumberFormat="1" applyFont="1" applyFill="1" applyBorder="1" applyAlignment="1">
      <alignment horizontal="left"/>
    </xf>
    <xf numFmtId="1" fontId="3" fillId="2" borderId="7" xfId="0" applyNumberFormat="1" applyFont="1" applyFill="1" applyBorder="1" applyAlignment="1">
      <alignment horizontal="left" vertical="center"/>
    </xf>
    <xf numFmtId="1" fontId="19" fillId="2" borderId="7" xfId="0" applyNumberFormat="1" applyFont="1" applyFill="1" applyBorder="1" applyAlignment="1">
      <alignment horizontal="left" vertical="center"/>
    </xf>
    <xf numFmtId="1" fontId="3" fillId="23" borderId="7" xfId="0" applyNumberFormat="1" applyFont="1" applyFill="1" applyBorder="1" applyAlignment="1">
      <alignment horizontal="left" vertical="center"/>
    </xf>
    <xf numFmtId="1" fontId="3" fillId="22" borderId="7" xfId="0" applyNumberFormat="1" applyFont="1" applyFill="1" applyBorder="1" applyAlignment="1">
      <alignment horizontal="left" vertical="center"/>
    </xf>
    <xf numFmtId="1" fontId="3" fillId="24" borderId="7" xfId="0" applyNumberFormat="1" applyFont="1" applyFill="1" applyBorder="1" applyAlignment="1">
      <alignment horizontal="left" vertical="center"/>
    </xf>
    <xf numFmtId="1" fontId="22" fillId="25" borderId="7" xfId="0" applyNumberFormat="1" applyFont="1" applyFill="1" applyBorder="1" applyAlignment="1">
      <alignment horizontal="left"/>
    </xf>
    <xf numFmtId="1" fontId="21" fillId="2" borderId="7" xfId="0" applyNumberFormat="1" applyFont="1" applyFill="1" applyBorder="1" applyAlignment="1">
      <alignment horizontal="left"/>
    </xf>
    <xf numFmtId="1" fontId="0" fillId="2" borderId="7" xfId="0" applyNumberFormat="1" applyFill="1" applyBorder="1" applyAlignment="1">
      <alignment vertical="center"/>
    </xf>
    <xf numFmtId="1" fontId="21" fillId="23" borderId="7" xfId="0" applyNumberFormat="1" applyFont="1" applyFill="1" applyBorder="1" applyAlignment="1">
      <alignment horizontal="left"/>
    </xf>
    <xf numFmtId="1" fontId="21" fillId="24" borderId="7" xfId="0" applyNumberFormat="1" applyFont="1" applyFill="1" applyBorder="1" applyAlignment="1">
      <alignment horizontal="left"/>
    </xf>
    <xf numFmtId="1" fontId="25" fillId="2" borderId="7" xfId="0" applyNumberFormat="1" applyFont="1" applyFill="1" applyBorder="1" applyAlignment="1">
      <alignment horizontal="left"/>
    </xf>
    <xf numFmtId="1" fontId="19" fillId="2" borderId="7" xfId="0" applyNumberFormat="1" applyFont="1" applyFill="1" applyBorder="1" applyAlignment="1">
      <alignment vertical="center"/>
    </xf>
    <xf numFmtId="1" fontId="0" fillId="23" borderId="7" xfId="0" applyNumberFormat="1" applyFill="1" applyBorder="1" applyAlignment="1">
      <alignment vertical="center"/>
    </xf>
    <xf numFmtId="1" fontId="0" fillId="26" borderId="7" xfId="0" applyNumberFormat="1" applyFill="1" applyBorder="1" applyAlignment="1">
      <alignment vertical="center"/>
    </xf>
    <xf numFmtId="1" fontId="0" fillId="2" borderId="12" xfId="0" applyNumberFormat="1" applyFill="1" applyBorder="1" applyAlignment="1">
      <alignment vertical="center"/>
    </xf>
    <xf numFmtId="1" fontId="0" fillId="25" borderId="9" xfId="0" applyNumberFormat="1" applyFill="1" applyBorder="1" applyAlignment="1">
      <alignment vertical="center"/>
    </xf>
    <xf numFmtId="1" fontId="0" fillId="0" borderId="7" xfId="0" applyNumberFormat="1" applyBorder="1" applyAlignment="1">
      <alignment vertical="center"/>
    </xf>
    <xf numFmtId="49" fontId="19" fillId="26" borderId="7" xfId="0" applyNumberFormat="1" applyFont="1" applyFill="1" applyBorder="1" applyAlignment="1">
      <alignment horizontal="left"/>
    </xf>
    <xf numFmtId="0" fontId="19" fillId="26" borderId="7" xfId="0" applyFont="1" applyFill="1" applyBorder="1" applyAlignment="1">
      <alignment horizontal="left"/>
    </xf>
    <xf numFmtId="170" fontId="19" fillId="26" borderId="7" xfId="0" applyNumberFormat="1" applyFont="1" applyFill="1" applyBorder="1" applyAlignment="1">
      <alignment horizontal="left" vertical="center"/>
    </xf>
    <xf numFmtId="165" fontId="19" fillId="26" borderId="7" xfId="0" applyNumberFormat="1" applyFont="1" applyFill="1" applyBorder="1" applyAlignment="1">
      <alignment horizontal="left" vertical="center"/>
    </xf>
    <xf numFmtId="165" fontId="19" fillId="26" borderId="7" xfId="0" applyNumberFormat="1" applyFont="1" applyFill="1" applyBorder="1" applyAlignment="1">
      <alignment horizontal="center" vertical="center"/>
    </xf>
    <xf numFmtId="170" fontId="19" fillId="26" borderId="7" xfId="0" applyNumberFormat="1" applyFont="1" applyFill="1" applyBorder="1" applyAlignment="1">
      <alignment horizontal="center" vertical="center"/>
    </xf>
    <xf numFmtId="165" fontId="19" fillId="26" borderId="7" xfId="0" applyNumberFormat="1" applyFont="1" applyFill="1" applyBorder="1" applyAlignment="1">
      <alignment vertical="center"/>
    </xf>
    <xf numFmtId="1" fontId="19" fillId="26" borderId="7" xfId="0" applyNumberFormat="1" applyFont="1" applyFill="1" applyBorder="1" applyAlignment="1">
      <alignment vertical="center"/>
    </xf>
    <xf numFmtId="164" fontId="19" fillId="26" borderId="7" xfId="0" applyNumberFormat="1" applyFont="1" applyFill="1" applyBorder="1" applyAlignment="1">
      <alignment horizontal="center" vertical="center"/>
    </xf>
    <xf numFmtId="0" fontId="19" fillId="26" borderId="7" xfId="0" applyFont="1" applyFill="1" applyBorder="1" applyAlignment="1">
      <alignment horizontal="left" vertical="center"/>
    </xf>
    <xf numFmtId="49" fontId="0" fillId="26" borderId="7" xfId="0" applyNumberFormat="1" applyFill="1" applyBorder="1" applyAlignment="1">
      <alignment horizontal="left" vertical="center"/>
    </xf>
    <xf numFmtId="0" fontId="0" fillId="27" borderId="7" xfId="0" applyFill="1" applyBorder="1" applyAlignment="1">
      <alignment horizontal="left"/>
    </xf>
    <xf numFmtId="15" fontId="29" fillId="26" borderId="7" xfId="0" applyNumberFormat="1" applyFont="1" applyFill="1" applyBorder="1"/>
    <xf numFmtId="49" fontId="0" fillId="26" borderId="7" xfId="0" applyNumberFormat="1" applyFill="1" applyBorder="1" applyAlignment="1">
      <alignment horizontal="left" wrapText="1"/>
    </xf>
    <xf numFmtId="0" fontId="28" fillId="26" borderId="7" xfId="0" applyFont="1" applyFill="1" applyBorder="1"/>
    <xf numFmtId="0" fontId="0" fillId="28" borderId="7" xfId="0" applyFill="1" applyBorder="1" applyAlignment="1">
      <alignment horizontal="left"/>
    </xf>
    <xf numFmtId="0" fontId="7" fillId="26" borderId="7" xfId="0" applyFont="1" applyFill="1" applyBorder="1"/>
    <xf numFmtId="1" fontId="0" fillId="26" borderId="7" xfId="0" applyNumberFormat="1" applyFill="1" applyBorder="1" applyAlignment="1">
      <alignment horizontal="right" vertical="center"/>
    </xf>
    <xf numFmtId="0" fontId="0" fillId="26" borderId="7" xfId="0" applyFill="1" applyBorder="1"/>
    <xf numFmtId="49" fontId="0" fillId="26" borderId="13" xfId="0" applyNumberFormat="1" applyFill="1" applyBorder="1" applyAlignment="1">
      <alignment horizontal="left"/>
    </xf>
    <xf numFmtId="0" fontId="0" fillId="26" borderId="13" xfId="0" applyFill="1" applyBorder="1" applyAlignment="1">
      <alignment horizontal="left"/>
    </xf>
    <xf numFmtId="170" fontId="0" fillId="26" borderId="13" xfId="0" applyNumberFormat="1" applyFill="1" applyBorder="1" applyAlignment="1">
      <alignment horizontal="left" vertical="center"/>
    </xf>
    <xf numFmtId="165" fontId="0" fillId="26" borderId="13" xfId="0" applyNumberFormat="1" applyFill="1" applyBorder="1" applyAlignment="1">
      <alignment horizontal="left" vertical="center"/>
    </xf>
    <xf numFmtId="165" fontId="0" fillId="26" borderId="13" xfId="0" applyNumberFormat="1" applyFill="1" applyBorder="1" applyAlignment="1">
      <alignment horizontal="center" vertical="center"/>
    </xf>
    <xf numFmtId="170" fontId="0" fillId="26" borderId="13" xfId="0" applyNumberFormat="1" applyFill="1" applyBorder="1" applyAlignment="1">
      <alignment horizontal="center" vertical="center"/>
    </xf>
    <xf numFmtId="165" fontId="0" fillId="26" borderId="13" xfId="0" applyNumberFormat="1" applyFill="1" applyBorder="1" applyAlignment="1">
      <alignment vertical="center"/>
    </xf>
    <xf numFmtId="1" fontId="0" fillId="26" borderId="13" xfId="0" applyNumberFormat="1" applyFill="1" applyBorder="1" applyAlignment="1">
      <alignment vertical="center"/>
    </xf>
    <xf numFmtId="164" fontId="0" fillId="26" borderId="13" xfId="0" applyNumberFormat="1" applyFill="1" applyBorder="1" applyAlignment="1">
      <alignment horizontal="center" vertical="center"/>
    </xf>
    <xf numFmtId="15" fontId="0" fillId="26" borderId="7" xfId="0" applyNumberFormat="1" applyFill="1" applyBorder="1" applyAlignment="1">
      <alignment horizontal="left" vertical="center"/>
    </xf>
    <xf numFmtId="0" fontId="27" fillId="26" borderId="7" xfId="0" applyFont="1" applyFill="1" applyBorder="1"/>
    <xf numFmtId="49" fontId="19" fillId="26" borderId="7" xfId="2" applyNumberFormat="1" applyFont="1" applyFill="1" applyBorder="1" applyAlignment="1">
      <alignment horizontal="left"/>
    </xf>
    <xf numFmtId="0" fontId="0" fillId="26" borderId="7" xfId="0" applyFill="1" applyBorder="1" applyAlignment="1">
      <alignment horizontal="left" wrapText="1"/>
    </xf>
    <xf numFmtId="0" fontId="29" fillId="26" borderId="7" xfId="0" applyFont="1" applyFill="1" applyBorder="1"/>
    <xf numFmtId="49" fontId="0" fillId="20" borderId="7" xfId="0" applyNumberFormat="1" applyFill="1" applyBorder="1" applyAlignment="1">
      <alignment horizontal="left"/>
    </xf>
    <xf numFmtId="170" fontId="0" fillId="20" borderId="7" xfId="0" applyNumberFormat="1" applyFill="1" applyBorder="1" applyAlignment="1">
      <alignment horizontal="left" vertical="center"/>
    </xf>
    <xf numFmtId="165" fontId="0" fillId="20" borderId="7" xfId="0" applyNumberFormat="1" applyFill="1" applyBorder="1" applyAlignment="1">
      <alignment horizontal="left" vertical="center"/>
    </xf>
    <xf numFmtId="165" fontId="0" fillId="20" borderId="7" xfId="0" applyNumberFormat="1" applyFill="1" applyBorder="1" applyAlignment="1">
      <alignment horizontal="center" vertical="center"/>
    </xf>
    <xf numFmtId="170" fontId="0" fillId="20" borderId="7" xfId="0" applyNumberFormat="1" applyFill="1" applyBorder="1" applyAlignment="1">
      <alignment horizontal="center" vertical="center"/>
    </xf>
    <xf numFmtId="165" fontId="0" fillId="20" borderId="7" xfId="0" applyNumberFormat="1" applyFill="1" applyBorder="1" applyAlignment="1">
      <alignment vertical="center"/>
    </xf>
    <xf numFmtId="1" fontId="0" fillId="20" borderId="7" xfId="0" applyNumberFormat="1" applyFill="1" applyBorder="1" applyAlignment="1">
      <alignment vertical="center"/>
    </xf>
    <xf numFmtId="164" fontId="0" fillId="20" borderId="7" xfId="0" applyNumberFormat="1" applyFill="1" applyBorder="1" applyAlignment="1">
      <alignment horizontal="center" vertical="center"/>
    </xf>
    <xf numFmtId="0" fontId="0" fillId="20" borderId="7" xfId="0" applyFill="1" applyBorder="1" applyAlignment="1">
      <alignment horizontal="left" vertical="center"/>
    </xf>
    <xf numFmtId="0" fontId="0" fillId="19" borderId="7" xfId="0" applyFill="1" applyBorder="1" applyAlignment="1">
      <alignment horizontal="left"/>
    </xf>
    <xf numFmtId="0" fontId="19" fillId="29" borderId="7" xfId="0" applyFont="1" applyFill="1" applyBorder="1" applyAlignment="1">
      <alignment horizontal="left"/>
    </xf>
    <xf numFmtId="0" fontId="0" fillId="29" borderId="7" xfId="0" applyFill="1" applyBorder="1" applyAlignment="1">
      <alignment horizontal="left"/>
    </xf>
    <xf numFmtId="49" fontId="7" fillId="26" borderId="7" xfId="0" applyNumberFormat="1" applyFont="1" applyFill="1" applyBorder="1" applyAlignment="1">
      <alignment horizontal="left"/>
    </xf>
    <xf numFmtId="165" fontId="7" fillId="26" borderId="7" xfId="0" applyNumberFormat="1" applyFont="1" applyFill="1" applyBorder="1" applyAlignment="1">
      <alignment horizontal="center" vertical="center"/>
    </xf>
    <xf numFmtId="170" fontId="7" fillId="26" borderId="7" xfId="0" applyNumberFormat="1" applyFont="1" applyFill="1" applyBorder="1" applyAlignment="1">
      <alignment horizontal="center" vertical="center"/>
    </xf>
    <xf numFmtId="165" fontId="7" fillId="26" borderId="7" xfId="0" applyNumberFormat="1" applyFont="1" applyFill="1" applyBorder="1" applyAlignment="1">
      <alignment vertical="center"/>
    </xf>
    <xf numFmtId="1" fontId="7" fillId="26" borderId="7" xfId="0" applyNumberFormat="1" applyFont="1" applyFill="1" applyBorder="1" applyAlignment="1">
      <alignment vertical="center"/>
    </xf>
    <xf numFmtId="0" fontId="0" fillId="9" borderId="7" xfId="0" applyFill="1" applyBorder="1" applyAlignment="1">
      <alignment horizontal="left"/>
    </xf>
    <xf numFmtId="0" fontId="19" fillId="20" borderId="7" xfId="2" applyFont="1" applyFill="1" applyBorder="1"/>
    <xf numFmtId="0" fontId="31" fillId="26" borderId="7" xfId="0" applyFont="1" applyFill="1" applyBorder="1"/>
    <xf numFmtId="0" fontId="0" fillId="20" borderId="7" xfId="0" applyFill="1" applyBorder="1"/>
    <xf numFmtId="0" fontId="30" fillId="26" borderId="7" xfId="0" applyFont="1" applyFill="1" applyBorder="1"/>
    <xf numFmtId="0" fontId="0" fillId="26" borderId="7" xfId="0" applyFill="1" applyBorder="1" applyAlignment="1">
      <alignment wrapText="1"/>
    </xf>
    <xf numFmtId="170" fontId="0" fillId="26" borderId="7" xfId="0" applyNumberFormat="1" applyFill="1" applyBorder="1" applyAlignment="1">
      <alignment horizontal="center" vertical="center" wrapText="1"/>
    </xf>
    <xf numFmtId="0" fontId="7" fillId="29" borderId="7" xfId="0" applyFont="1" applyFill="1" applyBorder="1" applyAlignment="1">
      <alignment horizontal="left"/>
    </xf>
    <xf numFmtId="0" fontId="7" fillId="26" borderId="7" xfId="0" applyFont="1" applyFill="1" applyBorder="1" applyAlignment="1">
      <alignment horizontal="left"/>
    </xf>
    <xf numFmtId="49" fontId="0" fillId="19" borderId="7" xfId="0" applyNumberFormat="1" applyFill="1" applyBorder="1" applyAlignment="1">
      <alignment horizontal="left"/>
    </xf>
    <xf numFmtId="49" fontId="0" fillId="19" borderId="7" xfId="0" applyNumberFormat="1" applyFill="1" applyBorder="1" applyAlignment="1">
      <alignment horizontal="left" wrapText="1"/>
    </xf>
    <xf numFmtId="170" fontId="0" fillId="19" borderId="7" xfId="0" applyNumberFormat="1" applyFill="1" applyBorder="1" applyAlignment="1">
      <alignment horizontal="left" vertical="center"/>
    </xf>
    <xf numFmtId="165" fontId="0" fillId="19" borderId="7" xfId="0" applyNumberFormat="1" applyFill="1" applyBorder="1" applyAlignment="1">
      <alignment horizontal="left" vertical="center"/>
    </xf>
    <xf numFmtId="165" fontId="0" fillId="19" borderId="7" xfId="0" applyNumberFormat="1" applyFill="1" applyBorder="1" applyAlignment="1">
      <alignment horizontal="center" vertical="center"/>
    </xf>
    <xf numFmtId="170" fontId="0" fillId="19" borderId="7" xfId="0" applyNumberFormat="1" applyFill="1" applyBorder="1" applyAlignment="1">
      <alignment horizontal="center" vertical="center"/>
    </xf>
    <xf numFmtId="165" fontId="0" fillId="19" borderId="7" xfId="0" applyNumberFormat="1" applyFill="1" applyBorder="1" applyAlignment="1">
      <alignment vertical="center"/>
    </xf>
    <xf numFmtId="1" fontId="0" fillId="19" borderId="7" xfId="0" applyNumberFormat="1" applyFill="1" applyBorder="1" applyAlignment="1">
      <alignment vertical="center"/>
    </xf>
    <xf numFmtId="164" fontId="0" fillId="19" borderId="7" xfId="0" applyNumberFormat="1" applyFill="1" applyBorder="1" applyAlignment="1">
      <alignment horizontal="center" vertical="center"/>
    </xf>
    <xf numFmtId="0" fontId="0" fillId="19" borderId="7" xfId="0" applyFill="1" applyBorder="1" applyAlignment="1">
      <alignment horizontal="left" vertical="center"/>
    </xf>
    <xf numFmtId="49" fontId="19" fillId="19" borderId="7" xfId="0" applyNumberFormat="1" applyFont="1" applyFill="1" applyBorder="1" applyAlignment="1">
      <alignment horizontal="left" wrapText="1"/>
    </xf>
    <xf numFmtId="0" fontId="0" fillId="19" borderId="7" xfId="0" applyFill="1" applyBorder="1" applyAlignment="1">
      <alignment horizontal="left" wrapText="1"/>
    </xf>
    <xf numFmtId="49" fontId="19" fillId="19" borderId="7" xfId="0" applyNumberFormat="1" applyFont="1" applyFill="1" applyBorder="1" applyAlignment="1">
      <alignment horizontal="left"/>
    </xf>
    <xf numFmtId="0" fontId="19" fillId="19" borderId="7" xfId="0" applyFont="1" applyFill="1" applyBorder="1" applyAlignment="1">
      <alignment horizontal="left"/>
    </xf>
    <xf numFmtId="170" fontId="19" fillId="19" borderId="7" xfId="0" applyNumberFormat="1" applyFont="1" applyFill="1" applyBorder="1" applyAlignment="1">
      <alignment horizontal="left" vertical="center"/>
    </xf>
    <xf numFmtId="165" fontId="19" fillId="19" borderId="7" xfId="0" applyNumberFormat="1" applyFont="1" applyFill="1" applyBorder="1" applyAlignment="1">
      <alignment horizontal="left" vertical="center"/>
    </xf>
    <xf numFmtId="165" fontId="19" fillId="19" borderId="7" xfId="0" applyNumberFormat="1" applyFont="1" applyFill="1" applyBorder="1" applyAlignment="1">
      <alignment horizontal="center" vertical="center"/>
    </xf>
    <xf numFmtId="165" fontId="19" fillId="19" borderId="7" xfId="0" applyNumberFormat="1" applyFont="1" applyFill="1" applyBorder="1" applyAlignment="1">
      <alignment vertical="center"/>
    </xf>
    <xf numFmtId="1" fontId="19" fillId="19" borderId="7" xfId="0" applyNumberFormat="1" applyFont="1" applyFill="1" applyBorder="1" applyAlignment="1">
      <alignment vertical="center"/>
    </xf>
    <xf numFmtId="164" fontId="19" fillId="19" borderId="7" xfId="0" applyNumberFormat="1" applyFont="1" applyFill="1" applyBorder="1" applyAlignment="1">
      <alignment horizontal="center" vertical="center"/>
    </xf>
    <xf numFmtId="0" fontId="19" fillId="26" borderId="7" xfId="2" applyFont="1" applyFill="1" applyBorder="1"/>
    <xf numFmtId="49" fontId="19" fillId="26" borderId="7" xfId="0" applyNumberFormat="1" applyFont="1" applyFill="1" applyBorder="1" applyAlignment="1">
      <alignment horizontal="left" wrapText="1"/>
    </xf>
    <xf numFmtId="0" fontId="31" fillId="26" borderId="7" xfId="0" applyFont="1" applyFill="1" applyBorder="1" applyAlignment="1">
      <alignment wrapText="1"/>
    </xf>
    <xf numFmtId="0" fontId="0" fillId="19" borderId="7" xfId="0" applyFill="1" applyBorder="1" applyAlignment="1">
      <alignment wrapText="1"/>
    </xf>
    <xf numFmtId="170" fontId="19" fillId="19" borderId="7" xfId="0" applyNumberFormat="1" applyFont="1" applyFill="1" applyBorder="1" applyAlignment="1">
      <alignment horizontal="center" vertical="center"/>
    </xf>
    <xf numFmtId="49" fontId="0" fillId="26" borderId="7" xfId="0" applyNumberFormat="1" applyFill="1" applyBorder="1" applyAlignment="1">
      <alignment vertical="top" wrapText="1"/>
    </xf>
    <xf numFmtId="49" fontId="0" fillId="30" borderId="7" xfId="0" applyNumberFormat="1" applyFill="1" applyBorder="1" applyAlignment="1">
      <alignment horizontal="left"/>
    </xf>
    <xf numFmtId="49" fontId="0" fillId="30" borderId="7" xfId="0" applyNumberFormat="1" applyFill="1" applyBorder="1" applyAlignment="1">
      <alignment horizontal="left" wrapText="1"/>
    </xf>
    <xf numFmtId="170" fontId="0" fillId="30" borderId="7" xfId="0" applyNumberFormat="1" applyFill="1" applyBorder="1" applyAlignment="1">
      <alignment horizontal="left" vertical="center"/>
    </xf>
    <xf numFmtId="165" fontId="0" fillId="30" borderId="7" xfId="0" applyNumberFormat="1" applyFill="1" applyBorder="1" applyAlignment="1">
      <alignment horizontal="left" vertical="center"/>
    </xf>
    <xf numFmtId="165" fontId="0" fillId="30" borderId="7" xfId="0" applyNumberFormat="1" applyFill="1" applyBorder="1" applyAlignment="1">
      <alignment horizontal="center" vertical="center"/>
    </xf>
    <xf numFmtId="170" fontId="0" fillId="30" borderId="7" xfId="0" applyNumberFormat="1" applyFill="1" applyBorder="1" applyAlignment="1">
      <alignment horizontal="center" vertical="center"/>
    </xf>
    <xf numFmtId="165" fontId="0" fillId="30" borderId="7" xfId="0" applyNumberFormat="1" applyFill="1" applyBorder="1" applyAlignment="1">
      <alignment vertical="center"/>
    </xf>
    <xf numFmtId="1" fontId="0" fillId="30" borderId="7" xfId="0" applyNumberFormat="1" applyFill="1" applyBorder="1" applyAlignment="1">
      <alignment vertical="center"/>
    </xf>
    <xf numFmtId="0" fontId="0" fillId="30" borderId="7" xfId="0" applyFill="1" applyBorder="1" applyAlignment="1">
      <alignment horizontal="left"/>
    </xf>
    <xf numFmtId="49" fontId="19" fillId="30" borderId="7" xfId="0" applyNumberFormat="1" applyFont="1" applyFill="1" applyBorder="1" applyAlignment="1">
      <alignment horizontal="left"/>
    </xf>
    <xf numFmtId="49" fontId="19" fillId="30" borderId="7" xfId="0" applyNumberFormat="1" applyFont="1" applyFill="1" applyBorder="1" applyAlignment="1">
      <alignment horizontal="left" wrapText="1"/>
    </xf>
    <xf numFmtId="0" fontId="19" fillId="30" borderId="7" xfId="0" applyFont="1" applyFill="1" applyBorder="1" applyAlignment="1">
      <alignment horizontal="left"/>
    </xf>
    <xf numFmtId="170" fontId="19" fillId="30" borderId="7" xfId="0" applyNumberFormat="1" applyFont="1" applyFill="1" applyBorder="1" applyAlignment="1">
      <alignment horizontal="left" vertical="center"/>
    </xf>
    <xf numFmtId="165" fontId="19" fillId="30" borderId="7" xfId="0" applyNumberFormat="1" applyFont="1" applyFill="1" applyBorder="1" applyAlignment="1">
      <alignment horizontal="left" vertical="center"/>
    </xf>
    <xf numFmtId="165" fontId="19" fillId="30" borderId="7" xfId="0" applyNumberFormat="1" applyFont="1" applyFill="1" applyBorder="1" applyAlignment="1">
      <alignment horizontal="center" vertical="center"/>
    </xf>
    <xf numFmtId="170" fontId="19" fillId="30" borderId="7" xfId="0" applyNumberFormat="1" applyFont="1" applyFill="1" applyBorder="1" applyAlignment="1">
      <alignment horizontal="center" vertical="center"/>
    </xf>
    <xf numFmtId="165" fontId="19" fillId="30" borderId="7" xfId="0" applyNumberFormat="1" applyFont="1" applyFill="1" applyBorder="1" applyAlignment="1">
      <alignment vertical="center"/>
    </xf>
    <xf numFmtId="1" fontId="19" fillId="30" borderId="7" xfId="0" applyNumberFormat="1" applyFont="1" applyFill="1" applyBorder="1" applyAlignment="1">
      <alignment vertical="center"/>
    </xf>
    <xf numFmtId="49" fontId="20" fillId="26" borderId="7" xfId="0" applyNumberFormat="1" applyFont="1" applyFill="1" applyBorder="1" applyAlignment="1">
      <alignment horizontal="left"/>
    </xf>
    <xf numFmtId="49" fontId="0" fillId="26" borderId="0" xfId="0" applyNumberFormat="1" applyFill="1" applyAlignment="1">
      <alignment horizontal="left"/>
    </xf>
    <xf numFmtId="0" fontId="0" fillId="26" borderId="0" xfId="0" applyFill="1"/>
    <xf numFmtId="0" fontId="0" fillId="31" borderId="7" xfId="0" applyFill="1" applyBorder="1" applyAlignment="1">
      <alignment horizontal="left"/>
    </xf>
    <xf numFmtId="0" fontId="0" fillId="31" borderId="0" xfId="0" applyFill="1"/>
    <xf numFmtId="0" fontId="31" fillId="19" borderId="7" xfId="0" applyFont="1" applyFill="1" applyBorder="1"/>
    <xf numFmtId="0" fontId="32" fillId="26" borderId="7" xfId="2" applyFont="1" applyFill="1" applyBorder="1"/>
    <xf numFmtId="165" fontId="0" fillId="19" borderId="14" xfId="0" applyNumberFormat="1" applyFill="1" applyBorder="1" applyAlignment="1">
      <alignment vertical="center"/>
    </xf>
    <xf numFmtId="49" fontId="0" fillId="19" borderId="13" xfId="0" applyNumberFormat="1" applyFill="1" applyBorder="1" applyAlignment="1">
      <alignment horizontal="left"/>
    </xf>
    <xf numFmtId="0" fontId="0" fillId="19" borderId="13" xfId="0" applyFill="1" applyBorder="1" applyAlignment="1">
      <alignment horizontal="left"/>
    </xf>
    <xf numFmtId="170" fontId="0" fillId="19" borderId="13" xfId="0" applyNumberFormat="1" applyFill="1" applyBorder="1" applyAlignment="1">
      <alignment horizontal="left" vertical="center"/>
    </xf>
    <xf numFmtId="165" fontId="0" fillId="19" borderId="13" xfId="0" applyNumberFormat="1" applyFill="1" applyBorder="1" applyAlignment="1">
      <alignment horizontal="left" vertical="center"/>
    </xf>
    <xf numFmtId="165" fontId="0" fillId="19" borderId="13" xfId="0" applyNumberFormat="1" applyFill="1" applyBorder="1" applyAlignment="1">
      <alignment horizontal="center" vertical="center"/>
    </xf>
    <xf numFmtId="170" fontId="0" fillId="19" borderId="13" xfId="0" applyNumberFormat="1" applyFill="1" applyBorder="1" applyAlignment="1">
      <alignment horizontal="center" vertical="center"/>
    </xf>
    <xf numFmtId="49" fontId="0" fillId="26" borderId="7" xfId="0" applyNumberFormat="1" applyFill="1" applyBorder="1"/>
    <xf numFmtId="15" fontId="0" fillId="26" borderId="7" xfId="0" applyNumberFormat="1" applyFill="1" applyBorder="1"/>
    <xf numFmtId="0" fontId="33" fillId="0" borderId="7" xfId="0" applyFont="1" applyBorder="1" applyAlignment="1">
      <alignment horizontal="left"/>
    </xf>
    <xf numFmtId="1" fontId="33" fillId="19" borderId="7" xfId="0" applyNumberFormat="1" applyFont="1" applyFill="1" applyBorder="1" applyAlignment="1">
      <alignment vertical="center"/>
    </xf>
    <xf numFmtId="164" fontId="33" fillId="19" borderId="7" xfId="0" applyNumberFormat="1" applyFont="1" applyFill="1" applyBorder="1" applyAlignment="1">
      <alignment horizontal="center" vertical="center"/>
    </xf>
    <xf numFmtId="0" fontId="33" fillId="19" borderId="7" xfId="0" applyFont="1" applyFill="1" applyBorder="1" applyAlignment="1">
      <alignment horizontal="left" vertical="center"/>
    </xf>
    <xf numFmtId="0" fontId="33" fillId="0" borderId="0" xfId="0" applyFont="1"/>
    <xf numFmtId="0" fontId="0" fillId="26" borderId="11" xfId="0" applyFill="1" applyBorder="1" applyAlignment="1">
      <alignment horizontal="left"/>
    </xf>
    <xf numFmtId="49" fontId="33" fillId="19" borderId="7" xfId="0" applyNumberFormat="1" applyFont="1" applyFill="1" applyBorder="1" applyAlignment="1">
      <alignment horizontal="left"/>
    </xf>
    <xf numFmtId="49" fontId="0" fillId="26" borderId="0" xfId="0" applyNumberFormat="1" applyFill="1"/>
    <xf numFmtId="49" fontId="0" fillId="19" borderId="0" xfId="0" applyNumberFormat="1" applyFill="1" applyAlignment="1">
      <alignment horizontal="left"/>
    </xf>
    <xf numFmtId="49" fontId="0" fillId="19" borderId="13" xfId="0" applyNumberFormat="1" applyFill="1" applyBorder="1" applyAlignment="1">
      <alignment horizontal="left" wrapText="1"/>
    </xf>
    <xf numFmtId="0" fontId="33" fillId="19" borderId="7" xfId="0" applyFont="1" applyFill="1" applyBorder="1" applyAlignment="1">
      <alignment horizontal="left"/>
    </xf>
    <xf numFmtId="170" fontId="33" fillId="19" borderId="7" xfId="0" applyNumberFormat="1" applyFont="1" applyFill="1" applyBorder="1" applyAlignment="1">
      <alignment horizontal="left" vertical="center"/>
    </xf>
    <xf numFmtId="165" fontId="33" fillId="19" borderId="7" xfId="0" applyNumberFormat="1" applyFont="1" applyFill="1" applyBorder="1" applyAlignment="1">
      <alignment horizontal="left" vertical="center" wrapText="1"/>
    </xf>
    <xf numFmtId="165" fontId="33" fillId="19" borderId="7" xfId="0" applyNumberFormat="1" applyFont="1" applyFill="1" applyBorder="1" applyAlignment="1">
      <alignment horizontal="center" vertical="center"/>
    </xf>
    <xf numFmtId="170" fontId="33" fillId="19" borderId="7" xfId="0" applyNumberFormat="1" applyFont="1" applyFill="1" applyBorder="1" applyAlignment="1">
      <alignment horizontal="center" vertical="center"/>
    </xf>
    <xf numFmtId="170" fontId="0" fillId="26" borderId="0" xfId="0" applyNumberFormat="1" applyFill="1" applyAlignment="1">
      <alignment horizontal="center" vertical="center"/>
    </xf>
    <xf numFmtId="0" fontId="0" fillId="26" borderId="0" xfId="0" applyFill="1" applyAlignment="1">
      <alignment wrapText="1"/>
    </xf>
    <xf numFmtId="165" fontId="33" fillId="19" borderId="14" xfId="0" applyNumberFormat="1" applyFont="1" applyFill="1" applyBorder="1" applyAlignment="1">
      <alignment vertical="center"/>
    </xf>
    <xf numFmtId="49" fontId="0" fillId="26" borderId="12" xfId="0" applyNumberFormat="1" applyFill="1" applyBorder="1" applyAlignment="1">
      <alignment horizontal="left"/>
    </xf>
    <xf numFmtId="49" fontId="0" fillId="26" borderId="12" xfId="0" applyNumberFormat="1" applyFill="1" applyBorder="1" applyAlignment="1">
      <alignment horizontal="left" wrapText="1"/>
    </xf>
    <xf numFmtId="0" fontId="0" fillId="26" borderId="12" xfId="0" applyFill="1" applyBorder="1" applyAlignment="1">
      <alignment horizontal="left"/>
    </xf>
    <xf numFmtId="170" fontId="0" fillId="26" borderId="12" xfId="0" applyNumberFormat="1" applyFill="1" applyBorder="1" applyAlignment="1">
      <alignment horizontal="left" vertical="center"/>
    </xf>
    <xf numFmtId="165" fontId="0" fillId="26" borderId="12" xfId="0" applyNumberFormat="1" applyFill="1" applyBorder="1" applyAlignment="1">
      <alignment horizontal="left" vertical="center"/>
    </xf>
    <xf numFmtId="165" fontId="0" fillId="26" borderId="12" xfId="0" applyNumberFormat="1" applyFill="1" applyBorder="1" applyAlignment="1">
      <alignment horizontal="center" vertical="center"/>
    </xf>
    <xf numFmtId="170" fontId="0" fillId="26" borderId="12" xfId="0" applyNumberFormat="1" applyFill="1" applyBorder="1" applyAlignment="1">
      <alignment horizontal="center" vertical="center"/>
    </xf>
    <xf numFmtId="0" fontId="1" fillId="2" borderId="7" xfId="0" applyFont="1" applyFill="1" applyBorder="1"/>
  </cellXfs>
  <cellStyles count="4">
    <cellStyle name="Hyperlink" xfId="2" builtinId="8"/>
    <cellStyle name="Neutral" xfId="3" builtinId="28"/>
    <cellStyle name="Normal" xfId="0" builtinId="0"/>
    <cellStyle name="Note" xfId="1" builtinId="10"/>
  </cellStyles>
  <dxfs count="745">
    <dxf>
      <font>
        <color rgb="FF9C0006"/>
      </font>
      <fill>
        <patternFill>
          <bgColor rgb="FFFFC7CE"/>
        </patternFill>
      </fill>
    </dxf>
    <dxf>
      <fill>
        <patternFill>
          <bgColor theme="9" tint="0.39994506668294322"/>
        </patternFill>
      </fill>
    </dxf>
    <dxf>
      <fill>
        <patternFill>
          <bgColor theme="7" tint="0.59996337778862885"/>
        </patternFill>
      </fill>
    </dxf>
    <dxf>
      <font>
        <b/>
        <i val="0"/>
      </font>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tint="0.39994506668294322"/>
        </patternFill>
      </fill>
    </dxf>
    <dxf>
      <fill>
        <patternFill>
          <bgColor theme="7" tint="0.59996337778862885"/>
        </patternFill>
      </fill>
    </dxf>
    <dxf>
      <font>
        <b/>
        <i val="0"/>
      </font>
    </dxf>
    <dxf>
      <font>
        <b/>
        <i val="0"/>
      </font>
    </dxf>
    <dxf>
      <font>
        <b/>
        <i val="0"/>
      </font>
    </dxf>
    <dxf>
      <font>
        <b/>
        <i val="0"/>
      </font>
    </dxf>
    <dxf>
      <font>
        <b/>
        <i val="0"/>
      </font>
    </dxf>
    <dxf>
      <font>
        <b/>
        <i val="0"/>
      </font>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patternFill>
      </fill>
    </dxf>
    <dxf>
      <font>
        <b/>
        <i val="0"/>
      </font>
    </dxf>
    <dxf>
      <fill>
        <patternFill>
          <bgColor theme="9" tint="0.39994506668294322"/>
        </patternFill>
      </fill>
    </dxf>
    <dxf>
      <fill>
        <patternFill>
          <bgColor theme="7" tint="0.59996337778862885"/>
        </patternFill>
      </fill>
    </dxf>
    <dxf>
      <fill>
        <patternFill>
          <bgColor theme="9"/>
        </patternFill>
      </fill>
    </dxf>
    <dxf>
      <font>
        <color rgb="FF9C0006"/>
      </font>
      <fill>
        <patternFill>
          <bgColor rgb="FFFFC7CE"/>
        </patternFill>
      </fill>
    </dxf>
    <dxf>
      <fill>
        <patternFill>
          <bgColor theme="9"/>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7" tint="0.59996337778862885"/>
        </patternFill>
      </fill>
    </dxf>
    <dxf>
      <fill>
        <patternFill>
          <bgColor theme="9" tint="0.39994506668294322"/>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patternFill>
      </fill>
    </dxf>
    <dxf>
      <font>
        <color rgb="FF9C0006"/>
      </font>
      <fill>
        <patternFill>
          <bgColor rgb="FFFFC7CE"/>
        </patternFill>
      </fill>
    </dxf>
    <dxf>
      <fill>
        <patternFill>
          <bgColor theme="9"/>
        </patternFill>
      </fill>
    </dxf>
    <dxf>
      <fill>
        <patternFill>
          <bgColor theme="9" tint="0.39994506668294322"/>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ont>
        <b/>
        <i val="0"/>
      </font>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7" tint="0.59996337778862885"/>
        </patternFill>
      </fill>
    </dxf>
    <dxf>
      <fill>
        <patternFill>
          <bgColor theme="9" tint="0.39994506668294322"/>
        </patternFill>
      </fill>
    </dxf>
    <dxf>
      <fill>
        <patternFill>
          <bgColor theme="9" tint="0.39994506668294322"/>
        </patternFill>
      </fill>
    </dxf>
    <dxf>
      <fill>
        <patternFill>
          <bgColor theme="7" tint="0.59996337778862885"/>
        </patternFill>
      </fill>
    </dxf>
    <dxf>
      <fill>
        <patternFill>
          <bgColor theme="9"/>
        </patternFill>
      </fill>
    </dxf>
    <dxf>
      <fill>
        <patternFill>
          <bgColor theme="7" tint="0.59996337778862885"/>
        </patternFill>
      </fill>
    </dxf>
    <dxf>
      <fill>
        <patternFill>
          <bgColor theme="9" tint="0.39994506668294322"/>
        </patternFill>
      </fill>
    </dxf>
    <dxf>
      <fill>
        <patternFill>
          <bgColor theme="9"/>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ont>
        <b/>
        <i val="0"/>
      </font>
    </dxf>
    <dxf>
      <font>
        <b/>
        <i val="0"/>
      </font>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patternFill>
      </fill>
    </dxf>
    <dxf>
      <font>
        <b/>
        <i val="0"/>
      </font>
    </dxf>
    <dxf>
      <font>
        <b/>
        <i val="0"/>
      </font>
    </dxf>
    <dxf>
      <font>
        <b/>
        <i val="0"/>
      </font>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ont>
        <b/>
        <i val="0"/>
      </font>
    </dxf>
    <dxf>
      <font>
        <b/>
        <i val="0"/>
      </font>
    </dxf>
    <dxf>
      <font>
        <b/>
        <i val="0"/>
      </font>
    </dxf>
    <dxf>
      <font>
        <b/>
        <i val="0"/>
      </font>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7" tint="0.59996337778862885"/>
        </patternFill>
      </fill>
    </dxf>
    <dxf>
      <fill>
        <patternFill>
          <bgColor theme="9"/>
        </patternFill>
      </fill>
    </dxf>
    <dxf>
      <fill>
        <patternFill>
          <bgColor theme="9" tint="0.39994506668294322"/>
        </patternFill>
      </fill>
    </dxf>
    <dxf>
      <fill>
        <patternFill>
          <bgColor theme="9"/>
        </patternFill>
      </fill>
    </dxf>
    <dxf>
      <fill>
        <patternFill>
          <bgColor theme="7" tint="0.59996337778862885"/>
        </patternFill>
      </fill>
    </dxf>
    <dxf>
      <fill>
        <patternFill patternType="solid">
          <fgColor rgb="FFFFE699"/>
          <bgColor rgb="FF000000"/>
        </patternFill>
      </fill>
    </dxf>
    <dxf>
      <fill>
        <patternFill patternType="solid">
          <fgColor rgb="FFA9D08E"/>
          <bgColor rgb="FF000000"/>
        </patternFill>
      </fill>
    </dxf>
    <dxf>
      <fill>
        <patternFill patternType="solid">
          <fgColor rgb="FF70AD47"/>
          <bgColor rgb="FF000000"/>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patternType="solid">
          <fgColor rgb="FFDDEBF7"/>
          <bgColor rgb="FF000000"/>
        </patternFill>
      </fill>
    </dxf>
    <dxf>
      <fill>
        <patternFill patternType="solid">
          <fgColor rgb="FFFFE699"/>
          <bgColor rgb="FF000000"/>
        </patternFill>
      </fill>
    </dxf>
    <dxf>
      <fill>
        <patternFill patternType="solid">
          <fgColor rgb="FFA9D08E"/>
          <bgColor rgb="FF000000"/>
        </patternFill>
      </fill>
    </dxf>
    <dxf>
      <fill>
        <patternFill patternType="solid">
          <fgColor rgb="FF70AD47"/>
          <bgColor rgb="FF000000"/>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9" tint="0.39994506668294322"/>
        </patternFill>
      </fill>
    </dxf>
    <dxf>
      <fill>
        <patternFill>
          <bgColor theme="7" tint="0.59996337778862885"/>
        </patternFill>
      </fill>
    </dxf>
    <dxf>
      <fill>
        <patternFill>
          <bgColor theme="9"/>
        </patternFill>
      </fill>
    </dxf>
    <dxf>
      <fill>
        <patternFill>
          <bgColor theme="4" tint="0.79998168889431442"/>
        </patternFill>
      </fill>
    </dxf>
    <dxf>
      <fill>
        <patternFill>
          <bgColor theme="4" tint="0.79998168889431442"/>
        </patternFill>
      </fill>
    </dxf>
    <dxf>
      <fill>
        <patternFill>
          <bgColor theme="9" tint="0.39994506668294322"/>
        </patternFill>
      </fill>
    </dxf>
    <dxf>
      <fill>
        <patternFill>
          <bgColor theme="7" tint="0.59996337778862885"/>
        </patternFill>
      </fill>
    </dxf>
    <dxf>
      <fill>
        <patternFill>
          <bgColor theme="9"/>
        </patternFill>
      </fill>
    </dxf>
    <dxf>
      <font>
        <color rgb="FF9C0006"/>
      </font>
      <fill>
        <patternFill>
          <bgColor rgb="FFFFC7CE"/>
        </patternFill>
      </fill>
    </dxf>
    <dxf>
      <fill>
        <patternFill patternType="solid">
          <fgColor rgb="FFDDEBF7"/>
          <bgColor rgb="FF000000"/>
        </patternFill>
      </fill>
    </dxf>
    <dxf>
      <fill>
        <patternFill patternType="solid">
          <fgColor rgb="FFFFE699"/>
          <bgColor rgb="FF000000"/>
        </patternFill>
      </fill>
    </dxf>
    <dxf>
      <fill>
        <patternFill patternType="solid">
          <fgColor rgb="FFA9D08E"/>
          <bgColor rgb="FF000000"/>
        </patternFill>
      </fill>
    </dxf>
    <dxf>
      <fill>
        <patternFill patternType="solid">
          <fgColor rgb="FF70AD47"/>
          <bgColor rgb="FF000000"/>
        </patternFill>
      </fill>
    </dxf>
    <dxf>
      <fill>
        <patternFill patternType="solid">
          <fgColor rgb="FF70AD47"/>
          <bgColor rgb="FF000000"/>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ill>
        <patternFill>
          <bgColor theme="9" tint="0.39994506668294322"/>
        </patternFill>
      </fill>
    </dxf>
    <dxf>
      <fill>
        <patternFill>
          <bgColor theme="4" tint="0.79998168889431442"/>
        </patternFill>
      </fill>
    </dxf>
    <dxf>
      <fill>
        <patternFill>
          <bgColor theme="7" tint="0.59996337778862885"/>
        </patternFill>
      </fill>
    </dxf>
    <dxf>
      <fill>
        <patternFill>
          <bgColor theme="9"/>
        </patternFill>
      </fill>
    </dxf>
    <dxf>
      <font>
        <color rgb="FF9C0006"/>
      </font>
      <fill>
        <patternFill>
          <bgColor rgb="FFFFC7CE"/>
        </patternFill>
      </fill>
    </dxf>
    <dxf>
      <font>
        <color rgb="FF9C0006"/>
      </font>
      <fill>
        <patternFill>
          <bgColor rgb="FFFFC7CE"/>
        </patternFill>
      </fill>
    </dxf>
    <dxf>
      <font>
        <color theme="1"/>
      </font>
      <fill>
        <patternFill patternType="solid">
          <bgColor rgb="FFD7BBF2"/>
        </patternFill>
      </fill>
    </dxf>
    <dxf>
      <font>
        <color theme="1"/>
      </font>
      <fill>
        <patternFill patternType="solid">
          <bgColor theme="4" tint="0.39997558519241921"/>
        </patternFill>
      </fill>
    </dxf>
    <dxf>
      <font>
        <color theme="1"/>
      </font>
      <fill>
        <patternFill patternType="solid">
          <bgColor theme="4" tint="0.39997558519241921"/>
        </patternFill>
      </fill>
    </dxf>
    <dxf>
      <font>
        <color rgb="FF9C0006"/>
      </font>
      <fill>
        <patternFill>
          <bgColor rgb="FFFFC7CE"/>
        </patternFill>
      </fill>
    </dxf>
    <dxf>
      <fill>
        <patternFill>
          <bgColor theme="4" tint="0.79998168889431442"/>
        </patternFill>
      </fill>
    </dxf>
    <dxf>
      <fill>
        <patternFill patternType="solid">
          <bgColor theme="7" tint="0.39997558519241921"/>
        </patternFill>
      </fill>
    </dxf>
    <dxf>
      <fill>
        <patternFill>
          <bgColor theme="9" tint="0.39994506668294322"/>
        </patternFill>
      </fill>
    </dxf>
    <dxf>
      <fill>
        <patternFill>
          <bgColor theme="4" tint="0.79998168889431442"/>
        </patternFill>
      </fill>
    </dxf>
    <dxf>
      <fill>
        <patternFill patternType="solid">
          <bgColor theme="7" tint="0.39997558519241921"/>
        </patternFill>
      </fill>
    </dxf>
    <dxf>
      <fill>
        <patternFill>
          <bgColor theme="9"/>
        </patternFill>
      </fill>
    </dxf>
    <dxf>
      <fill>
        <patternFill>
          <bgColor theme="4" tint="0.79998168889431442"/>
        </patternFill>
      </fill>
    </dxf>
    <dxf>
      <fill>
        <patternFill patternType="solid">
          <bgColor theme="7" tint="0.39997558519241921"/>
        </patternFill>
      </fill>
    </dxf>
    <dxf>
      <fill>
        <patternFill>
          <bgColor theme="9"/>
        </patternFill>
      </fill>
    </dxf>
    <dxf>
      <fill>
        <patternFill>
          <bgColor theme="9" tint="0.39994506668294322"/>
        </patternFill>
      </fill>
    </dxf>
    <dxf>
      <font>
        <color rgb="FF0070C0"/>
      </font>
    </dxf>
    <dxf>
      <font>
        <color rgb="FF9C0006"/>
      </font>
      <fill>
        <patternFill>
          <bgColor rgb="FFFFC7CE"/>
        </patternFill>
      </fill>
    </dxf>
    <dxf>
      <font>
        <color rgb="FF0070C0"/>
      </font>
    </dxf>
    <dxf>
      <fill>
        <patternFill>
          <bgColor theme="4" tint="0.79998168889431442"/>
        </patternFill>
      </fill>
    </dxf>
    <dxf>
      <fill>
        <patternFill patternType="solid">
          <bgColor theme="7" tint="0.39997558519241921"/>
        </patternFill>
      </fill>
    </dxf>
    <dxf>
      <fill>
        <patternFill>
          <bgColor theme="9"/>
        </patternFill>
      </fill>
    </dxf>
    <dxf>
      <fill>
        <patternFill>
          <bgColor theme="9" tint="0.39994506668294322"/>
        </patternFill>
      </fill>
    </dxf>
    <dxf>
      <fill>
        <patternFill>
          <bgColor theme="4" tint="0.79998168889431442"/>
        </patternFill>
      </fill>
    </dxf>
    <dxf>
      <fill>
        <patternFill patternType="solid">
          <bgColor theme="7" tint="0.39997558519241921"/>
        </patternFill>
      </fill>
    </dxf>
    <dxf>
      <fill>
        <patternFill>
          <bgColor theme="9"/>
        </patternFill>
      </fill>
    </dxf>
    <dxf>
      <fill>
        <patternFill>
          <bgColor theme="9" tint="0.39994506668294322"/>
        </patternFill>
      </fill>
    </dxf>
  </dxfs>
  <tableStyles count="0" defaultTableStyle="TableStyleMedium2" defaultPivotStyle="PivotStyleLight16"/>
  <colors>
    <mruColors>
      <color rgb="FF99CDCF"/>
      <color rgb="FFF7ABE5"/>
      <color rgb="FFC0FAFA"/>
      <color rgb="FF70AD47"/>
      <color rgb="FFAFEEF0"/>
      <color rgb="FFD7BBF2"/>
      <color rgb="FFA390E8"/>
      <color rgb="FF7962CC"/>
      <color rgb="FF432C96"/>
      <color rgb="FFA39A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Haley Prescott" id="{3DFBEE47-8CF9-472C-B02C-C7D09E0F199D}" userId="S::haley.prescott@concordia.ca::302f5d69-3454-4c9a-86ea-5f9f96c644a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640" dT="2024-03-27T20:48:37.43" personId="{3DFBEE47-8CF9-472C-B02C-C7D09E0F199D}" id="{2395A1B6-885D-470A-BC9A-F3BA95769096}">
    <text xml:space="preserve">Confirmation of date in thesis office inbox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spectrum.library.concordia.ca/view/creators/Aramis=3AHaroun-Rabah=3A=3A.html" TargetMode="External"/><Relationship Id="rId13" Type="http://schemas.openxmlformats.org/officeDocument/2006/relationships/comments" Target="../comments1.xml"/><Relationship Id="rId3" Type="http://schemas.openxmlformats.org/officeDocument/2006/relationships/hyperlink" Target="mailto:prescott.gregory@gmail.com" TargetMode="External"/><Relationship Id="rId7" Type="http://schemas.openxmlformats.org/officeDocument/2006/relationships/hyperlink" Target="mailto:floriane.puppy@gmail.com" TargetMode="External"/><Relationship Id="rId12" Type="http://schemas.openxmlformats.org/officeDocument/2006/relationships/vmlDrawing" Target="../drawings/vmlDrawing1.vml"/><Relationship Id="rId2" Type="http://schemas.openxmlformats.org/officeDocument/2006/relationships/hyperlink" Target="mailto:s_darabi@concordia.ca" TargetMode="External"/><Relationship Id="rId1" Type="http://schemas.openxmlformats.org/officeDocument/2006/relationships/hyperlink" Target="mailto:rim.db@hotmail.com" TargetMode="External"/><Relationship Id="rId6" Type="http://schemas.openxmlformats.org/officeDocument/2006/relationships/hyperlink" Target="mailto:elijah.behizadi@gmail.com" TargetMode="External"/><Relationship Id="rId11" Type="http://schemas.openxmlformats.org/officeDocument/2006/relationships/printerSettings" Target="../printerSettings/printerSettings1.bin"/><Relationship Id="rId5" Type="http://schemas.openxmlformats.org/officeDocument/2006/relationships/hyperlink" Target="mailto:ge_bibea@live.concordia.ca" TargetMode="External"/><Relationship Id="rId10" Type="http://schemas.openxmlformats.org/officeDocument/2006/relationships/hyperlink" Target="https://spectrum.library.concordia.ca/cgi/users/home?screen=User::View&amp;userid=10843" TargetMode="External"/><Relationship Id="rId4" Type="http://schemas.openxmlformats.org/officeDocument/2006/relationships/hyperlink" Target="mailto:ma_uell@live.concordia.ca" TargetMode="External"/><Relationship Id="rId9" Type="http://schemas.openxmlformats.org/officeDocument/2006/relationships/hyperlink" Target="https://spectrum.library.concordia.ca/cgi/users/home?screen=User::View&amp;userid=10655" TargetMode="External"/><Relationship Id="rId1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ames.borenstein-laurie@mail.concordia.ca" TargetMode="External"/><Relationship Id="rId7" Type="http://schemas.openxmlformats.org/officeDocument/2006/relationships/printerSettings" Target="../printerSettings/printerSettings4.bin"/><Relationship Id="rId2" Type="http://schemas.openxmlformats.org/officeDocument/2006/relationships/hyperlink" Target="mailto:lulingfeng9528@gmail.com" TargetMode="External"/><Relationship Id="rId1" Type="http://schemas.openxmlformats.org/officeDocument/2006/relationships/hyperlink" Target="mailto:mariah.childerhouse@mail.mcgill.ca" TargetMode="External"/><Relationship Id="rId6" Type="http://schemas.openxmlformats.org/officeDocument/2006/relationships/hyperlink" Target="mailto:zaineb.k.m@gmail.com" TargetMode="External"/><Relationship Id="rId5" Type="http://schemas.openxmlformats.org/officeDocument/2006/relationships/hyperlink" Target="mailto:kmrceline@gmail.com" TargetMode="External"/><Relationship Id="rId4" Type="http://schemas.openxmlformats.org/officeDocument/2006/relationships/hyperlink" Target="mailto:berkley.petersen@mail.concordia.c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sareh.pym@gmail.com" TargetMode="External"/><Relationship Id="rId13" Type="http://schemas.openxmlformats.org/officeDocument/2006/relationships/hyperlink" Target="mailto:Gharaati.sadaf@gmail.com" TargetMode="External"/><Relationship Id="rId18" Type="http://schemas.openxmlformats.org/officeDocument/2006/relationships/hyperlink" Target="mailto:shuyuewang97@gmail.com" TargetMode="External"/><Relationship Id="rId26" Type="http://schemas.openxmlformats.org/officeDocument/2006/relationships/hyperlink" Target="mailto:y_siyao@live.concordia.ca" TargetMode="External"/><Relationship Id="rId3" Type="http://schemas.openxmlformats.org/officeDocument/2006/relationships/hyperlink" Target="mailto:viviandongwx@gmail.com" TargetMode="External"/><Relationship Id="rId21" Type="http://schemas.openxmlformats.org/officeDocument/2006/relationships/hyperlink" Target="mailto:claudine.belhomme@spik.ca" TargetMode="External"/><Relationship Id="rId7" Type="http://schemas.openxmlformats.org/officeDocument/2006/relationships/hyperlink" Target="mailto:zeinab.khorasanizadeh@mail.concordia.ca" TargetMode="External"/><Relationship Id="rId12" Type="http://schemas.openxmlformats.org/officeDocument/2006/relationships/hyperlink" Target="mailto:kcchase@ucdavis.edu" TargetMode="External"/><Relationship Id="rId17" Type="http://schemas.openxmlformats.org/officeDocument/2006/relationships/hyperlink" Target="mailto:dorota.k93@gmail.com" TargetMode="External"/><Relationship Id="rId25" Type="http://schemas.openxmlformats.org/officeDocument/2006/relationships/hyperlink" Target="mailto:alexandracalderone@icloud.com" TargetMode="External"/><Relationship Id="rId2" Type="http://schemas.openxmlformats.org/officeDocument/2006/relationships/hyperlink" Target="mailto:kayleighhutttaylor@gmail.com" TargetMode="External"/><Relationship Id="rId16" Type="http://schemas.openxmlformats.org/officeDocument/2006/relationships/hyperlink" Target="mailto:sauradipg@gmail.com" TargetMode="External"/><Relationship Id="rId20" Type="http://schemas.openxmlformats.org/officeDocument/2006/relationships/hyperlink" Target="mailto:stevendobric@hotmail.com" TargetMode="External"/><Relationship Id="rId29" Type="http://schemas.openxmlformats.org/officeDocument/2006/relationships/printerSettings" Target="../printerSettings/printerSettings5.bin"/><Relationship Id="rId1" Type="http://schemas.openxmlformats.org/officeDocument/2006/relationships/hyperlink" Target="mailto:fieldofsheep@gmail.com" TargetMode="External"/><Relationship Id="rId6" Type="http://schemas.openxmlformats.org/officeDocument/2006/relationships/hyperlink" Target="mailto:shannon.clarke@mail.concordia.ca" TargetMode="External"/><Relationship Id="rId11" Type="http://schemas.openxmlformats.org/officeDocument/2006/relationships/hyperlink" Target="mailto:caroline.task@gmail.com" TargetMode="External"/><Relationship Id="rId24" Type="http://schemas.openxmlformats.org/officeDocument/2006/relationships/hyperlink" Target="mailto:t_zviono@live.concordia.ca" TargetMode="External"/><Relationship Id="rId5" Type="http://schemas.openxmlformats.org/officeDocument/2006/relationships/hyperlink" Target="mailto:kmrceline@gmail.com" TargetMode="External"/><Relationship Id="rId15" Type="http://schemas.openxmlformats.org/officeDocument/2006/relationships/hyperlink" Target="mailto:alaaselim99@gmail.com" TargetMode="External"/><Relationship Id="rId23" Type="http://schemas.openxmlformats.org/officeDocument/2006/relationships/hyperlink" Target="mailto:jenny.gagnon47@gmail.com" TargetMode="External"/><Relationship Id="rId28" Type="http://schemas.openxmlformats.org/officeDocument/2006/relationships/hyperlink" Target="mailto:mosabbir.shiblu@gmail.com" TargetMode="External"/><Relationship Id="rId10" Type="http://schemas.openxmlformats.org/officeDocument/2006/relationships/hyperlink" Target="mailto:nmmunozg@unal.edu.co" TargetMode="External"/><Relationship Id="rId19" Type="http://schemas.openxmlformats.org/officeDocument/2006/relationships/hyperlink" Target="mailto:mrjan.esbaty@gmail.com" TargetMode="External"/><Relationship Id="rId4" Type="http://schemas.openxmlformats.org/officeDocument/2006/relationships/hyperlink" Target="mailto:so_oha@live.concordia.ca" TargetMode="External"/><Relationship Id="rId9" Type="http://schemas.openxmlformats.org/officeDocument/2006/relationships/hyperlink" Target="mailto:nimasarang@gmail.com" TargetMode="External"/><Relationship Id="rId14" Type="http://schemas.openxmlformats.org/officeDocument/2006/relationships/hyperlink" Target="mailto:e.kirbizakis@gmail.com" TargetMode="External"/><Relationship Id="rId22" Type="http://schemas.openxmlformats.org/officeDocument/2006/relationships/hyperlink" Target="mailto:jordan.l.charles97@gmail.com" TargetMode="External"/><Relationship Id="rId27" Type="http://schemas.openxmlformats.org/officeDocument/2006/relationships/hyperlink" Target="mailto:sanjanashivakumar17@gmail.com"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vinayak.desh2@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Daniela.ferrer@concordia.ca"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H1111"/>
  <sheetViews>
    <sheetView tabSelected="1" zoomScale="75" zoomScaleNormal="75" workbookViewId="0">
      <pane ySplit="1" topLeftCell="A700" activePane="bottomLeft" state="frozen"/>
      <selection pane="bottomLeft" activeCell="X744" sqref="X744"/>
    </sheetView>
  </sheetViews>
  <sheetFormatPr defaultRowHeight="15" customHeight="1"/>
  <cols>
    <col min="1" max="1" width="45" style="264" hidden="1" customWidth="1"/>
    <col min="2" max="2" width="13.85546875" style="343" customWidth="1"/>
    <col min="3" max="3" width="23.5703125" style="343" customWidth="1"/>
    <col min="4" max="4" width="19.140625" style="343" customWidth="1"/>
    <col min="5" max="5" width="14.5703125" style="343" customWidth="1"/>
    <col min="6" max="6" width="22.7109375" style="264" customWidth="1"/>
    <col min="7" max="7" width="19.42578125" style="404" customWidth="1"/>
    <col min="8" max="8" width="19.5703125" style="344" customWidth="1"/>
    <col min="9" max="9" width="24.42578125" style="345" customWidth="1"/>
    <col min="10" max="10" width="17.7109375" style="361" customWidth="1"/>
    <col min="11" max="11" width="17.5703125" style="346" hidden="1" customWidth="1"/>
    <col min="12" max="12" width="11.85546875" style="431" hidden="1" customWidth="1"/>
    <col min="13" max="13" width="13.42578125" style="347" customWidth="1"/>
    <col min="14" max="14" width="19.42578125" style="255" customWidth="1"/>
    <col min="87" max="16384" width="9.140625" style="264"/>
  </cols>
  <sheetData>
    <row r="1" spans="1:14" ht="36.75" customHeight="1">
      <c r="A1" s="256">
        <v>40093508</v>
      </c>
      <c r="B1" s="257" t="s">
        <v>0</v>
      </c>
      <c r="C1" s="257" t="s">
        <v>1</v>
      </c>
      <c r="D1" s="257" t="s">
        <v>2</v>
      </c>
      <c r="E1" s="257" t="s">
        <v>3</v>
      </c>
      <c r="F1" s="258" t="s">
        <v>4</v>
      </c>
      <c r="G1" s="387" t="s">
        <v>5</v>
      </c>
      <c r="H1" s="259" t="s">
        <v>6</v>
      </c>
      <c r="I1" s="260" t="s">
        <v>7</v>
      </c>
      <c r="J1" s="348" t="s">
        <v>8</v>
      </c>
      <c r="K1" s="261" t="s">
        <v>9</v>
      </c>
      <c r="L1" s="414" t="s">
        <v>10</v>
      </c>
      <c r="M1" s="262" t="s">
        <v>11</v>
      </c>
      <c r="N1" s="258" t="s">
        <v>12</v>
      </c>
    </row>
    <row r="2" spans="1:14" ht="15" customHeight="1">
      <c r="A2" s="264" t="s">
        <v>13</v>
      </c>
      <c r="B2" s="265">
        <v>40094931</v>
      </c>
      <c r="C2" s="265" t="s">
        <v>14</v>
      </c>
      <c r="D2" s="265" t="s">
        <v>15</v>
      </c>
      <c r="E2" s="266" t="s">
        <v>16</v>
      </c>
      <c r="F2" s="267" t="s">
        <v>17</v>
      </c>
      <c r="G2" s="388">
        <v>44904.616666666669</v>
      </c>
      <c r="H2" s="268">
        <v>44889</v>
      </c>
      <c r="I2" s="269">
        <v>44945</v>
      </c>
      <c r="J2" s="349" t="s">
        <v>18</v>
      </c>
      <c r="K2" s="270" t="s">
        <v>19</v>
      </c>
      <c r="L2" s="415" t="str">
        <f>IF(C2="","",VLOOKUP(K2,References!A:B,2,TRUE))</f>
        <v>29023836</v>
      </c>
      <c r="M2" s="271" t="s">
        <v>20</v>
      </c>
      <c r="N2" s="253" t="str">
        <f t="shared" ref="N2:N65" si="0">IF(C2="","",IF(D2="","",IF(E2="","To Verify",IF(B2="","Spectrum only",IF(I2&lt;&gt;"","Done","Code")))))</f>
        <v>Done</v>
      </c>
    </row>
    <row r="3" spans="1:14" ht="15" customHeight="1">
      <c r="A3" s="264" t="s">
        <v>21</v>
      </c>
      <c r="B3" s="265">
        <v>40161548</v>
      </c>
      <c r="C3" s="265" t="s">
        <v>22</v>
      </c>
      <c r="D3" s="265" t="s">
        <v>23</v>
      </c>
      <c r="E3" s="266" t="s">
        <v>24</v>
      </c>
      <c r="F3" s="267" t="s">
        <v>25</v>
      </c>
      <c r="G3" s="388">
        <v>45001.976388888892</v>
      </c>
      <c r="H3" s="268" t="s">
        <v>26</v>
      </c>
      <c r="I3" s="269">
        <v>45048</v>
      </c>
      <c r="J3" s="349" t="s">
        <v>18</v>
      </c>
      <c r="K3" s="270" t="s">
        <v>27</v>
      </c>
      <c r="L3" s="415">
        <v>10119659</v>
      </c>
      <c r="M3" s="271" t="s">
        <v>28</v>
      </c>
      <c r="N3" s="253" t="str">
        <f t="shared" si="0"/>
        <v>Done</v>
      </c>
    </row>
    <row r="4" spans="1:14" ht="15" customHeight="1">
      <c r="A4" s="264" t="s">
        <v>29</v>
      </c>
      <c r="B4" s="265">
        <v>40186795</v>
      </c>
      <c r="C4" s="265" t="s">
        <v>30</v>
      </c>
      <c r="D4" s="265" t="s">
        <v>31</v>
      </c>
      <c r="E4" s="266" t="s">
        <v>32</v>
      </c>
      <c r="F4" s="267" t="s">
        <v>33</v>
      </c>
      <c r="G4" s="388">
        <v>45081.625</v>
      </c>
      <c r="H4" s="268">
        <v>45079</v>
      </c>
      <c r="I4" s="269">
        <v>45092</v>
      </c>
      <c r="J4" s="349" t="s">
        <v>18</v>
      </c>
      <c r="K4" s="270" t="s">
        <v>34</v>
      </c>
      <c r="L4" s="415" t="str">
        <f>IF(B4="","",VLOOKUP(K4,References!A:B,2,TRUE))</f>
        <v>29719482</v>
      </c>
      <c r="M4" s="271" t="s">
        <v>35</v>
      </c>
      <c r="N4" s="253" t="str">
        <f t="shared" si="0"/>
        <v>Done</v>
      </c>
    </row>
    <row r="5" spans="1:14" ht="15" customHeight="1">
      <c r="A5" s="264" t="s">
        <v>36</v>
      </c>
      <c r="B5" s="265">
        <v>40023203</v>
      </c>
      <c r="C5" s="265" t="s">
        <v>37</v>
      </c>
      <c r="D5" s="265" t="s">
        <v>38</v>
      </c>
      <c r="E5" s="266" t="s">
        <v>39</v>
      </c>
      <c r="F5" s="267" t="s">
        <v>40</v>
      </c>
      <c r="G5" s="388">
        <v>44944.683333333334</v>
      </c>
      <c r="H5" s="268">
        <v>44908</v>
      </c>
      <c r="I5" s="269">
        <v>44945</v>
      </c>
      <c r="J5" s="349" t="s">
        <v>18</v>
      </c>
      <c r="K5" s="270" t="s">
        <v>41</v>
      </c>
      <c r="L5" s="415">
        <v>20465119</v>
      </c>
      <c r="M5" s="271" t="s">
        <v>42</v>
      </c>
      <c r="N5" s="253" t="str">
        <f t="shared" si="0"/>
        <v>Done</v>
      </c>
    </row>
    <row r="6" spans="1:14" ht="15" customHeight="1">
      <c r="A6" s="264" t="s">
        <v>43</v>
      </c>
      <c r="B6" s="265">
        <v>40185587</v>
      </c>
      <c r="C6" s="265" t="s">
        <v>44</v>
      </c>
      <c r="D6" s="265" t="s">
        <v>45</v>
      </c>
      <c r="E6" s="266" t="s">
        <v>46</v>
      </c>
      <c r="F6" s="267" t="s">
        <v>47</v>
      </c>
      <c r="G6" s="388">
        <v>44979.072222222225</v>
      </c>
      <c r="H6" s="268">
        <v>44964</v>
      </c>
      <c r="I6" s="269">
        <v>44994</v>
      </c>
      <c r="J6" s="349" t="s">
        <v>18</v>
      </c>
      <c r="K6" s="270" t="s">
        <v>48</v>
      </c>
      <c r="L6" s="415">
        <v>10212006</v>
      </c>
      <c r="M6" s="271" t="s">
        <v>20</v>
      </c>
      <c r="N6" s="253" t="str">
        <f t="shared" si="0"/>
        <v>Done</v>
      </c>
    </row>
    <row r="7" spans="1:14" ht="15" customHeight="1">
      <c r="A7" s="264" t="s">
        <v>49</v>
      </c>
      <c r="B7" s="265">
        <v>27771843</v>
      </c>
      <c r="C7" s="265" t="s">
        <v>50</v>
      </c>
      <c r="D7" s="265" t="s">
        <v>51</v>
      </c>
      <c r="E7" s="266" t="s">
        <v>52</v>
      </c>
      <c r="F7" s="267" t="s">
        <v>53</v>
      </c>
      <c r="G7" s="388">
        <v>44945.927777777775</v>
      </c>
      <c r="H7" s="268">
        <v>44911</v>
      </c>
      <c r="I7" s="269">
        <v>44950</v>
      </c>
      <c r="J7" s="349" t="s">
        <v>18</v>
      </c>
      <c r="K7" s="270" t="s">
        <v>54</v>
      </c>
      <c r="L7" s="415" t="str">
        <f>IF(B7="","",VLOOKUP(K7,References!A:B,2,TRUE))</f>
        <v>10150039</v>
      </c>
      <c r="M7" s="271" t="s">
        <v>55</v>
      </c>
      <c r="N7" s="253" t="str">
        <f t="shared" si="0"/>
        <v>Done</v>
      </c>
    </row>
    <row r="8" spans="1:14" ht="15" customHeight="1">
      <c r="A8" s="264" t="s">
        <v>56</v>
      </c>
      <c r="B8" s="265">
        <v>40158454</v>
      </c>
      <c r="C8" s="265" t="s">
        <v>57</v>
      </c>
      <c r="D8" s="265" t="s">
        <v>58</v>
      </c>
      <c r="E8" s="266" t="s">
        <v>59</v>
      </c>
      <c r="F8" s="267" t="s">
        <v>40</v>
      </c>
      <c r="G8" s="388">
        <v>45048.615277777775</v>
      </c>
      <c r="H8" s="268">
        <v>45027</v>
      </c>
      <c r="I8" s="269">
        <v>45048</v>
      </c>
      <c r="J8" s="349" t="s">
        <v>18</v>
      </c>
      <c r="K8" s="272" t="s">
        <v>60</v>
      </c>
      <c r="L8" s="415" t="str">
        <f>IF(B8="","",VLOOKUP(K8,References!A:B,2,TRUE))</f>
        <v>10141439</v>
      </c>
      <c r="M8" s="271" t="s">
        <v>61</v>
      </c>
      <c r="N8" s="253" t="str">
        <f t="shared" si="0"/>
        <v>Done</v>
      </c>
    </row>
    <row r="9" spans="1:14" ht="15" customHeight="1">
      <c r="A9" s="264" t="s">
        <v>62</v>
      </c>
      <c r="B9" s="265">
        <v>40168544</v>
      </c>
      <c r="C9" s="265" t="s">
        <v>63</v>
      </c>
      <c r="D9" s="265" t="s">
        <v>64</v>
      </c>
      <c r="E9" s="266" t="s">
        <v>65</v>
      </c>
      <c r="F9" s="267" t="s">
        <v>40</v>
      </c>
      <c r="G9" s="388">
        <v>45016.112500000003</v>
      </c>
      <c r="H9" s="268">
        <v>45015</v>
      </c>
      <c r="I9" s="269">
        <v>45048</v>
      </c>
      <c r="J9" s="349" t="s">
        <v>18</v>
      </c>
      <c r="K9" s="270" t="s">
        <v>66</v>
      </c>
      <c r="L9" s="415"/>
      <c r="M9" s="271" t="s">
        <v>35</v>
      </c>
      <c r="N9" s="253" t="str">
        <f t="shared" si="0"/>
        <v>Done</v>
      </c>
    </row>
    <row r="10" spans="1:14" ht="15" customHeight="1">
      <c r="A10" s="264" t="s">
        <v>67</v>
      </c>
      <c r="B10" s="265">
        <v>24137574</v>
      </c>
      <c r="C10" s="265" t="s">
        <v>68</v>
      </c>
      <c r="D10" s="265" t="s">
        <v>69</v>
      </c>
      <c r="E10" s="266" t="s">
        <v>70</v>
      </c>
      <c r="F10" s="267" t="s">
        <v>71</v>
      </c>
      <c r="G10" s="388">
        <v>45127.25</v>
      </c>
      <c r="H10" s="268">
        <v>45083</v>
      </c>
      <c r="I10" s="269">
        <v>45132</v>
      </c>
      <c r="J10" s="349" t="s">
        <v>18</v>
      </c>
      <c r="K10" s="270" t="s">
        <v>72</v>
      </c>
      <c r="L10" s="415" t="str">
        <f>IF(B10="","",VLOOKUP(K10,References!A:B,2,TRUE))</f>
        <v>10111860</v>
      </c>
      <c r="M10" s="271" t="s">
        <v>20</v>
      </c>
      <c r="N10" s="253" t="str">
        <f t="shared" si="0"/>
        <v>Done</v>
      </c>
    </row>
    <row r="11" spans="1:14" ht="15" customHeight="1">
      <c r="A11" s="264" t="s">
        <v>73</v>
      </c>
      <c r="B11" s="265">
        <v>27875576</v>
      </c>
      <c r="C11" s="265" t="s">
        <v>74</v>
      </c>
      <c r="D11" s="265" t="s">
        <v>75</v>
      </c>
      <c r="E11" s="266" t="s">
        <v>76</v>
      </c>
      <c r="F11" s="267" t="s">
        <v>25</v>
      </c>
      <c r="G11" s="388">
        <v>44978.943055555559</v>
      </c>
      <c r="H11" s="268" t="s">
        <v>26</v>
      </c>
      <c r="I11" s="269">
        <v>45057</v>
      </c>
      <c r="J11" s="349">
        <v>45702</v>
      </c>
      <c r="K11" s="270" t="s">
        <v>77</v>
      </c>
      <c r="L11" s="415" t="str">
        <f>IF(B11="","",VLOOKUP(K11,References!A:B,2,TRUE))</f>
        <v>22068117</v>
      </c>
      <c r="M11" s="271" t="s">
        <v>28</v>
      </c>
      <c r="N11" s="253" t="str">
        <f t="shared" si="0"/>
        <v>Done</v>
      </c>
    </row>
    <row r="12" spans="1:14" ht="15" customHeight="1">
      <c r="A12" s="264" t="s">
        <v>78</v>
      </c>
      <c r="B12" s="265">
        <v>40166199</v>
      </c>
      <c r="C12" s="265" t="s">
        <v>79</v>
      </c>
      <c r="D12" s="265" t="s">
        <v>80</v>
      </c>
      <c r="E12" s="266" t="s">
        <v>81</v>
      </c>
      <c r="F12" s="267" t="s">
        <v>82</v>
      </c>
      <c r="G12" s="388">
        <v>45021</v>
      </c>
      <c r="H12" s="268">
        <v>45012</v>
      </c>
      <c r="I12" s="269">
        <v>45048</v>
      </c>
      <c r="J12" s="349">
        <v>45203</v>
      </c>
      <c r="K12" s="270" t="s">
        <v>83</v>
      </c>
      <c r="L12" s="415" t="str">
        <f>IF(B12="","",VLOOKUP(K12,References!A:B,2,TRUE))</f>
        <v>10015954</v>
      </c>
      <c r="M12" s="271" t="s">
        <v>55</v>
      </c>
      <c r="N12" s="253" t="str">
        <f t="shared" si="0"/>
        <v>Done</v>
      </c>
    </row>
    <row r="13" spans="1:14" ht="15" customHeight="1">
      <c r="A13" s="264" t="s">
        <v>84</v>
      </c>
      <c r="B13" s="265">
        <v>40102492</v>
      </c>
      <c r="C13" s="265" t="s">
        <v>85</v>
      </c>
      <c r="D13" s="265" t="s">
        <v>86</v>
      </c>
      <c r="E13" s="266" t="s">
        <v>87</v>
      </c>
      <c r="F13" s="267" t="s">
        <v>88</v>
      </c>
      <c r="G13" s="388">
        <v>45055.836805555555</v>
      </c>
      <c r="H13" s="268">
        <v>44901</v>
      </c>
      <c r="I13" s="269">
        <v>45056</v>
      </c>
      <c r="J13" s="349">
        <v>45300</v>
      </c>
      <c r="K13" s="270" t="s">
        <v>89</v>
      </c>
      <c r="L13" s="415" t="str">
        <f>IF(B13="","",VLOOKUP(K13,References!A:B,2,TRUE))</f>
        <v>10166768</v>
      </c>
      <c r="M13" s="271" t="s">
        <v>20</v>
      </c>
      <c r="N13" s="253" t="str">
        <f t="shared" si="0"/>
        <v>Done</v>
      </c>
    </row>
    <row r="14" spans="1:14" ht="15" customHeight="1">
      <c r="A14" s="264" t="s">
        <v>90</v>
      </c>
      <c r="B14" s="265">
        <v>40171838</v>
      </c>
      <c r="C14" s="265" t="s">
        <v>91</v>
      </c>
      <c r="D14" s="265" t="s">
        <v>92</v>
      </c>
      <c r="E14" s="265" t="s">
        <v>93</v>
      </c>
      <c r="F14" s="267" t="s">
        <v>17</v>
      </c>
      <c r="G14" s="388">
        <v>45054.605555555558</v>
      </c>
      <c r="H14" s="268">
        <v>45048</v>
      </c>
      <c r="I14" s="269">
        <v>45058</v>
      </c>
      <c r="J14" s="349" t="s">
        <v>18</v>
      </c>
      <c r="K14" s="272" t="s">
        <v>94</v>
      </c>
      <c r="L14" s="415" t="str">
        <f>IF(B14="","",VLOOKUP(K14,References!A:B,2,TRUE))</f>
        <v>10129297</v>
      </c>
      <c r="M14" s="271" t="s">
        <v>20</v>
      </c>
      <c r="N14" s="253" t="str">
        <f t="shared" si="0"/>
        <v>Done</v>
      </c>
    </row>
    <row r="15" spans="1:14" ht="15" customHeight="1">
      <c r="A15" s="264" t="s">
        <v>95</v>
      </c>
      <c r="B15" s="265">
        <v>40161775</v>
      </c>
      <c r="C15" s="265" t="s">
        <v>96</v>
      </c>
      <c r="D15" s="265" t="s">
        <v>97</v>
      </c>
      <c r="E15" s="265" t="s">
        <v>98</v>
      </c>
      <c r="F15" s="267" t="s">
        <v>99</v>
      </c>
      <c r="G15" s="388">
        <v>44997.795138888891</v>
      </c>
      <c r="H15" s="268">
        <v>44994</v>
      </c>
      <c r="I15" s="269">
        <v>45050</v>
      </c>
      <c r="J15" s="349" t="s">
        <v>18</v>
      </c>
      <c r="K15" s="270" t="s">
        <v>100</v>
      </c>
      <c r="L15" s="415" t="str">
        <f>IF(B15="","",VLOOKUP(K15,References!A:B,2,TRUE))</f>
        <v>25378044</v>
      </c>
      <c r="M15" s="271" t="s">
        <v>61</v>
      </c>
      <c r="N15" s="253" t="str">
        <f t="shared" si="0"/>
        <v>Done</v>
      </c>
    </row>
    <row r="16" spans="1:14" ht="15" customHeight="1">
      <c r="A16" s="264" t="s">
        <v>101</v>
      </c>
      <c r="B16" s="265">
        <v>22658143</v>
      </c>
      <c r="C16" s="265" t="s">
        <v>102</v>
      </c>
      <c r="D16" s="265" t="s">
        <v>103</v>
      </c>
      <c r="E16" s="266" t="s">
        <v>104</v>
      </c>
      <c r="F16" s="267" t="s">
        <v>99</v>
      </c>
      <c r="G16" s="388">
        <v>44949.074305555558</v>
      </c>
      <c r="H16" s="268">
        <v>44880</v>
      </c>
      <c r="I16" s="269">
        <v>44950</v>
      </c>
      <c r="J16" s="349">
        <v>45659</v>
      </c>
      <c r="K16" s="270" t="s">
        <v>105</v>
      </c>
      <c r="L16" s="415">
        <v>23405214</v>
      </c>
      <c r="M16" s="271" t="s">
        <v>61</v>
      </c>
      <c r="N16" s="253" t="str">
        <f t="shared" si="0"/>
        <v>Done</v>
      </c>
    </row>
    <row r="17" spans="1:14" ht="15" customHeight="1">
      <c r="A17" s="264" t="s">
        <v>106</v>
      </c>
      <c r="B17" s="265">
        <v>40160454</v>
      </c>
      <c r="C17" s="265" t="s">
        <v>107</v>
      </c>
      <c r="D17" s="265" t="s">
        <v>108</v>
      </c>
      <c r="E17" s="266" t="s">
        <v>109</v>
      </c>
      <c r="F17" s="267" t="s">
        <v>110</v>
      </c>
      <c r="G17" s="388">
        <v>44978.21597222222</v>
      </c>
      <c r="H17" s="268">
        <v>44973</v>
      </c>
      <c r="I17" s="269">
        <v>44994</v>
      </c>
      <c r="J17" s="349">
        <v>45717</v>
      </c>
      <c r="K17" s="270" t="s">
        <v>105</v>
      </c>
      <c r="L17" s="415">
        <v>23405214</v>
      </c>
      <c r="M17" s="271" t="s">
        <v>61</v>
      </c>
      <c r="N17" s="253" t="str">
        <f t="shared" si="0"/>
        <v>Done</v>
      </c>
    </row>
    <row r="18" spans="1:14" ht="15" customHeight="1">
      <c r="A18" s="264" t="s">
        <v>111</v>
      </c>
      <c r="B18" s="265">
        <v>40042115</v>
      </c>
      <c r="C18" s="265" t="s">
        <v>112</v>
      </c>
      <c r="D18" s="265" t="s">
        <v>113</v>
      </c>
      <c r="E18" s="266" t="s">
        <v>114</v>
      </c>
      <c r="F18" s="267" t="s">
        <v>33</v>
      </c>
      <c r="G18" s="388">
        <v>45057.865277777775</v>
      </c>
      <c r="H18" s="268">
        <v>44963</v>
      </c>
      <c r="I18" s="269">
        <v>45058</v>
      </c>
      <c r="J18" s="349" t="s">
        <v>18</v>
      </c>
      <c r="K18" s="270" t="s">
        <v>115</v>
      </c>
      <c r="L18" s="415" t="str">
        <f>IF(B18="","",VLOOKUP(K18,References!A:B,2,TRUE))</f>
        <v>10083699</v>
      </c>
      <c r="M18" s="271" t="s">
        <v>35</v>
      </c>
      <c r="N18" s="253" t="str">
        <f t="shared" si="0"/>
        <v>Done</v>
      </c>
    </row>
    <row r="19" spans="1:14" ht="15" customHeight="1">
      <c r="A19" s="264" t="s">
        <v>116</v>
      </c>
      <c r="B19" s="265">
        <v>40183436</v>
      </c>
      <c r="C19" s="265" t="s">
        <v>117</v>
      </c>
      <c r="D19" s="265" t="s">
        <v>118</v>
      </c>
      <c r="E19" s="266" t="s">
        <v>119</v>
      </c>
      <c r="F19" s="267" t="s">
        <v>47</v>
      </c>
      <c r="G19" s="388">
        <v>45048.615972222222</v>
      </c>
      <c r="H19" s="268">
        <v>45033</v>
      </c>
      <c r="I19" s="269">
        <v>45056</v>
      </c>
      <c r="J19" s="349" t="s">
        <v>18</v>
      </c>
      <c r="K19" s="270" t="s">
        <v>120</v>
      </c>
      <c r="L19" s="415" t="str">
        <f>IF(B19="","",VLOOKUP(K19,References!A:B,2,TRUE))</f>
        <v>20973092</v>
      </c>
      <c r="M19" s="271" t="s">
        <v>61</v>
      </c>
      <c r="N19" s="253" t="str">
        <f t="shared" si="0"/>
        <v>Done</v>
      </c>
    </row>
    <row r="20" spans="1:14" ht="15" customHeight="1">
      <c r="A20" s="264" t="s">
        <v>121</v>
      </c>
      <c r="B20" s="265">
        <v>40182579</v>
      </c>
      <c r="C20" s="265" t="s">
        <v>122</v>
      </c>
      <c r="D20" s="265" t="s">
        <v>123</v>
      </c>
      <c r="E20" s="266" t="s">
        <v>124</v>
      </c>
      <c r="F20" s="267" t="s">
        <v>125</v>
      </c>
      <c r="G20" s="388">
        <v>44943.706250000003</v>
      </c>
      <c r="H20" s="268">
        <v>44910</v>
      </c>
      <c r="I20" s="269">
        <v>44945</v>
      </c>
      <c r="J20" s="349">
        <v>45641</v>
      </c>
      <c r="K20" s="270" t="s">
        <v>126</v>
      </c>
      <c r="L20" s="415" t="str">
        <f>IF(B20="","",VLOOKUP(K20,References!A:B,2,TRUE))</f>
        <v>10196206</v>
      </c>
      <c r="M20" s="271" t="s">
        <v>127</v>
      </c>
      <c r="N20" s="253" t="str">
        <f t="shared" si="0"/>
        <v>Done</v>
      </c>
    </row>
    <row r="21" spans="1:14" ht="15" customHeight="1">
      <c r="A21" s="264" t="s">
        <v>128</v>
      </c>
      <c r="B21" s="265">
        <v>40219549</v>
      </c>
      <c r="C21" s="265" t="s">
        <v>129</v>
      </c>
      <c r="D21" s="265" t="s">
        <v>130</v>
      </c>
      <c r="E21" s="266" t="s">
        <v>131</v>
      </c>
      <c r="F21" s="267" t="s">
        <v>17</v>
      </c>
      <c r="G21" s="388">
        <v>45048.631944444445</v>
      </c>
      <c r="H21" s="268">
        <v>45028</v>
      </c>
      <c r="I21" s="269">
        <v>45057</v>
      </c>
      <c r="J21" s="349" t="s">
        <v>18</v>
      </c>
      <c r="K21" s="270" t="s">
        <v>132</v>
      </c>
      <c r="L21" s="415" t="str">
        <f>IF(B21="","",VLOOKUP(K21,References!A:B,2,TRUE))</f>
        <v>20644013</v>
      </c>
      <c r="M21" s="271" t="s">
        <v>35</v>
      </c>
      <c r="N21" s="253" t="str">
        <f t="shared" si="0"/>
        <v>Done</v>
      </c>
    </row>
    <row r="22" spans="1:14" ht="15" customHeight="1">
      <c r="A22" s="264" t="s">
        <v>133</v>
      </c>
      <c r="B22" s="265">
        <v>40044548</v>
      </c>
      <c r="C22" s="265" t="s">
        <v>134</v>
      </c>
      <c r="D22" s="265" t="s">
        <v>135</v>
      </c>
      <c r="E22" s="266" t="s">
        <v>136</v>
      </c>
      <c r="F22" s="267" t="s">
        <v>137</v>
      </c>
      <c r="G22" s="388">
        <v>44917.632638888892</v>
      </c>
      <c r="H22" s="268">
        <v>44895</v>
      </c>
      <c r="I22" s="269">
        <v>44918</v>
      </c>
      <c r="J22" s="349">
        <v>46022</v>
      </c>
      <c r="K22" s="270" t="s">
        <v>138</v>
      </c>
      <c r="L22" s="415" t="str">
        <f>IF(B22="","",VLOOKUP(K22,References!A:B,2,TRUE))</f>
        <v>10189326</v>
      </c>
      <c r="M22" s="271" t="s">
        <v>127</v>
      </c>
      <c r="N22" s="253" t="str">
        <f t="shared" si="0"/>
        <v>Done</v>
      </c>
    </row>
    <row r="23" spans="1:14" ht="15" customHeight="1">
      <c r="A23" s="264" t="s">
        <v>139</v>
      </c>
      <c r="B23" s="265">
        <v>40109269</v>
      </c>
      <c r="C23" s="265" t="s">
        <v>140</v>
      </c>
      <c r="D23" s="265" t="s">
        <v>141</v>
      </c>
      <c r="E23" s="266" t="s">
        <v>142</v>
      </c>
      <c r="F23" s="267" t="s">
        <v>25</v>
      </c>
      <c r="G23" s="388">
        <v>44915.684027777781</v>
      </c>
      <c r="H23" s="268" t="s">
        <v>26</v>
      </c>
      <c r="I23" s="269">
        <v>44918</v>
      </c>
      <c r="J23" s="349" t="s">
        <v>18</v>
      </c>
      <c r="K23" s="270" t="s">
        <v>143</v>
      </c>
      <c r="L23" s="415">
        <v>10189441</v>
      </c>
      <c r="M23" s="271" t="s">
        <v>28</v>
      </c>
      <c r="N23" s="253" t="str">
        <f t="shared" si="0"/>
        <v>Done</v>
      </c>
    </row>
    <row r="24" spans="1:14" ht="15" customHeight="1">
      <c r="A24" s="264" t="s">
        <v>144</v>
      </c>
      <c r="B24" s="265">
        <v>26453813</v>
      </c>
      <c r="C24" s="265" t="s">
        <v>145</v>
      </c>
      <c r="D24" s="265" t="s">
        <v>146</v>
      </c>
      <c r="E24" s="266" t="s">
        <v>147</v>
      </c>
      <c r="F24" s="267" t="s">
        <v>88</v>
      </c>
      <c r="G24" s="388">
        <v>44959.82708333333</v>
      </c>
      <c r="H24" s="268">
        <v>44936</v>
      </c>
      <c r="I24" s="269">
        <v>45057</v>
      </c>
      <c r="J24" s="349" t="s">
        <v>18</v>
      </c>
      <c r="K24" s="270" t="s">
        <v>148</v>
      </c>
      <c r="L24" s="415" t="str">
        <f>IF(B24="","",VLOOKUP(K24,References!A:B,2,TRUE))</f>
        <v>26728677</v>
      </c>
      <c r="M24" s="271" t="s">
        <v>55</v>
      </c>
      <c r="N24" s="253" t="str">
        <f t="shared" si="0"/>
        <v>Done</v>
      </c>
    </row>
    <row r="25" spans="1:14" ht="15" customHeight="1">
      <c r="A25" s="264" t="s">
        <v>149</v>
      </c>
      <c r="B25" s="265">
        <v>40186936</v>
      </c>
      <c r="C25" s="265" t="s">
        <v>150</v>
      </c>
      <c r="D25" s="265" t="s">
        <v>151</v>
      </c>
      <c r="E25" s="266" t="s">
        <v>152</v>
      </c>
      <c r="F25" s="267" t="s">
        <v>71</v>
      </c>
      <c r="G25" s="388">
        <v>45056.074999999997</v>
      </c>
      <c r="H25" s="268" t="s">
        <v>26</v>
      </c>
      <c r="I25" s="269">
        <v>45056</v>
      </c>
      <c r="J25" s="349" t="s">
        <v>18</v>
      </c>
      <c r="K25" s="270" t="s">
        <v>153</v>
      </c>
      <c r="L25" s="415" t="str">
        <f>IF(B25="","",VLOOKUP(K25,References!A:B,2,TRUE))</f>
        <v>10168762</v>
      </c>
      <c r="M25" s="271" t="s">
        <v>42</v>
      </c>
      <c r="N25" s="253" t="str">
        <f t="shared" si="0"/>
        <v>Done</v>
      </c>
    </row>
    <row r="26" spans="1:14" ht="15" customHeight="1">
      <c r="A26" s="264" t="s">
        <v>154</v>
      </c>
      <c r="B26" s="265">
        <v>40168621</v>
      </c>
      <c r="C26" s="265" t="s">
        <v>155</v>
      </c>
      <c r="D26" s="265" t="s">
        <v>156</v>
      </c>
      <c r="E26" s="266" t="s">
        <v>157</v>
      </c>
      <c r="F26" s="267" t="s">
        <v>17</v>
      </c>
      <c r="G26" s="388">
        <v>45097.586805555555</v>
      </c>
      <c r="H26" s="268">
        <v>45055</v>
      </c>
      <c r="I26" s="269">
        <v>45132</v>
      </c>
      <c r="J26" s="349" t="s">
        <v>18</v>
      </c>
      <c r="K26" s="270" t="s">
        <v>158</v>
      </c>
      <c r="L26" s="415" t="str">
        <f>IF(B26="","",VLOOKUP(K26,References!A:B,2,TRUE))</f>
        <v>20644013</v>
      </c>
      <c r="M26" s="271" t="s">
        <v>35</v>
      </c>
      <c r="N26" s="253" t="str">
        <f t="shared" si="0"/>
        <v>Done</v>
      </c>
    </row>
    <row r="27" spans="1:14" ht="15" customHeight="1">
      <c r="A27" s="264" t="s">
        <v>159</v>
      </c>
      <c r="B27" s="265">
        <v>40182256</v>
      </c>
      <c r="C27" s="265" t="s">
        <v>155</v>
      </c>
      <c r="D27" s="265" t="s">
        <v>160</v>
      </c>
      <c r="E27" s="266" t="s">
        <v>161</v>
      </c>
      <c r="F27" s="267" t="s">
        <v>125</v>
      </c>
      <c r="G27" s="388">
        <v>45048.619444444441</v>
      </c>
      <c r="H27" s="268">
        <v>45044</v>
      </c>
      <c r="I27" s="269">
        <v>45048</v>
      </c>
      <c r="J27" s="349">
        <v>45779</v>
      </c>
      <c r="K27" s="270" t="s">
        <v>162</v>
      </c>
      <c r="L27" s="415" t="str">
        <f>IF(B27="","",VLOOKUP(K27,References!A:B,2,TRUE))</f>
        <v>23778436</v>
      </c>
      <c r="M27" s="271" t="s">
        <v>127</v>
      </c>
      <c r="N27" s="253" t="str">
        <f t="shared" si="0"/>
        <v>Done</v>
      </c>
    </row>
    <row r="28" spans="1:14" ht="15" customHeight="1">
      <c r="A28" s="264" t="s">
        <v>163</v>
      </c>
      <c r="B28" s="265">
        <v>40184723</v>
      </c>
      <c r="C28" s="265" t="s">
        <v>164</v>
      </c>
      <c r="D28" s="265" t="s">
        <v>165</v>
      </c>
      <c r="E28" s="266" t="s">
        <v>166</v>
      </c>
      <c r="F28" s="267" t="s">
        <v>40</v>
      </c>
      <c r="G28" s="388">
        <v>44944.629861111112</v>
      </c>
      <c r="H28" s="268">
        <v>44915</v>
      </c>
      <c r="I28" s="269">
        <v>44945</v>
      </c>
      <c r="J28" s="349">
        <v>44896</v>
      </c>
      <c r="K28" s="270" t="s">
        <v>167</v>
      </c>
      <c r="L28" s="415" t="str">
        <f>IF(B28="","",VLOOKUP(K28,References!A:B,2,TRUE))</f>
        <v>10200660</v>
      </c>
      <c r="M28" s="271" t="s">
        <v>127</v>
      </c>
      <c r="N28" s="253" t="str">
        <f t="shared" si="0"/>
        <v>Done</v>
      </c>
    </row>
    <row r="29" spans="1:14" ht="15" customHeight="1">
      <c r="A29" s="264" t="s">
        <v>168</v>
      </c>
      <c r="B29" s="265">
        <v>40094492</v>
      </c>
      <c r="C29" s="265" t="s">
        <v>169</v>
      </c>
      <c r="D29" s="265" t="s">
        <v>170</v>
      </c>
      <c r="E29" s="266" t="s">
        <v>171</v>
      </c>
      <c r="F29" s="267" t="s">
        <v>17</v>
      </c>
      <c r="G29" s="388">
        <v>44895.162499999999</v>
      </c>
      <c r="H29" s="268">
        <v>44882</v>
      </c>
      <c r="I29" s="269">
        <v>44945</v>
      </c>
      <c r="J29" s="349">
        <v>45031</v>
      </c>
      <c r="K29" s="270" t="s">
        <v>172</v>
      </c>
      <c r="L29" s="415" t="str">
        <f>IF(B29="","",VLOOKUP(K29,References!A:B,2,TRUE))</f>
        <v>20522120</v>
      </c>
      <c r="M29" s="271" t="s">
        <v>20</v>
      </c>
      <c r="N29" s="253" t="str">
        <f t="shared" si="0"/>
        <v>Done</v>
      </c>
    </row>
    <row r="30" spans="1:14" ht="15" customHeight="1">
      <c r="A30" s="264" t="s">
        <v>173</v>
      </c>
      <c r="B30" s="265">
        <v>40155207</v>
      </c>
      <c r="C30" s="265" t="s">
        <v>174</v>
      </c>
      <c r="D30" s="265" t="s">
        <v>175</v>
      </c>
      <c r="E30" s="266" t="s">
        <v>176</v>
      </c>
      <c r="F30" s="267" t="s">
        <v>177</v>
      </c>
      <c r="G30" s="388">
        <v>45113.885416666664</v>
      </c>
      <c r="H30" s="268">
        <v>45096</v>
      </c>
      <c r="I30" s="269">
        <v>45132</v>
      </c>
      <c r="J30" s="349">
        <v>45480</v>
      </c>
      <c r="K30" s="270" t="s">
        <v>178</v>
      </c>
      <c r="L30" s="415">
        <v>10146484</v>
      </c>
      <c r="M30" s="271" t="s">
        <v>127</v>
      </c>
      <c r="N30" s="253" t="str">
        <f t="shared" si="0"/>
        <v>Done</v>
      </c>
    </row>
    <row r="31" spans="1:14" ht="15" customHeight="1">
      <c r="A31" s="264" t="s">
        <v>179</v>
      </c>
      <c r="B31" s="265">
        <v>40173364</v>
      </c>
      <c r="C31" s="265" t="s">
        <v>180</v>
      </c>
      <c r="D31" s="265" t="s">
        <v>181</v>
      </c>
      <c r="E31" s="266" t="s">
        <v>182</v>
      </c>
      <c r="F31" s="267" t="s">
        <v>183</v>
      </c>
      <c r="G31" s="388">
        <v>45085.599999999999</v>
      </c>
      <c r="H31" s="268">
        <v>45058</v>
      </c>
      <c r="I31" s="269">
        <v>45092</v>
      </c>
      <c r="J31" s="349" t="s">
        <v>18</v>
      </c>
      <c r="K31" s="270" t="s">
        <v>184</v>
      </c>
      <c r="L31" s="415" t="str">
        <f>IF(B31="","",VLOOKUP(K31,References!A:B,2,TRUE))</f>
        <v>21510088</v>
      </c>
      <c r="M31" s="271" t="s">
        <v>127</v>
      </c>
      <c r="N31" s="253" t="str">
        <f t="shared" si="0"/>
        <v>Done</v>
      </c>
    </row>
    <row r="32" spans="1:14" ht="15" customHeight="1">
      <c r="A32" s="264" t="s">
        <v>185</v>
      </c>
      <c r="B32" s="265">
        <v>40172946</v>
      </c>
      <c r="C32" s="265" t="s">
        <v>186</v>
      </c>
      <c r="D32" s="265" t="s">
        <v>187</v>
      </c>
      <c r="E32" s="266" t="s">
        <v>188</v>
      </c>
      <c r="F32" s="267" t="s">
        <v>189</v>
      </c>
      <c r="G32" s="388">
        <v>45040.93472222222</v>
      </c>
      <c r="H32" s="268">
        <v>45036</v>
      </c>
      <c r="I32" s="269">
        <v>45048</v>
      </c>
      <c r="J32" s="349" t="s">
        <v>18</v>
      </c>
      <c r="K32" s="270" t="s">
        <v>190</v>
      </c>
      <c r="L32" s="415" t="str">
        <f>IF(B32="","",VLOOKUP(K32,References!A:B,2,TRUE))</f>
        <v>29034404</v>
      </c>
      <c r="M32" s="271" t="s">
        <v>61</v>
      </c>
      <c r="N32" s="253" t="str">
        <f t="shared" si="0"/>
        <v>Done</v>
      </c>
    </row>
    <row r="33" spans="1:14" ht="15" customHeight="1">
      <c r="A33" s="264" t="s">
        <v>191</v>
      </c>
      <c r="B33" s="265">
        <v>40109635</v>
      </c>
      <c r="C33" s="265" t="s">
        <v>192</v>
      </c>
      <c r="D33" s="265" t="s">
        <v>193</v>
      </c>
      <c r="E33" s="266" t="s">
        <v>194</v>
      </c>
      <c r="F33" s="267" t="s">
        <v>47</v>
      </c>
      <c r="G33" s="388">
        <v>45091.07708333333</v>
      </c>
      <c r="H33" s="268">
        <v>45072</v>
      </c>
      <c r="I33" s="269">
        <v>45132</v>
      </c>
      <c r="J33" s="349" t="s">
        <v>18</v>
      </c>
      <c r="K33" s="270" t="s">
        <v>195</v>
      </c>
      <c r="L33" s="415" t="str">
        <f>IF(B33="","",VLOOKUP(K33,References!A:B,2,TRUE))</f>
        <v>23073157</v>
      </c>
      <c r="M33" s="271" t="s">
        <v>20</v>
      </c>
      <c r="N33" s="253" t="str">
        <f t="shared" si="0"/>
        <v>Done</v>
      </c>
    </row>
    <row r="34" spans="1:14" ht="15" customHeight="1">
      <c r="A34" s="264" t="s">
        <v>196</v>
      </c>
      <c r="B34" s="265">
        <v>40114402</v>
      </c>
      <c r="C34" s="265" t="s">
        <v>197</v>
      </c>
      <c r="D34" s="265" t="s">
        <v>198</v>
      </c>
      <c r="E34" s="266" t="s">
        <v>199</v>
      </c>
      <c r="F34" s="267" t="s">
        <v>125</v>
      </c>
      <c r="G34" s="388">
        <v>45036.65347222222</v>
      </c>
      <c r="H34" s="268">
        <v>45021</v>
      </c>
      <c r="I34" s="269">
        <v>45048</v>
      </c>
      <c r="J34" s="349" t="s">
        <v>18</v>
      </c>
      <c r="K34" s="270" t="s">
        <v>200</v>
      </c>
      <c r="L34" s="415">
        <v>40015715</v>
      </c>
      <c r="M34" s="271" t="s">
        <v>127</v>
      </c>
      <c r="N34" s="253" t="str">
        <f t="shared" si="0"/>
        <v>Done</v>
      </c>
    </row>
    <row r="35" spans="1:14" ht="15" customHeight="1">
      <c r="A35" s="264" t="s">
        <v>201</v>
      </c>
      <c r="B35" s="265">
        <v>40107873</v>
      </c>
      <c r="C35" s="265" t="s">
        <v>202</v>
      </c>
      <c r="D35" s="265" t="s">
        <v>203</v>
      </c>
      <c r="E35" s="266" t="s">
        <v>204</v>
      </c>
      <c r="F35" s="267" t="s">
        <v>40</v>
      </c>
      <c r="G35" s="388">
        <v>45017.025694444441</v>
      </c>
      <c r="H35" s="268">
        <v>45005</v>
      </c>
      <c r="I35" s="269">
        <v>45048</v>
      </c>
      <c r="J35" s="349">
        <v>45352</v>
      </c>
      <c r="K35" s="270" t="s">
        <v>205</v>
      </c>
      <c r="L35" s="415" t="str">
        <f>IF(B35="","",VLOOKUP(K35,References!A:B,2,TRUE))</f>
        <v>22854988</v>
      </c>
      <c r="M35" s="271" t="s">
        <v>35</v>
      </c>
      <c r="N35" s="253" t="str">
        <f t="shared" si="0"/>
        <v>Done</v>
      </c>
    </row>
    <row r="36" spans="1:14" ht="15" customHeight="1">
      <c r="A36" s="264" t="s">
        <v>206</v>
      </c>
      <c r="B36" s="265">
        <v>40168589</v>
      </c>
      <c r="C36" s="265" t="s">
        <v>207</v>
      </c>
      <c r="D36" s="265" t="s">
        <v>208</v>
      </c>
      <c r="E36" s="266" t="s">
        <v>209</v>
      </c>
      <c r="F36" s="267" t="s">
        <v>189</v>
      </c>
      <c r="G36" s="388">
        <v>44955.885416666664</v>
      </c>
      <c r="H36" s="268">
        <v>44951</v>
      </c>
      <c r="I36" s="269">
        <v>44974</v>
      </c>
      <c r="J36" s="349">
        <v>45169</v>
      </c>
      <c r="K36" s="270" t="s">
        <v>210</v>
      </c>
      <c r="L36" s="415" t="str">
        <f>IF(B36="","",VLOOKUP(K36,References!A:B,2,TRUE))</f>
        <v>10164822</v>
      </c>
      <c r="M36" s="271" t="s">
        <v>61</v>
      </c>
      <c r="N36" s="253" t="str">
        <f t="shared" si="0"/>
        <v>Done</v>
      </c>
    </row>
    <row r="37" spans="1:14" ht="15" customHeight="1">
      <c r="A37" s="264" t="s">
        <v>211</v>
      </c>
      <c r="B37" s="265">
        <v>40130432</v>
      </c>
      <c r="C37" s="265" t="s">
        <v>212</v>
      </c>
      <c r="D37" s="265" t="s">
        <v>213</v>
      </c>
      <c r="E37" s="266" t="s">
        <v>214</v>
      </c>
      <c r="F37" s="267" t="s">
        <v>40</v>
      </c>
      <c r="G37" s="388">
        <v>45093.091666666667</v>
      </c>
      <c r="H37" s="268">
        <v>45056</v>
      </c>
      <c r="I37" s="269">
        <v>45132</v>
      </c>
      <c r="J37" s="349" t="s">
        <v>18</v>
      </c>
      <c r="K37" s="270" t="s">
        <v>215</v>
      </c>
      <c r="L37" s="415" t="str">
        <f>IF(B37="","",VLOOKUP(K37,References!A:B,2,TRUE))</f>
        <v>23698610</v>
      </c>
      <c r="M37" s="271" t="s">
        <v>20</v>
      </c>
      <c r="N37" s="253" t="str">
        <f t="shared" si="0"/>
        <v>Done</v>
      </c>
    </row>
    <row r="38" spans="1:14" ht="15" customHeight="1">
      <c r="A38" s="264" t="s">
        <v>216</v>
      </c>
      <c r="B38" s="265">
        <v>40042791</v>
      </c>
      <c r="C38" s="265" t="s">
        <v>217</v>
      </c>
      <c r="D38" s="265" t="s">
        <v>218</v>
      </c>
      <c r="E38" s="266" t="s">
        <v>219</v>
      </c>
      <c r="F38" s="267" t="s">
        <v>220</v>
      </c>
      <c r="G38" s="388">
        <v>44980.929861111108</v>
      </c>
      <c r="H38" s="268" t="s">
        <v>26</v>
      </c>
      <c r="I38" s="269">
        <v>44994</v>
      </c>
      <c r="J38" s="349" t="s">
        <v>18</v>
      </c>
      <c r="K38" s="270" t="s">
        <v>221</v>
      </c>
      <c r="L38" s="415" t="str">
        <f>IF(B38="","",VLOOKUP(K38,References!A:B,2,TRUE))</f>
        <v>10133371</v>
      </c>
      <c r="M38" s="271" t="s">
        <v>35</v>
      </c>
      <c r="N38" s="253" t="str">
        <f t="shared" si="0"/>
        <v>Done</v>
      </c>
    </row>
    <row r="39" spans="1:14" ht="15" customHeight="1">
      <c r="A39" s="264" t="s">
        <v>222</v>
      </c>
      <c r="B39" s="265">
        <v>40120720</v>
      </c>
      <c r="C39" s="265" t="s">
        <v>223</v>
      </c>
      <c r="D39" s="265" t="s">
        <v>224</v>
      </c>
      <c r="E39" s="266" t="s">
        <v>225</v>
      </c>
      <c r="F39" s="267" t="s">
        <v>226</v>
      </c>
      <c r="G39" s="388">
        <v>44960.686111111114</v>
      </c>
      <c r="H39" s="268">
        <v>44907</v>
      </c>
      <c r="I39" s="269">
        <v>44974</v>
      </c>
      <c r="J39" s="349" t="s">
        <v>18</v>
      </c>
      <c r="K39" s="270" t="s">
        <v>227</v>
      </c>
      <c r="L39" s="415" t="str">
        <f>IF(B39="","",VLOOKUP(K39,References!A:B,2,TRUE))</f>
        <v>25937698</v>
      </c>
      <c r="M39" s="271" t="s">
        <v>20</v>
      </c>
      <c r="N39" s="253" t="str">
        <f t="shared" si="0"/>
        <v>Done</v>
      </c>
    </row>
    <row r="40" spans="1:14" ht="15" customHeight="1">
      <c r="A40" s="264" t="s">
        <v>228</v>
      </c>
      <c r="B40" s="265">
        <v>40058210</v>
      </c>
      <c r="C40" s="265" t="s">
        <v>229</v>
      </c>
      <c r="D40" s="265" t="s">
        <v>230</v>
      </c>
      <c r="E40" s="266" t="s">
        <v>231</v>
      </c>
      <c r="F40" s="267" t="s">
        <v>137</v>
      </c>
      <c r="G40" s="388">
        <v>44917.618750000001</v>
      </c>
      <c r="H40" s="268">
        <v>44910</v>
      </c>
      <c r="I40" s="269">
        <v>44945</v>
      </c>
      <c r="J40" s="349" t="s">
        <v>18</v>
      </c>
      <c r="K40" s="270" t="s">
        <v>232</v>
      </c>
      <c r="L40" s="415" t="str">
        <f>IF(B40="","",VLOOKUP(K40,References!A:B,2,TRUE))</f>
        <v>26747779</v>
      </c>
      <c r="M40" s="271" t="s">
        <v>20</v>
      </c>
      <c r="N40" s="253" t="str">
        <f t="shared" si="0"/>
        <v>Done</v>
      </c>
    </row>
    <row r="41" spans="1:14" ht="15" customHeight="1">
      <c r="A41" s="264" t="s">
        <v>233</v>
      </c>
      <c r="B41" s="265">
        <v>40163071</v>
      </c>
      <c r="C41" s="265" t="s">
        <v>234</v>
      </c>
      <c r="D41" s="265" t="s">
        <v>235</v>
      </c>
      <c r="E41" s="266" t="s">
        <v>236</v>
      </c>
      <c r="F41" s="267" t="s">
        <v>25</v>
      </c>
      <c r="G41" s="388">
        <v>45014.167361111111</v>
      </c>
      <c r="H41" s="268" t="s">
        <v>26</v>
      </c>
      <c r="I41" s="269">
        <v>45048</v>
      </c>
      <c r="J41" s="349" t="s">
        <v>18</v>
      </c>
      <c r="K41" s="270" t="s">
        <v>237</v>
      </c>
      <c r="L41" s="415" t="str">
        <f>IF(B41="","",VLOOKUP(K41,References!A:B,2,TRUE))</f>
        <v>22068117</v>
      </c>
      <c r="M41" s="271" t="s">
        <v>28</v>
      </c>
      <c r="N41" s="253" t="str">
        <f t="shared" si="0"/>
        <v>Done</v>
      </c>
    </row>
    <row r="42" spans="1:14" ht="15" customHeight="1">
      <c r="A42" s="264" t="s">
        <v>238</v>
      </c>
      <c r="B42" s="265">
        <v>40024891</v>
      </c>
      <c r="C42" s="265" t="s">
        <v>239</v>
      </c>
      <c r="D42" s="265" t="s">
        <v>240</v>
      </c>
      <c r="E42" s="266" t="s">
        <v>241</v>
      </c>
      <c r="F42" s="267" t="s">
        <v>242</v>
      </c>
      <c r="G42" s="388">
        <v>45048.613888888889</v>
      </c>
      <c r="H42" s="268">
        <v>45033</v>
      </c>
      <c r="I42" s="269">
        <v>45048</v>
      </c>
      <c r="J42" s="349" t="s">
        <v>18</v>
      </c>
      <c r="K42" s="270" t="s">
        <v>243</v>
      </c>
      <c r="L42" s="415">
        <v>10159005</v>
      </c>
      <c r="M42" s="271" t="s">
        <v>127</v>
      </c>
      <c r="N42" s="253" t="str">
        <f t="shared" si="0"/>
        <v>Done</v>
      </c>
    </row>
    <row r="43" spans="1:14" ht="15" customHeight="1">
      <c r="A43" s="264" t="s">
        <v>244</v>
      </c>
      <c r="B43" s="265">
        <v>40030317</v>
      </c>
      <c r="C43" s="265" t="s">
        <v>245</v>
      </c>
      <c r="D43" s="265" t="s">
        <v>246</v>
      </c>
      <c r="E43" s="266" t="s">
        <v>247</v>
      </c>
      <c r="F43" s="267" t="s">
        <v>248</v>
      </c>
      <c r="G43" s="388">
        <v>45063.01666666667</v>
      </c>
      <c r="H43" s="268">
        <v>45019</v>
      </c>
      <c r="I43" s="269">
        <v>45063.01666666667</v>
      </c>
      <c r="J43" s="349" t="s">
        <v>18</v>
      </c>
      <c r="K43" s="270" t="s">
        <v>249</v>
      </c>
      <c r="L43" s="415" t="str">
        <f>IF(B43="","",VLOOKUP(K43,References!A:B,2,TRUE))</f>
        <v>10173223</v>
      </c>
      <c r="M43" s="271" t="s">
        <v>35</v>
      </c>
      <c r="N43" s="253" t="str">
        <f t="shared" si="0"/>
        <v>Done</v>
      </c>
    </row>
    <row r="44" spans="1:14" ht="15" customHeight="1">
      <c r="A44" s="264" t="s">
        <v>250</v>
      </c>
      <c r="B44" s="265">
        <v>40058310</v>
      </c>
      <c r="C44" s="265" t="s">
        <v>251</v>
      </c>
      <c r="D44" s="265" t="s">
        <v>252</v>
      </c>
      <c r="E44" s="266" t="s">
        <v>253</v>
      </c>
      <c r="F44" s="267" t="s">
        <v>99</v>
      </c>
      <c r="G44" s="388">
        <v>44952.962500000001</v>
      </c>
      <c r="H44" s="268">
        <v>44911</v>
      </c>
      <c r="I44" s="269">
        <v>44974</v>
      </c>
      <c r="J44" s="349" t="s">
        <v>18</v>
      </c>
      <c r="K44" s="270" t="s">
        <v>254</v>
      </c>
      <c r="L44" s="415">
        <v>27855753</v>
      </c>
      <c r="M44" s="271" t="s">
        <v>42</v>
      </c>
      <c r="N44" s="253" t="str">
        <f t="shared" si="0"/>
        <v>Done</v>
      </c>
    </row>
    <row r="45" spans="1:14" ht="15" customHeight="1">
      <c r="A45" s="264" t="s">
        <v>255</v>
      </c>
      <c r="B45" s="265">
        <v>40166471</v>
      </c>
      <c r="C45" s="265" t="s">
        <v>256</v>
      </c>
      <c r="D45" s="265" t="s">
        <v>257</v>
      </c>
      <c r="E45" s="266" t="s">
        <v>258</v>
      </c>
      <c r="F45" s="267" t="s">
        <v>259</v>
      </c>
      <c r="G45" s="388">
        <v>45093.884027777778</v>
      </c>
      <c r="H45" s="268">
        <v>45093</v>
      </c>
      <c r="I45" s="269">
        <v>45132</v>
      </c>
      <c r="J45" s="349" t="s">
        <v>18</v>
      </c>
      <c r="K45" s="270" t="s">
        <v>260</v>
      </c>
      <c r="L45" s="415" t="str">
        <f>IF(B45="","",VLOOKUP(K45,References!A:B,2,TRUE))</f>
        <v>10184301</v>
      </c>
      <c r="M45" s="271" t="s">
        <v>61</v>
      </c>
      <c r="N45" s="253" t="str">
        <f t="shared" si="0"/>
        <v>Done</v>
      </c>
    </row>
    <row r="46" spans="1:14" ht="15" customHeight="1">
      <c r="A46" s="264" t="s">
        <v>261</v>
      </c>
      <c r="B46" s="265">
        <v>40178332</v>
      </c>
      <c r="C46" s="265" t="s">
        <v>262</v>
      </c>
      <c r="D46" s="265" t="s">
        <v>263</v>
      </c>
      <c r="E46" s="266" t="s">
        <v>264</v>
      </c>
      <c r="F46" s="267" t="s">
        <v>265</v>
      </c>
      <c r="G46" s="388">
        <v>45033.867361111108</v>
      </c>
      <c r="H46" s="268">
        <v>45014</v>
      </c>
      <c r="I46" s="269">
        <v>45048</v>
      </c>
      <c r="J46" s="349">
        <v>45764</v>
      </c>
      <c r="K46" s="270" t="s">
        <v>266</v>
      </c>
      <c r="L46" s="415" t="str">
        <f>IF(B46="","",VLOOKUP(K46,References!A:B,2,TRUE))</f>
        <v>20704644</v>
      </c>
      <c r="M46" s="271" t="s">
        <v>55</v>
      </c>
      <c r="N46" s="253" t="str">
        <f t="shared" si="0"/>
        <v>Done</v>
      </c>
    </row>
    <row r="47" spans="1:14" ht="15" customHeight="1">
      <c r="A47" s="264" t="s">
        <v>267</v>
      </c>
      <c r="B47" s="265">
        <v>40201263</v>
      </c>
      <c r="C47" s="265" t="s">
        <v>268</v>
      </c>
      <c r="D47" s="265" t="s">
        <v>269</v>
      </c>
      <c r="E47" s="266" t="s">
        <v>270</v>
      </c>
      <c r="F47" s="267" t="s">
        <v>25</v>
      </c>
      <c r="G47" s="388">
        <v>45022.042361111111</v>
      </c>
      <c r="H47" s="268" t="s">
        <v>26</v>
      </c>
      <c r="I47" s="269">
        <v>45048</v>
      </c>
      <c r="J47" s="349" t="s">
        <v>18</v>
      </c>
      <c r="K47" s="270" t="s">
        <v>271</v>
      </c>
      <c r="L47" s="415">
        <v>10178295</v>
      </c>
      <c r="M47" s="271" t="s">
        <v>28</v>
      </c>
      <c r="N47" s="253" t="str">
        <f t="shared" si="0"/>
        <v>Done</v>
      </c>
    </row>
    <row r="48" spans="1:14" ht="15" customHeight="1">
      <c r="A48" s="264" t="s">
        <v>272</v>
      </c>
      <c r="B48" s="265">
        <v>40002509</v>
      </c>
      <c r="C48" s="265" t="s">
        <v>273</v>
      </c>
      <c r="D48" s="265" t="s">
        <v>274</v>
      </c>
      <c r="E48" s="266" t="s">
        <v>275</v>
      </c>
      <c r="F48" s="267" t="s">
        <v>276</v>
      </c>
      <c r="G48" s="388">
        <v>45021.05</v>
      </c>
      <c r="H48" s="268" t="s">
        <v>26</v>
      </c>
      <c r="I48" s="269">
        <v>45048</v>
      </c>
      <c r="J48" s="349" t="s">
        <v>18</v>
      </c>
      <c r="K48" s="270" t="s">
        <v>277</v>
      </c>
      <c r="L48" s="415" t="str">
        <f>IF(B48="","",VLOOKUP(K48,References!A:B,2,TRUE))</f>
        <v>10145350</v>
      </c>
      <c r="M48" s="271" t="s">
        <v>28</v>
      </c>
      <c r="N48" s="253" t="str">
        <f t="shared" si="0"/>
        <v>Done</v>
      </c>
    </row>
    <row r="49" spans="1:14" ht="15" customHeight="1">
      <c r="A49" s="264" t="s">
        <v>278</v>
      </c>
      <c r="B49" s="265">
        <v>27799802</v>
      </c>
      <c r="C49" s="265" t="s">
        <v>279</v>
      </c>
      <c r="D49" s="265" t="s">
        <v>280</v>
      </c>
      <c r="E49" s="265" t="s">
        <v>281</v>
      </c>
      <c r="F49" s="267" t="s">
        <v>282</v>
      </c>
      <c r="G49" s="388">
        <v>45009.813194444447</v>
      </c>
      <c r="H49" s="268">
        <v>45002</v>
      </c>
      <c r="I49" s="269">
        <v>45021</v>
      </c>
      <c r="J49" s="349" t="s">
        <v>18</v>
      </c>
      <c r="K49" s="270" t="s">
        <v>283</v>
      </c>
      <c r="L49" s="415" t="str">
        <f>IF(B49="","",VLOOKUP(K49,References!A:B,2,TRUE))</f>
        <v>20986127</v>
      </c>
      <c r="M49" s="271" t="s">
        <v>61</v>
      </c>
      <c r="N49" s="253" t="str">
        <f t="shared" si="0"/>
        <v>Done</v>
      </c>
    </row>
    <row r="50" spans="1:14" ht="15" customHeight="1">
      <c r="A50" s="264" t="s">
        <v>284</v>
      </c>
      <c r="B50" s="265">
        <v>40193617</v>
      </c>
      <c r="C50" s="265" t="s">
        <v>285</v>
      </c>
      <c r="D50" s="265" t="s">
        <v>286</v>
      </c>
      <c r="E50" s="266" t="s">
        <v>287</v>
      </c>
      <c r="F50" s="267" t="s">
        <v>53</v>
      </c>
      <c r="G50" s="388">
        <v>44950.789583333331</v>
      </c>
      <c r="H50" s="268" t="s">
        <v>26</v>
      </c>
      <c r="I50" s="269">
        <v>45056</v>
      </c>
      <c r="J50" s="349" t="s">
        <v>18</v>
      </c>
      <c r="K50" s="270" t="s">
        <v>288</v>
      </c>
      <c r="L50" s="415" t="str">
        <f>IF(B50="","",VLOOKUP(K50,References!A:B,2,TRUE))</f>
        <v>10159851</v>
      </c>
      <c r="M50" s="271" t="s">
        <v>127</v>
      </c>
      <c r="N50" s="253" t="str">
        <f t="shared" si="0"/>
        <v>Done</v>
      </c>
    </row>
    <row r="51" spans="1:14" ht="15" customHeight="1">
      <c r="A51" s="264" t="s">
        <v>289</v>
      </c>
      <c r="B51" s="265">
        <v>40200946</v>
      </c>
      <c r="C51" s="265" t="s">
        <v>290</v>
      </c>
      <c r="D51" s="265" t="s">
        <v>291</v>
      </c>
      <c r="E51" s="266" t="s">
        <v>292</v>
      </c>
      <c r="F51" s="267" t="s">
        <v>17</v>
      </c>
      <c r="G51" s="388">
        <v>45061.857638888891</v>
      </c>
      <c r="H51" s="268">
        <v>45049</v>
      </c>
      <c r="I51" s="269">
        <v>45085</v>
      </c>
      <c r="J51" s="349" t="s">
        <v>18</v>
      </c>
      <c r="K51" s="270" t="s">
        <v>293</v>
      </c>
      <c r="L51" s="415">
        <v>10211659</v>
      </c>
      <c r="M51" s="271" t="s">
        <v>20</v>
      </c>
      <c r="N51" s="253" t="str">
        <f t="shared" si="0"/>
        <v>Done</v>
      </c>
    </row>
    <row r="52" spans="1:14" ht="15" customHeight="1">
      <c r="A52" s="264" t="s">
        <v>294</v>
      </c>
      <c r="B52" s="265">
        <v>27078455</v>
      </c>
      <c r="C52" s="265" t="s">
        <v>295</v>
      </c>
      <c r="D52" s="265" t="s">
        <v>296</v>
      </c>
      <c r="E52" s="266" t="s">
        <v>297</v>
      </c>
      <c r="F52" s="267" t="s">
        <v>265</v>
      </c>
      <c r="G52" s="388">
        <v>45035.996527777781</v>
      </c>
      <c r="H52" s="268">
        <v>45012</v>
      </c>
      <c r="I52" s="269">
        <v>45048</v>
      </c>
      <c r="J52" s="349">
        <v>45766</v>
      </c>
      <c r="K52" s="270" t="s">
        <v>298</v>
      </c>
      <c r="L52" s="415" t="str">
        <f>IF(B52="","",VLOOKUP(K52,References!A:B,2,TRUE))</f>
        <v>20704644</v>
      </c>
      <c r="M52" s="271" t="s">
        <v>55</v>
      </c>
      <c r="N52" s="253" t="str">
        <f t="shared" si="0"/>
        <v>Done</v>
      </c>
    </row>
    <row r="53" spans="1:14" ht="15" customHeight="1">
      <c r="A53" s="264" t="s">
        <v>299</v>
      </c>
      <c r="B53" s="265">
        <v>40002088</v>
      </c>
      <c r="C53" s="265" t="s">
        <v>300</v>
      </c>
      <c r="D53" s="265" t="s">
        <v>301</v>
      </c>
      <c r="E53" s="266" t="s">
        <v>302</v>
      </c>
      <c r="F53" s="267" t="s">
        <v>53</v>
      </c>
      <c r="G53" s="388">
        <v>44942.90347222222</v>
      </c>
      <c r="H53" s="268">
        <v>44893</v>
      </c>
      <c r="I53" s="269">
        <v>45056</v>
      </c>
      <c r="J53" s="349" t="s">
        <v>18</v>
      </c>
      <c r="K53" s="270" t="s">
        <v>303</v>
      </c>
      <c r="L53" s="415">
        <v>21097474</v>
      </c>
      <c r="M53" s="271" t="s">
        <v>127</v>
      </c>
      <c r="N53" s="253" t="str">
        <f t="shared" si="0"/>
        <v>Done</v>
      </c>
    </row>
    <row r="54" spans="1:14" ht="15" customHeight="1">
      <c r="A54" s="264" t="s">
        <v>304</v>
      </c>
      <c r="B54" s="265">
        <v>40197937</v>
      </c>
      <c r="C54" s="265" t="s">
        <v>305</v>
      </c>
      <c r="D54" s="265" t="s">
        <v>306</v>
      </c>
      <c r="E54" s="266" t="s">
        <v>307</v>
      </c>
      <c r="F54" s="267" t="s">
        <v>189</v>
      </c>
      <c r="G54" s="388">
        <v>45085.999305555553</v>
      </c>
      <c r="H54" s="268">
        <v>45085</v>
      </c>
      <c r="I54" s="269">
        <v>45092</v>
      </c>
      <c r="J54" s="349" t="s">
        <v>18</v>
      </c>
      <c r="K54" s="270" t="s">
        <v>308</v>
      </c>
      <c r="L54" s="415" t="str">
        <f>IF(B54="","",VLOOKUP(K54,References!A:B,2,TRUE))</f>
        <v>10141439</v>
      </c>
      <c r="M54" s="271" t="s">
        <v>35</v>
      </c>
      <c r="N54" s="253" t="str">
        <f t="shared" si="0"/>
        <v>Done</v>
      </c>
    </row>
    <row r="55" spans="1:14" ht="15" customHeight="1">
      <c r="A55" s="264" t="s">
        <v>309</v>
      </c>
      <c r="B55" s="265">
        <v>23947211</v>
      </c>
      <c r="C55" s="265" t="s">
        <v>310</v>
      </c>
      <c r="D55" s="265" t="s">
        <v>311</v>
      </c>
      <c r="E55" s="266" t="s">
        <v>312</v>
      </c>
      <c r="F55" s="267" t="s">
        <v>226</v>
      </c>
      <c r="G55" s="388">
        <v>45020.897222222222</v>
      </c>
      <c r="H55" s="268">
        <v>45009</v>
      </c>
      <c r="I55" s="269">
        <v>45048</v>
      </c>
      <c r="J55" s="349" t="s">
        <v>18</v>
      </c>
      <c r="K55" s="270" t="s">
        <v>313</v>
      </c>
      <c r="L55" s="415" t="str">
        <f>IF(B55="","",VLOOKUP(K55,References!A:B,2,TRUE))</f>
        <v>24491203</v>
      </c>
      <c r="M55" s="271" t="s">
        <v>35</v>
      </c>
      <c r="N55" s="253" t="str">
        <f t="shared" si="0"/>
        <v>Done</v>
      </c>
    </row>
    <row r="56" spans="1:14" ht="15" customHeight="1">
      <c r="A56" s="264" t="s">
        <v>314</v>
      </c>
      <c r="B56" s="265">
        <v>40218952</v>
      </c>
      <c r="C56" s="265" t="s">
        <v>315</v>
      </c>
      <c r="D56" s="265" t="s">
        <v>316</v>
      </c>
      <c r="E56" s="266" t="s">
        <v>317</v>
      </c>
      <c r="F56" s="267" t="s">
        <v>318</v>
      </c>
      <c r="G56" s="388">
        <v>45049.924305555556</v>
      </c>
      <c r="H56" s="268">
        <v>45041</v>
      </c>
      <c r="I56" s="269">
        <v>45051</v>
      </c>
      <c r="J56" s="349" t="s">
        <v>18</v>
      </c>
      <c r="K56" s="270" t="s">
        <v>319</v>
      </c>
      <c r="L56" s="415" t="str">
        <f>IF(B56="","",VLOOKUP(K56,References!A:B,2,TRUE))</f>
        <v>26822029</v>
      </c>
      <c r="M56" s="271" t="s">
        <v>320</v>
      </c>
      <c r="N56" s="253" t="str">
        <f t="shared" si="0"/>
        <v>Done</v>
      </c>
    </row>
    <row r="57" spans="1:14" ht="15" customHeight="1">
      <c r="A57" s="264" t="s">
        <v>321</v>
      </c>
      <c r="B57" s="265">
        <v>40019599</v>
      </c>
      <c r="C57" s="265" t="s">
        <v>322</v>
      </c>
      <c r="D57" s="265" t="s">
        <v>323</v>
      </c>
      <c r="E57" s="266" t="s">
        <v>324</v>
      </c>
      <c r="F57" s="267" t="s">
        <v>53</v>
      </c>
      <c r="G57" s="388">
        <v>45061.963888888888</v>
      </c>
      <c r="H57" s="268">
        <v>44839</v>
      </c>
      <c r="I57" s="269">
        <v>45062</v>
      </c>
      <c r="J57" s="349" t="s">
        <v>18</v>
      </c>
      <c r="K57" s="270" t="s">
        <v>325</v>
      </c>
      <c r="L57" s="415" t="str">
        <f>IF(B57="","",VLOOKUP(K57,References!A:B,2,TRUE))</f>
        <v>10119671</v>
      </c>
      <c r="M57" s="271" t="s">
        <v>320</v>
      </c>
      <c r="N57" s="253" t="str">
        <f t="shared" si="0"/>
        <v>Done</v>
      </c>
    </row>
    <row r="58" spans="1:14" ht="15" customHeight="1">
      <c r="A58" s="264" t="s">
        <v>326</v>
      </c>
      <c r="B58" s="265">
        <v>40005494</v>
      </c>
      <c r="C58" s="265" t="s">
        <v>327</v>
      </c>
      <c r="D58" s="265" t="s">
        <v>328</v>
      </c>
      <c r="E58" s="265" t="s">
        <v>329</v>
      </c>
      <c r="F58" s="267" t="s">
        <v>53</v>
      </c>
      <c r="G58" s="388">
        <v>45013.95</v>
      </c>
      <c r="H58" s="268">
        <v>44901</v>
      </c>
      <c r="I58" s="269">
        <v>45021</v>
      </c>
      <c r="J58" s="349">
        <v>45382</v>
      </c>
      <c r="K58" s="270" t="s">
        <v>330</v>
      </c>
      <c r="L58" s="415" t="str">
        <f>IF(B58="","",VLOOKUP(K58,References!A:B,2,TRUE))</f>
        <v>10141847</v>
      </c>
      <c r="M58" s="271" t="s">
        <v>127</v>
      </c>
      <c r="N58" s="253" t="str">
        <f t="shared" si="0"/>
        <v>Done</v>
      </c>
    </row>
    <row r="59" spans="1:14" ht="15" customHeight="1">
      <c r="A59" s="264" t="s">
        <v>331</v>
      </c>
      <c r="B59" s="265">
        <v>40171487</v>
      </c>
      <c r="C59" s="265" t="s">
        <v>332</v>
      </c>
      <c r="D59" s="265" t="s">
        <v>333</v>
      </c>
      <c r="E59" s="266" t="s">
        <v>334</v>
      </c>
      <c r="F59" s="267" t="s">
        <v>125</v>
      </c>
      <c r="G59" s="388">
        <v>44945.202777777777</v>
      </c>
      <c r="H59" s="268">
        <v>44938</v>
      </c>
      <c r="I59" s="269">
        <v>44945</v>
      </c>
      <c r="J59" s="349" t="s">
        <v>18</v>
      </c>
      <c r="K59" s="270" t="s">
        <v>162</v>
      </c>
      <c r="L59" s="415" t="str">
        <f>IF(B59="","",VLOOKUP(K59,References!A:B,2,TRUE))</f>
        <v>23778436</v>
      </c>
      <c r="M59" s="271" t="s">
        <v>20</v>
      </c>
      <c r="N59" s="253" t="str">
        <f t="shared" si="0"/>
        <v>Done</v>
      </c>
    </row>
    <row r="60" spans="1:14" ht="15" customHeight="1">
      <c r="A60" s="264" t="s">
        <v>335</v>
      </c>
      <c r="B60" s="265">
        <v>40167039</v>
      </c>
      <c r="C60" s="265" t="s">
        <v>332</v>
      </c>
      <c r="D60" s="265" t="s">
        <v>336</v>
      </c>
      <c r="E60" s="266" t="s">
        <v>337</v>
      </c>
      <c r="F60" s="267" t="s">
        <v>338</v>
      </c>
      <c r="G60" s="388">
        <v>45062.35833333333</v>
      </c>
      <c r="H60" s="268">
        <v>45002</v>
      </c>
      <c r="I60" s="269">
        <v>45062</v>
      </c>
      <c r="J60" s="349" t="s">
        <v>18</v>
      </c>
      <c r="K60" s="270" t="s">
        <v>339</v>
      </c>
      <c r="L60" s="415" t="str">
        <f>IF(B60="","",VLOOKUP(K60,References!A:B,2,TRUE))</f>
        <v>20338478</v>
      </c>
      <c r="M60" s="271" t="s">
        <v>61</v>
      </c>
      <c r="N60" s="253" t="str">
        <f t="shared" si="0"/>
        <v>Done</v>
      </c>
    </row>
    <row r="61" spans="1:14" ht="15" customHeight="1">
      <c r="A61" s="264" t="s">
        <v>340</v>
      </c>
      <c r="B61" s="265">
        <v>40156526</v>
      </c>
      <c r="C61" s="265" t="s">
        <v>341</v>
      </c>
      <c r="D61" s="265" t="s">
        <v>342</v>
      </c>
      <c r="E61" s="266" t="s">
        <v>343</v>
      </c>
      <c r="F61" s="267" t="s">
        <v>344</v>
      </c>
      <c r="G61" s="388">
        <v>45051.813194444447</v>
      </c>
      <c r="H61" s="268">
        <v>45036</v>
      </c>
      <c r="I61" s="269">
        <v>45056</v>
      </c>
      <c r="J61" s="349">
        <v>45444</v>
      </c>
      <c r="K61" s="270" t="s">
        <v>345</v>
      </c>
      <c r="L61" s="415" t="str">
        <f>IF(B61="","",VLOOKUP(K61,References!A:B,2,TRUE))</f>
        <v>10169325</v>
      </c>
      <c r="M61" s="271" t="s">
        <v>20</v>
      </c>
      <c r="N61" s="253" t="str">
        <f t="shared" si="0"/>
        <v>Done</v>
      </c>
    </row>
    <row r="62" spans="1:14" ht="15" customHeight="1">
      <c r="A62" s="264" t="s">
        <v>346</v>
      </c>
      <c r="B62" s="265">
        <v>40087293</v>
      </c>
      <c r="C62" s="265" t="s">
        <v>347</v>
      </c>
      <c r="D62" s="265" t="s">
        <v>348</v>
      </c>
      <c r="E62" s="266" t="s">
        <v>349</v>
      </c>
      <c r="F62" s="267" t="s">
        <v>40</v>
      </c>
      <c r="G62" s="388">
        <v>45020.594444444447</v>
      </c>
      <c r="H62" s="268">
        <v>45019</v>
      </c>
      <c r="I62" s="269">
        <v>45048</v>
      </c>
      <c r="J62" s="349" t="s">
        <v>18</v>
      </c>
      <c r="K62" s="270" t="s">
        <v>350</v>
      </c>
      <c r="L62" s="415">
        <v>40016554</v>
      </c>
      <c r="M62" s="271" t="s">
        <v>61</v>
      </c>
      <c r="N62" s="253" t="str">
        <f t="shared" si="0"/>
        <v>Done</v>
      </c>
    </row>
    <row r="63" spans="1:14" ht="15" customHeight="1">
      <c r="A63" s="264" t="s">
        <v>351</v>
      </c>
      <c r="B63" s="265">
        <v>40169646</v>
      </c>
      <c r="C63" s="265" t="s">
        <v>352</v>
      </c>
      <c r="D63" s="265" t="s">
        <v>353</v>
      </c>
      <c r="E63" s="266" t="s">
        <v>354</v>
      </c>
      <c r="F63" s="267" t="s">
        <v>248</v>
      </c>
      <c r="G63" s="388">
        <v>44949.087500000001</v>
      </c>
      <c r="H63" s="268">
        <v>44893</v>
      </c>
      <c r="I63" s="269">
        <v>45064</v>
      </c>
      <c r="J63" s="349" t="s">
        <v>18</v>
      </c>
      <c r="K63" s="270" t="s">
        <v>249</v>
      </c>
      <c r="L63" s="415" t="str">
        <f>IF(B63="","",VLOOKUP(K63,References!A:B,2,TRUE))</f>
        <v>10173223</v>
      </c>
      <c r="M63" s="271" t="s">
        <v>355</v>
      </c>
      <c r="N63" s="253" t="str">
        <f t="shared" si="0"/>
        <v>Done</v>
      </c>
    </row>
    <row r="64" spans="1:14" ht="15" customHeight="1">
      <c r="A64" s="264" t="s">
        <v>356</v>
      </c>
      <c r="B64" s="265">
        <v>29556850</v>
      </c>
      <c r="C64" s="265" t="s">
        <v>357</v>
      </c>
      <c r="D64" s="265" t="s">
        <v>358</v>
      </c>
      <c r="E64" s="266" t="s">
        <v>359</v>
      </c>
      <c r="F64" s="267" t="s">
        <v>25</v>
      </c>
      <c r="G64" s="388">
        <v>45015.818055555559</v>
      </c>
      <c r="H64" s="268" t="s">
        <v>26</v>
      </c>
      <c r="I64" s="269">
        <v>45048</v>
      </c>
      <c r="J64" s="349" t="s">
        <v>18</v>
      </c>
      <c r="K64" s="270" t="s">
        <v>360</v>
      </c>
      <c r="L64" s="415" t="str">
        <f>IF(B64="","",VLOOKUP(K64,References!A:B,2,TRUE))</f>
        <v>23379485</v>
      </c>
      <c r="M64" s="271" t="s">
        <v>28</v>
      </c>
      <c r="N64" s="253" t="str">
        <f t="shared" si="0"/>
        <v>Done</v>
      </c>
    </row>
    <row r="65" spans="1:14" ht="15" customHeight="1">
      <c r="A65" s="264" t="s">
        <v>361</v>
      </c>
      <c r="B65" s="265">
        <v>27065396</v>
      </c>
      <c r="C65" s="265" t="s">
        <v>362</v>
      </c>
      <c r="D65" s="265" t="s">
        <v>363</v>
      </c>
      <c r="E65" s="266" t="s">
        <v>364</v>
      </c>
      <c r="F65" s="267" t="s">
        <v>242</v>
      </c>
      <c r="G65" s="388">
        <v>45047.769444444442</v>
      </c>
      <c r="H65" s="268">
        <v>45034</v>
      </c>
      <c r="I65" s="269">
        <v>45048</v>
      </c>
      <c r="J65" s="349" t="s">
        <v>18</v>
      </c>
      <c r="K65" s="270" t="s">
        <v>243</v>
      </c>
      <c r="L65" s="415">
        <v>10159005</v>
      </c>
      <c r="M65" s="271" t="s">
        <v>35</v>
      </c>
      <c r="N65" s="253" t="str">
        <f t="shared" si="0"/>
        <v>Done</v>
      </c>
    </row>
    <row r="66" spans="1:14" ht="15" customHeight="1">
      <c r="A66" s="264" t="s">
        <v>365</v>
      </c>
      <c r="B66" s="265">
        <v>40027305</v>
      </c>
      <c r="C66" s="265" t="s">
        <v>366</v>
      </c>
      <c r="D66" s="265" t="s">
        <v>367</v>
      </c>
      <c r="E66" s="266" t="s">
        <v>368</v>
      </c>
      <c r="F66" s="267" t="s">
        <v>125</v>
      </c>
      <c r="G66" s="388">
        <v>44949.86041666667</v>
      </c>
      <c r="H66" s="268">
        <v>44914</v>
      </c>
      <c r="I66" s="269">
        <v>44950</v>
      </c>
      <c r="J66" s="349">
        <v>45680</v>
      </c>
      <c r="K66" s="270" t="s">
        <v>369</v>
      </c>
      <c r="L66" s="415" t="str">
        <f>IF(B66="","",VLOOKUP(K66,References!A:B,2,TRUE))</f>
        <v>10170433</v>
      </c>
      <c r="M66" s="271" t="s">
        <v>20</v>
      </c>
      <c r="N66" s="253" t="str">
        <f t="shared" ref="N66:N129" si="1">IF(C66="","",IF(D66="","",IF(E66="","To Verify",IF(B66="","Spectrum only",IF(I66&lt;&gt;"","Done","Code")))))</f>
        <v>Done</v>
      </c>
    </row>
    <row r="67" spans="1:14" ht="15" customHeight="1">
      <c r="A67" s="264" t="s">
        <v>370</v>
      </c>
      <c r="B67" s="265">
        <v>40182977</v>
      </c>
      <c r="C67" s="265" t="s">
        <v>371</v>
      </c>
      <c r="D67" s="265" t="s">
        <v>372</v>
      </c>
      <c r="E67" s="266" t="s">
        <v>373</v>
      </c>
      <c r="F67" s="267" t="s">
        <v>17</v>
      </c>
      <c r="G67" s="388">
        <v>44915.67291666667</v>
      </c>
      <c r="H67" s="268">
        <v>44911</v>
      </c>
      <c r="I67" s="269">
        <v>44945</v>
      </c>
      <c r="J67" s="349">
        <v>45628</v>
      </c>
      <c r="K67" s="270" t="s">
        <v>293</v>
      </c>
      <c r="L67" s="415">
        <v>10211659</v>
      </c>
      <c r="M67" s="271" t="s">
        <v>28</v>
      </c>
      <c r="N67" s="253" t="str">
        <f t="shared" si="1"/>
        <v>Done</v>
      </c>
    </row>
    <row r="68" spans="1:14" ht="15" customHeight="1">
      <c r="A68" s="264" t="s">
        <v>374</v>
      </c>
      <c r="B68" s="265">
        <v>40190809</v>
      </c>
      <c r="C68" s="265" t="s">
        <v>375</v>
      </c>
      <c r="D68" s="265" t="s">
        <v>376</v>
      </c>
      <c r="E68" s="265" t="s">
        <v>377</v>
      </c>
      <c r="F68" s="267" t="s">
        <v>378</v>
      </c>
      <c r="G68" s="388">
        <v>45015.825694444444</v>
      </c>
      <c r="H68" s="268">
        <v>44999</v>
      </c>
      <c r="I68" s="269">
        <v>45021</v>
      </c>
      <c r="J68" s="349" t="s">
        <v>18</v>
      </c>
      <c r="K68" s="270" t="s">
        <v>379</v>
      </c>
      <c r="L68" s="415" t="str">
        <f>IF(B68="","",VLOOKUP(K68,References!A:B,2,TRUE))</f>
        <v>10189167</v>
      </c>
      <c r="M68" s="271" t="s">
        <v>20</v>
      </c>
      <c r="N68" s="253" t="str">
        <f t="shared" si="1"/>
        <v>Done</v>
      </c>
    </row>
    <row r="69" spans="1:14" ht="15" customHeight="1">
      <c r="A69" s="264" t="s">
        <v>380</v>
      </c>
      <c r="B69" s="265">
        <v>40017294</v>
      </c>
      <c r="C69" s="265" t="s">
        <v>381</v>
      </c>
      <c r="D69" s="265" t="s">
        <v>382</v>
      </c>
      <c r="E69" s="266" t="s">
        <v>383</v>
      </c>
      <c r="F69" s="267" t="s">
        <v>25</v>
      </c>
      <c r="G69" s="388">
        <v>45033.761805555558</v>
      </c>
      <c r="H69" s="268" t="s">
        <v>26</v>
      </c>
      <c r="I69" s="269">
        <v>45048</v>
      </c>
      <c r="J69" s="349">
        <v>45764</v>
      </c>
      <c r="K69" s="270" t="s">
        <v>384</v>
      </c>
      <c r="L69" s="415">
        <v>40182861</v>
      </c>
      <c r="M69" s="271" t="s">
        <v>28</v>
      </c>
      <c r="N69" s="253" t="str">
        <f t="shared" si="1"/>
        <v>Done</v>
      </c>
    </row>
    <row r="70" spans="1:14" ht="15" customHeight="1">
      <c r="A70" s="264" t="s">
        <v>385</v>
      </c>
      <c r="B70" s="265">
        <v>21456768</v>
      </c>
      <c r="C70" s="265" t="s">
        <v>386</v>
      </c>
      <c r="D70" s="265" t="s">
        <v>387</v>
      </c>
      <c r="E70" s="266" t="s">
        <v>388</v>
      </c>
      <c r="F70" s="267" t="s">
        <v>82</v>
      </c>
      <c r="G70" s="388">
        <v>45027.631944444445</v>
      </c>
      <c r="H70" s="268">
        <v>45009</v>
      </c>
      <c r="I70" s="269">
        <v>45048</v>
      </c>
      <c r="J70" s="349" t="s">
        <v>18</v>
      </c>
      <c r="K70" s="270" t="s">
        <v>389</v>
      </c>
      <c r="L70" s="415" t="str">
        <f>IF(B70="","",VLOOKUP(K70,References!A:B,2,TRUE))</f>
        <v>26608930</v>
      </c>
      <c r="M70" s="271" t="s">
        <v>127</v>
      </c>
      <c r="N70" s="253" t="str">
        <f t="shared" si="1"/>
        <v>Done</v>
      </c>
    </row>
    <row r="71" spans="1:14" ht="15" customHeight="1">
      <c r="A71" s="264" t="s">
        <v>390</v>
      </c>
      <c r="B71" s="265">
        <v>26418562</v>
      </c>
      <c r="C71" s="265" t="s">
        <v>391</v>
      </c>
      <c r="D71" s="265" t="s">
        <v>392</v>
      </c>
      <c r="E71" s="266" t="s">
        <v>393</v>
      </c>
      <c r="F71" s="267" t="s">
        <v>53</v>
      </c>
      <c r="G71" s="388">
        <v>44945.629166666666</v>
      </c>
      <c r="H71" s="268" t="s">
        <v>26</v>
      </c>
      <c r="I71" s="269">
        <v>44974</v>
      </c>
      <c r="J71" s="349" t="s">
        <v>18</v>
      </c>
      <c r="K71" s="270" t="s">
        <v>394</v>
      </c>
      <c r="L71" s="415" t="str">
        <f>IF(B71="","",VLOOKUP(K71,References!A:B,2,TRUE))</f>
        <v>10145909</v>
      </c>
      <c r="M71" s="271" t="s">
        <v>127</v>
      </c>
      <c r="N71" s="253" t="str">
        <f t="shared" si="1"/>
        <v>Done</v>
      </c>
    </row>
    <row r="72" spans="1:14" ht="15" customHeight="1">
      <c r="A72" s="264" t="s">
        <v>395</v>
      </c>
      <c r="B72" s="265">
        <v>23993043</v>
      </c>
      <c r="C72" s="265" t="s">
        <v>391</v>
      </c>
      <c r="D72" s="265" t="s">
        <v>396</v>
      </c>
      <c r="E72" s="266" t="s">
        <v>397</v>
      </c>
      <c r="F72" s="267" t="s">
        <v>398</v>
      </c>
      <c r="G72" s="388">
        <v>44994.634027777778</v>
      </c>
      <c r="H72" s="268">
        <v>44886</v>
      </c>
      <c r="I72" s="269">
        <v>44994</v>
      </c>
      <c r="J72" s="349" t="s">
        <v>18</v>
      </c>
      <c r="K72" s="270" t="s">
        <v>277</v>
      </c>
      <c r="L72" s="415" t="str">
        <f>IF(B72="","",VLOOKUP(K72,References!A:B,2,TRUE))</f>
        <v>10145350</v>
      </c>
      <c r="M72" s="271" t="s">
        <v>61</v>
      </c>
      <c r="N72" s="253" t="str">
        <f t="shared" si="1"/>
        <v>Done</v>
      </c>
    </row>
    <row r="73" spans="1:14" ht="15" customHeight="1">
      <c r="A73" s="264" t="s">
        <v>399</v>
      </c>
      <c r="B73" s="265">
        <v>26985130</v>
      </c>
      <c r="C73" s="265" t="s">
        <v>391</v>
      </c>
      <c r="D73" s="265" t="s">
        <v>400</v>
      </c>
      <c r="E73" s="266" t="s">
        <v>401</v>
      </c>
      <c r="F73" s="267" t="s">
        <v>25</v>
      </c>
      <c r="G73" s="388">
        <v>45016.847222222219</v>
      </c>
      <c r="H73" s="268" t="s">
        <v>26</v>
      </c>
      <c r="I73" s="269">
        <v>45048</v>
      </c>
      <c r="J73" s="349" t="s">
        <v>18</v>
      </c>
      <c r="K73" s="270" t="s">
        <v>402</v>
      </c>
      <c r="L73" s="415">
        <v>40182861</v>
      </c>
      <c r="M73" s="271" t="s">
        <v>28</v>
      </c>
      <c r="N73" s="253" t="str">
        <f t="shared" si="1"/>
        <v>Done</v>
      </c>
    </row>
    <row r="74" spans="1:14" ht="15" customHeight="1">
      <c r="A74" s="264" t="s">
        <v>403</v>
      </c>
      <c r="B74" s="273">
        <v>40015743</v>
      </c>
      <c r="C74" s="273" t="s">
        <v>404</v>
      </c>
      <c r="D74" s="273" t="s">
        <v>405</v>
      </c>
      <c r="E74" s="274" t="s">
        <v>406</v>
      </c>
      <c r="F74" s="275" t="s">
        <v>407</v>
      </c>
      <c r="G74" s="389">
        <v>45048.609027777777</v>
      </c>
      <c r="H74" s="277">
        <v>45043</v>
      </c>
      <c r="I74" s="278">
        <v>45085</v>
      </c>
      <c r="J74" s="350" t="s">
        <v>18</v>
      </c>
      <c r="K74" s="272" t="s">
        <v>408</v>
      </c>
      <c r="L74" s="416" t="str">
        <f>IF(B74="","",VLOOKUP(K74,References!A:B,2,TRUE))</f>
        <v>20551562</v>
      </c>
      <c r="M74" s="279" t="s">
        <v>127</v>
      </c>
      <c r="N74" s="276" t="str">
        <f t="shared" si="1"/>
        <v>Done</v>
      </c>
    </row>
    <row r="75" spans="1:14" ht="15" customHeight="1">
      <c r="A75" s="264" t="s">
        <v>409</v>
      </c>
      <c r="B75" s="265">
        <v>40173262</v>
      </c>
      <c r="C75" s="265" t="s">
        <v>410</v>
      </c>
      <c r="D75" s="265" t="s">
        <v>411</v>
      </c>
      <c r="E75" s="266" t="s">
        <v>412</v>
      </c>
      <c r="F75" s="267" t="s">
        <v>40</v>
      </c>
      <c r="G75" s="388">
        <v>44916.705555555556</v>
      </c>
      <c r="H75" s="268">
        <v>44911</v>
      </c>
      <c r="I75" s="269">
        <v>44918</v>
      </c>
      <c r="J75" s="349" t="s">
        <v>18</v>
      </c>
      <c r="K75" s="270" t="s">
        <v>413</v>
      </c>
      <c r="L75" s="415" t="str">
        <f>IF(B75="","",VLOOKUP(K75,References!A:B,2,TRUE))</f>
        <v>10186223</v>
      </c>
      <c r="M75" s="271" t="s">
        <v>20</v>
      </c>
      <c r="N75" s="253" t="str">
        <f t="shared" si="1"/>
        <v>Done</v>
      </c>
    </row>
    <row r="76" spans="1:14" ht="15" customHeight="1">
      <c r="A76" s="264" t="s">
        <v>414</v>
      </c>
      <c r="B76" s="265">
        <v>40207875</v>
      </c>
      <c r="C76" s="265" t="s">
        <v>415</v>
      </c>
      <c r="D76" s="265" t="s">
        <v>416</v>
      </c>
      <c r="E76" s="266" t="s">
        <v>417</v>
      </c>
      <c r="F76" s="267" t="s">
        <v>265</v>
      </c>
      <c r="G76" s="388">
        <v>44972.729166666664</v>
      </c>
      <c r="H76" s="268" t="s">
        <v>26</v>
      </c>
      <c r="I76" s="269">
        <v>44994</v>
      </c>
      <c r="J76" s="349" t="s">
        <v>18</v>
      </c>
      <c r="K76" s="270" t="s">
        <v>418</v>
      </c>
      <c r="L76" s="415" t="str">
        <f>IF(B76="","",VLOOKUP(K76,References!A:B,2,TRUE))</f>
        <v>10021563</v>
      </c>
      <c r="M76" s="271" t="s">
        <v>61</v>
      </c>
      <c r="N76" s="253" t="str">
        <f t="shared" si="1"/>
        <v>Done</v>
      </c>
    </row>
    <row r="77" spans="1:14" ht="15" customHeight="1">
      <c r="A77" s="264" t="s">
        <v>419</v>
      </c>
      <c r="B77" s="265">
        <v>40164502</v>
      </c>
      <c r="C77" s="265" t="s">
        <v>420</v>
      </c>
      <c r="D77" s="265" t="s">
        <v>421</v>
      </c>
      <c r="E77" s="266" t="s">
        <v>422</v>
      </c>
      <c r="F77" s="267" t="s">
        <v>99</v>
      </c>
      <c r="G77" s="388">
        <v>45051.972222222219</v>
      </c>
      <c r="H77" s="268">
        <v>45030</v>
      </c>
      <c r="I77" s="269">
        <v>45056</v>
      </c>
      <c r="J77" s="349">
        <v>45764</v>
      </c>
      <c r="K77" s="270" t="s">
        <v>100</v>
      </c>
      <c r="L77" s="415" t="str">
        <f>IF(B77="","",VLOOKUP(K77,References!A:B,2,TRUE))</f>
        <v>25378044</v>
      </c>
      <c r="M77" s="271" t="s">
        <v>20</v>
      </c>
      <c r="N77" s="253" t="str">
        <f t="shared" si="1"/>
        <v>Done</v>
      </c>
    </row>
    <row r="78" spans="1:14" ht="15" customHeight="1">
      <c r="A78" s="264" t="s">
        <v>423</v>
      </c>
      <c r="B78" s="265">
        <v>40128947</v>
      </c>
      <c r="C78" s="265" t="s">
        <v>424</v>
      </c>
      <c r="D78" s="265" t="s">
        <v>425</v>
      </c>
      <c r="E78" s="266" t="s">
        <v>426</v>
      </c>
      <c r="F78" s="267" t="s">
        <v>17</v>
      </c>
      <c r="G78" s="388">
        <v>44907.972916666666</v>
      </c>
      <c r="H78" s="268">
        <v>44911</v>
      </c>
      <c r="I78" s="269">
        <v>44945</v>
      </c>
      <c r="J78" s="349" t="s">
        <v>18</v>
      </c>
      <c r="K78" s="270" t="s">
        <v>19</v>
      </c>
      <c r="L78" s="415" t="str">
        <f>IF(B78="","",VLOOKUP(K78,References!A:B,2,TRUE))</f>
        <v>29023836</v>
      </c>
      <c r="M78" s="271" t="s">
        <v>61</v>
      </c>
      <c r="N78" s="253" t="str">
        <f t="shared" si="1"/>
        <v>Done</v>
      </c>
    </row>
    <row r="79" spans="1:14" ht="15" customHeight="1">
      <c r="A79" s="264" t="s">
        <v>427</v>
      </c>
      <c r="B79" s="265">
        <v>40184699</v>
      </c>
      <c r="C79" s="265" t="s">
        <v>428</v>
      </c>
      <c r="D79" s="265" t="s">
        <v>429</v>
      </c>
      <c r="E79" s="266" t="s">
        <v>430</v>
      </c>
      <c r="F79" s="267" t="s">
        <v>189</v>
      </c>
      <c r="G79" s="388">
        <v>44911.849305555559</v>
      </c>
      <c r="H79" s="268">
        <v>44904</v>
      </c>
      <c r="I79" s="269">
        <v>44945</v>
      </c>
      <c r="J79" s="349" t="s">
        <v>18</v>
      </c>
      <c r="K79" s="270" t="s">
        <v>308</v>
      </c>
      <c r="L79" s="415" t="str">
        <f>IF(B79="","",VLOOKUP(K79,References!A:B,2,TRUE))</f>
        <v>10141439</v>
      </c>
      <c r="M79" s="271" t="s">
        <v>127</v>
      </c>
      <c r="N79" s="253" t="str">
        <f t="shared" si="1"/>
        <v>Done</v>
      </c>
    </row>
    <row r="80" spans="1:14" ht="15" customHeight="1">
      <c r="A80" s="280" t="s">
        <v>431</v>
      </c>
      <c r="B80" s="265">
        <v>40028211</v>
      </c>
      <c r="C80" s="265" t="s">
        <v>432</v>
      </c>
      <c r="D80" s="265" t="s">
        <v>433</v>
      </c>
      <c r="E80" s="266" t="s">
        <v>434</v>
      </c>
      <c r="F80" s="267" t="s">
        <v>17</v>
      </c>
      <c r="G80" s="388">
        <v>45064</v>
      </c>
      <c r="H80" s="268">
        <v>44887</v>
      </c>
      <c r="I80" s="269">
        <v>45064</v>
      </c>
      <c r="J80" s="349">
        <v>45795</v>
      </c>
      <c r="K80" s="270" t="s">
        <v>435</v>
      </c>
      <c r="L80" s="415" t="str">
        <f>IF(B80="","",VLOOKUP(K80,References!A:B,2,TRUE))</f>
        <v>23766411</v>
      </c>
      <c r="M80" s="271" t="s">
        <v>61</v>
      </c>
      <c r="N80" s="253" t="str">
        <f t="shared" si="1"/>
        <v>Done</v>
      </c>
    </row>
    <row r="81" spans="1:14" ht="15" customHeight="1">
      <c r="A81" s="264" t="s">
        <v>436</v>
      </c>
      <c r="B81" s="265">
        <v>40020171</v>
      </c>
      <c r="C81" s="265" t="s">
        <v>437</v>
      </c>
      <c r="D81" s="265" t="s">
        <v>438</v>
      </c>
      <c r="E81" s="266" t="s">
        <v>439</v>
      </c>
      <c r="F81" s="267" t="s">
        <v>125</v>
      </c>
      <c r="G81" s="388">
        <v>45013.804166666669</v>
      </c>
      <c r="H81" s="268">
        <v>45005</v>
      </c>
      <c r="I81" s="269">
        <v>45056</v>
      </c>
      <c r="J81" s="349">
        <v>45352</v>
      </c>
      <c r="K81" s="270" t="s">
        <v>440</v>
      </c>
      <c r="L81" s="415">
        <v>10006815</v>
      </c>
      <c r="M81" s="271" t="s">
        <v>61</v>
      </c>
      <c r="N81" s="253" t="str">
        <f t="shared" si="1"/>
        <v>Done</v>
      </c>
    </row>
    <row r="82" spans="1:14" ht="15" customHeight="1">
      <c r="A82" s="264" t="s">
        <v>441</v>
      </c>
      <c r="B82" s="265">
        <v>40179335</v>
      </c>
      <c r="C82" s="265" t="s">
        <v>442</v>
      </c>
      <c r="D82" s="265" t="s">
        <v>443</v>
      </c>
      <c r="E82" s="266" t="s">
        <v>444</v>
      </c>
      <c r="F82" s="267" t="s">
        <v>99</v>
      </c>
      <c r="G82" s="388">
        <v>45020.822222222225</v>
      </c>
      <c r="H82" s="268">
        <v>45008</v>
      </c>
      <c r="I82" s="269">
        <v>45048</v>
      </c>
      <c r="J82" s="349" t="s">
        <v>18</v>
      </c>
      <c r="K82" s="270" t="s">
        <v>100</v>
      </c>
      <c r="L82" s="415" t="str">
        <f>IF(B82="","",VLOOKUP(K82,References!A:B,2,TRUE))</f>
        <v>25378044</v>
      </c>
      <c r="M82" s="271" t="s">
        <v>127</v>
      </c>
      <c r="N82" s="253" t="str">
        <f t="shared" si="1"/>
        <v>Done</v>
      </c>
    </row>
    <row r="83" spans="1:14" ht="15" customHeight="1">
      <c r="A83" s="264" t="s">
        <v>445</v>
      </c>
      <c r="B83" s="265">
        <v>40005427</v>
      </c>
      <c r="C83" s="265" t="s">
        <v>446</v>
      </c>
      <c r="D83" s="265" t="s">
        <v>447</v>
      </c>
      <c r="E83" s="266" t="s">
        <v>448</v>
      </c>
      <c r="F83" s="267" t="s">
        <v>183</v>
      </c>
      <c r="G83" s="388">
        <v>45048.615277777775</v>
      </c>
      <c r="H83" s="268">
        <v>45008</v>
      </c>
      <c r="I83" s="269">
        <v>45048</v>
      </c>
      <c r="J83" s="349" t="s">
        <v>18</v>
      </c>
      <c r="K83" s="270" t="s">
        <v>449</v>
      </c>
      <c r="L83" s="415" t="str">
        <f>IF(B83="","",VLOOKUP(K83,References!A:B,2,TRUE))</f>
        <v>10163250</v>
      </c>
      <c r="M83" s="271" t="s">
        <v>20</v>
      </c>
      <c r="N83" s="253" t="str">
        <f t="shared" si="1"/>
        <v>Done</v>
      </c>
    </row>
    <row r="84" spans="1:14" ht="15" customHeight="1">
      <c r="A84" s="264" t="s">
        <v>450</v>
      </c>
      <c r="B84" s="265">
        <v>40182605</v>
      </c>
      <c r="C84" s="265" t="s">
        <v>451</v>
      </c>
      <c r="D84" s="265" t="s">
        <v>452</v>
      </c>
      <c r="E84" s="266" t="s">
        <v>453</v>
      </c>
      <c r="F84" s="267" t="s">
        <v>40</v>
      </c>
      <c r="G84" s="388">
        <v>45051.829861111109</v>
      </c>
      <c r="H84" s="268">
        <v>45043</v>
      </c>
      <c r="I84" s="269">
        <v>45085</v>
      </c>
      <c r="J84" s="349" t="s">
        <v>18</v>
      </c>
      <c r="K84" s="270" t="s">
        <v>454</v>
      </c>
      <c r="L84" s="415">
        <v>20990868</v>
      </c>
      <c r="M84" s="271" t="s">
        <v>20</v>
      </c>
      <c r="N84" s="253" t="str">
        <f t="shared" si="1"/>
        <v>Done</v>
      </c>
    </row>
    <row r="85" spans="1:14" ht="15" customHeight="1">
      <c r="A85" s="280" t="s">
        <v>455</v>
      </c>
      <c r="B85" s="265">
        <v>40197224</v>
      </c>
      <c r="C85" s="265" t="s">
        <v>456</v>
      </c>
      <c r="D85" s="265" t="s">
        <v>457</v>
      </c>
      <c r="E85" s="266" t="s">
        <v>458</v>
      </c>
      <c r="F85" s="267" t="s">
        <v>459</v>
      </c>
      <c r="G85" s="388">
        <v>45057</v>
      </c>
      <c r="H85" s="268" t="s">
        <v>26</v>
      </c>
      <c r="I85" s="269">
        <v>45057</v>
      </c>
      <c r="J85" s="349" t="s">
        <v>18</v>
      </c>
      <c r="K85" s="270" t="s">
        <v>460</v>
      </c>
      <c r="L85" s="415" t="str">
        <f>IF(B85="","",VLOOKUP(K85,References!A:B,2,TRUE))</f>
        <v>10128176</v>
      </c>
      <c r="M85" s="271" t="s">
        <v>61</v>
      </c>
      <c r="N85" s="253" t="str">
        <f t="shared" si="1"/>
        <v>Done</v>
      </c>
    </row>
    <row r="86" spans="1:14" ht="15" customHeight="1">
      <c r="A86" s="264" t="s">
        <v>461</v>
      </c>
      <c r="B86" s="265">
        <v>40110896</v>
      </c>
      <c r="C86" s="265" t="s">
        <v>462</v>
      </c>
      <c r="D86" s="265" t="s">
        <v>463</v>
      </c>
      <c r="E86" s="266" t="s">
        <v>464</v>
      </c>
      <c r="F86" s="267" t="s">
        <v>47</v>
      </c>
      <c r="G86" s="388">
        <v>44916.855555555558</v>
      </c>
      <c r="H86" s="268">
        <v>44914</v>
      </c>
      <c r="I86" s="269">
        <v>44918</v>
      </c>
      <c r="J86" s="349" t="s">
        <v>18</v>
      </c>
      <c r="K86" s="270" t="s">
        <v>465</v>
      </c>
      <c r="L86" s="415" t="str">
        <f>IF(B86="","",VLOOKUP(K86,References!A:B,2,TRUE))</f>
        <v>10138193</v>
      </c>
      <c r="M86" s="271" t="s">
        <v>127</v>
      </c>
      <c r="N86" s="253" t="str">
        <f t="shared" si="1"/>
        <v>Done</v>
      </c>
    </row>
    <row r="87" spans="1:14" ht="15" customHeight="1">
      <c r="A87" s="264" t="s">
        <v>466</v>
      </c>
      <c r="B87" s="265">
        <v>22386208</v>
      </c>
      <c r="C87" s="265" t="s">
        <v>467</v>
      </c>
      <c r="D87" s="265" t="s">
        <v>468</v>
      </c>
      <c r="E87" s="266" t="s">
        <v>469</v>
      </c>
      <c r="F87" s="267" t="s">
        <v>459</v>
      </c>
      <c r="G87" s="388">
        <v>45015.88958333333</v>
      </c>
      <c r="H87" s="268" t="s">
        <v>26</v>
      </c>
      <c r="I87" s="269">
        <v>45056</v>
      </c>
      <c r="J87" s="349" t="s">
        <v>18</v>
      </c>
      <c r="K87" s="270" t="s">
        <v>470</v>
      </c>
      <c r="L87" s="415" t="str">
        <f>IF(B87="","",VLOOKUP(K87,References!A:B,2,TRUE))</f>
        <v>24389298</v>
      </c>
      <c r="M87" s="271" t="s">
        <v>61</v>
      </c>
      <c r="N87" s="253" t="str">
        <f t="shared" si="1"/>
        <v>Done</v>
      </c>
    </row>
    <row r="88" spans="1:14" ht="15" customHeight="1">
      <c r="A88" s="280" t="s">
        <v>471</v>
      </c>
      <c r="B88" s="265">
        <v>25506522</v>
      </c>
      <c r="C88" s="265" t="s">
        <v>472</v>
      </c>
      <c r="D88" s="265" t="s">
        <v>473</v>
      </c>
      <c r="E88" s="266" t="s">
        <v>474</v>
      </c>
      <c r="F88" s="267" t="s">
        <v>88</v>
      </c>
      <c r="G88" s="388">
        <v>45056</v>
      </c>
      <c r="H88" s="268">
        <v>45028</v>
      </c>
      <c r="I88" s="269">
        <v>45057</v>
      </c>
      <c r="J88" s="349" t="s">
        <v>18</v>
      </c>
      <c r="K88" s="270" t="s">
        <v>475</v>
      </c>
      <c r="L88" s="415" t="str">
        <f>IF(B88="","",VLOOKUP(K88,References!A:B,2,TRUE))</f>
        <v>10194513</v>
      </c>
      <c r="M88" s="271" t="s">
        <v>35</v>
      </c>
      <c r="N88" s="253" t="str">
        <f t="shared" si="1"/>
        <v>Done</v>
      </c>
    </row>
    <row r="89" spans="1:14" ht="15" customHeight="1">
      <c r="A89" s="264" t="s">
        <v>476</v>
      </c>
      <c r="B89" s="265">
        <v>27209304</v>
      </c>
      <c r="C89" s="265" t="s">
        <v>477</v>
      </c>
      <c r="D89" s="265" t="s">
        <v>478</v>
      </c>
      <c r="E89" s="266" t="s">
        <v>479</v>
      </c>
      <c r="F89" s="267" t="s">
        <v>17</v>
      </c>
      <c r="G89" s="388">
        <v>44983.833333333336</v>
      </c>
      <c r="H89" s="268">
        <v>44943</v>
      </c>
      <c r="I89" s="269">
        <v>44994</v>
      </c>
      <c r="J89" s="349" t="s">
        <v>18</v>
      </c>
      <c r="K89" s="270" t="s">
        <v>480</v>
      </c>
      <c r="L89" s="415" t="str">
        <f>IF(B89="","",VLOOKUP(K89,References!A:B,2,TRUE))</f>
        <v>10109666</v>
      </c>
      <c r="M89" s="271" t="s">
        <v>320</v>
      </c>
      <c r="N89" s="253" t="str">
        <f t="shared" si="1"/>
        <v>Done</v>
      </c>
    </row>
    <row r="90" spans="1:14" ht="15" customHeight="1">
      <c r="A90" s="264" t="s">
        <v>481</v>
      </c>
      <c r="B90" s="265">
        <v>26145949</v>
      </c>
      <c r="C90" s="265" t="s">
        <v>482</v>
      </c>
      <c r="D90" s="265" t="s">
        <v>483</v>
      </c>
      <c r="E90" s="266" t="s">
        <v>484</v>
      </c>
      <c r="F90" s="267" t="s">
        <v>183</v>
      </c>
      <c r="G90" s="388">
        <v>45092.893055555556</v>
      </c>
      <c r="H90" s="268">
        <v>45052</v>
      </c>
      <c r="I90" s="269">
        <v>45132</v>
      </c>
      <c r="J90" s="349" t="s">
        <v>18</v>
      </c>
      <c r="K90" s="270" t="s">
        <v>184</v>
      </c>
      <c r="L90" s="415" t="str">
        <f>IF(B90="","",VLOOKUP(K90,References!A:B,2,TRUE))</f>
        <v>21510088</v>
      </c>
      <c r="M90" s="271" t="s">
        <v>20</v>
      </c>
      <c r="N90" s="253" t="str">
        <f t="shared" si="1"/>
        <v>Done</v>
      </c>
    </row>
    <row r="91" spans="1:14" ht="15" customHeight="1">
      <c r="A91" s="280" t="s">
        <v>485</v>
      </c>
      <c r="B91" s="265">
        <v>40036692</v>
      </c>
      <c r="C91" s="265" t="s">
        <v>486</v>
      </c>
      <c r="D91" s="265" t="s">
        <v>487</v>
      </c>
      <c r="E91" s="266" t="s">
        <v>488</v>
      </c>
      <c r="F91" s="267" t="s">
        <v>47</v>
      </c>
      <c r="G91" s="388">
        <v>45057</v>
      </c>
      <c r="H91" s="268">
        <v>45051</v>
      </c>
      <c r="I91" s="269">
        <v>45092</v>
      </c>
      <c r="J91" s="349" t="s">
        <v>18</v>
      </c>
      <c r="K91" s="270" t="s">
        <v>489</v>
      </c>
      <c r="L91" s="415">
        <v>22175835</v>
      </c>
      <c r="M91" s="271" t="s">
        <v>355</v>
      </c>
      <c r="N91" s="253" t="str">
        <f t="shared" si="1"/>
        <v>Done</v>
      </c>
    </row>
    <row r="92" spans="1:14" ht="15" customHeight="1">
      <c r="A92" s="264" t="s">
        <v>490</v>
      </c>
      <c r="B92" s="265">
        <v>40137548</v>
      </c>
      <c r="C92" s="265" t="s">
        <v>491</v>
      </c>
      <c r="D92" s="265" t="s">
        <v>492</v>
      </c>
      <c r="E92" s="266" t="s">
        <v>493</v>
      </c>
      <c r="F92" s="267" t="s">
        <v>494</v>
      </c>
      <c r="G92" s="388">
        <v>44944.633333333331</v>
      </c>
      <c r="H92" s="268">
        <v>44910</v>
      </c>
      <c r="I92" s="269">
        <v>44945</v>
      </c>
      <c r="J92" s="349">
        <v>45674</v>
      </c>
      <c r="K92" s="270" t="s">
        <v>495</v>
      </c>
      <c r="L92" s="415">
        <v>10204892</v>
      </c>
      <c r="M92" s="271" t="s">
        <v>20</v>
      </c>
      <c r="N92" s="253" t="str">
        <f t="shared" si="1"/>
        <v>Done</v>
      </c>
    </row>
    <row r="93" spans="1:14" ht="15" customHeight="1">
      <c r="A93" s="264" t="s">
        <v>496</v>
      </c>
      <c r="B93" s="265">
        <v>27379145</v>
      </c>
      <c r="C93" s="265" t="s">
        <v>497</v>
      </c>
      <c r="D93" s="265" t="s">
        <v>498</v>
      </c>
      <c r="E93" s="266" t="s">
        <v>499</v>
      </c>
      <c r="F93" s="267" t="s">
        <v>99</v>
      </c>
      <c r="G93" s="388">
        <v>45020.949305555558</v>
      </c>
      <c r="H93" s="268">
        <v>44994</v>
      </c>
      <c r="I93" s="269">
        <v>45048</v>
      </c>
      <c r="J93" s="349" t="s">
        <v>18</v>
      </c>
      <c r="K93" s="270" t="s">
        <v>500</v>
      </c>
      <c r="L93" s="415" t="str">
        <f>IF(B93="","",VLOOKUP(K93,References!A:B,2,TRUE))</f>
        <v>28178437</v>
      </c>
      <c r="M93" s="271" t="s">
        <v>20</v>
      </c>
      <c r="N93" s="253" t="str">
        <f t="shared" si="1"/>
        <v>Done</v>
      </c>
    </row>
    <row r="94" spans="1:14" ht="15" customHeight="1">
      <c r="A94" s="264" t="s">
        <v>501</v>
      </c>
      <c r="B94" s="265">
        <v>40216796</v>
      </c>
      <c r="C94" s="265" t="s">
        <v>502</v>
      </c>
      <c r="D94" s="265" t="s">
        <v>503</v>
      </c>
      <c r="E94" s="266" t="s">
        <v>504</v>
      </c>
      <c r="F94" s="267" t="s">
        <v>33</v>
      </c>
      <c r="G94" s="388">
        <v>45091.536111111112</v>
      </c>
      <c r="H94" s="268">
        <v>45089</v>
      </c>
      <c r="I94" s="269">
        <v>45092</v>
      </c>
      <c r="J94" s="349">
        <v>45455</v>
      </c>
      <c r="K94" s="270" t="s">
        <v>308</v>
      </c>
      <c r="L94" s="415" t="str">
        <f>IF(B94="","",VLOOKUP(K94,References!A:B,2,TRUE))</f>
        <v>10141439</v>
      </c>
      <c r="M94" s="271" t="s">
        <v>61</v>
      </c>
      <c r="N94" s="253" t="str">
        <f t="shared" si="1"/>
        <v>Done</v>
      </c>
    </row>
    <row r="95" spans="1:14" ht="15" customHeight="1">
      <c r="A95" s="264" t="s">
        <v>505</v>
      </c>
      <c r="B95" s="265">
        <v>40165305</v>
      </c>
      <c r="C95" s="265" t="s">
        <v>506</v>
      </c>
      <c r="D95" s="265" t="s">
        <v>507</v>
      </c>
      <c r="E95" s="265" t="s">
        <v>508</v>
      </c>
      <c r="F95" s="267" t="s">
        <v>398</v>
      </c>
      <c r="G95" s="388">
        <v>45007.063888888886</v>
      </c>
      <c r="H95" s="268">
        <v>44999</v>
      </c>
      <c r="I95" s="269">
        <v>45021</v>
      </c>
      <c r="J95" s="349" t="s">
        <v>18</v>
      </c>
      <c r="K95" s="270" t="s">
        <v>509</v>
      </c>
      <c r="L95" s="415" t="str">
        <f>IF(B95="","",VLOOKUP(K95,References!A:B,2,TRUE))</f>
        <v>10145350</v>
      </c>
      <c r="M95" s="271" t="s">
        <v>61</v>
      </c>
      <c r="N95" s="253" t="str">
        <f t="shared" si="1"/>
        <v>Done</v>
      </c>
    </row>
    <row r="96" spans="1:14" ht="15" customHeight="1">
      <c r="A96" s="264" t="s">
        <v>510</v>
      </c>
      <c r="B96" s="265">
        <v>40125555</v>
      </c>
      <c r="C96" s="265" t="s">
        <v>511</v>
      </c>
      <c r="D96" s="265" t="s">
        <v>512</v>
      </c>
      <c r="E96" s="266" t="s">
        <v>513</v>
      </c>
      <c r="F96" s="267" t="s">
        <v>17</v>
      </c>
      <c r="G96" s="388">
        <v>44911.852083333331</v>
      </c>
      <c r="H96" s="268">
        <v>44909</v>
      </c>
      <c r="I96" s="269">
        <v>44945</v>
      </c>
      <c r="J96" s="349" t="s">
        <v>18</v>
      </c>
      <c r="K96" s="270" t="s">
        <v>514</v>
      </c>
      <c r="L96" s="415" t="str">
        <f>IF(B96="","",VLOOKUP(K96,References!A:B,2,TRUE))</f>
        <v>10200914</v>
      </c>
      <c r="M96" s="271" t="s">
        <v>355</v>
      </c>
      <c r="N96" s="253" t="str">
        <f t="shared" si="1"/>
        <v>Done</v>
      </c>
    </row>
    <row r="97" spans="1:14" ht="15" customHeight="1">
      <c r="A97" s="264" t="s">
        <v>515</v>
      </c>
      <c r="B97" s="265">
        <v>40166888</v>
      </c>
      <c r="C97" s="265" t="s">
        <v>516</v>
      </c>
      <c r="D97" s="265" t="s">
        <v>517</v>
      </c>
      <c r="E97" s="266" t="s">
        <v>518</v>
      </c>
      <c r="F97" s="267" t="s">
        <v>71</v>
      </c>
      <c r="G97" s="388">
        <v>45114.645138888889</v>
      </c>
      <c r="H97" s="268">
        <v>45077</v>
      </c>
      <c r="I97" s="269">
        <v>45132</v>
      </c>
      <c r="J97" s="349" t="s">
        <v>18</v>
      </c>
      <c r="K97" s="270" t="s">
        <v>519</v>
      </c>
      <c r="L97" s="415">
        <v>10184328</v>
      </c>
      <c r="M97" s="271" t="s">
        <v>127</v>
      </c>
      <c r="N97" s="253" t="str">
        <f t="shared" si="1"/>
        <v>Done</v>
      </c>
    </row>
    <row r="98" spans="1:14" ht="15" customHeight="1">
      <c r="A98" s="264" t="s">
        <v>520</v>
      </c>
      <c r="B98" s="265">
        <v>40171870</v>
      </c>
      <c r="C98" s="265" t="s">
        <v>521</v>
      </c>
      <c r="D98" s="265" t="s">
        <v>522</v>
      </c>
      <c r="E98" s="266" t="s">
        <v>523</v>
      </c>
      <c r="F98" s="267" t="s">
        <v>189</v>
      </c>
      <c r="G98" s="388">
        <v>44942.892361111109</v>
      </c>
      <c r="H98" s="268">
        <v>44918</v>
      </c>
      <c r="I98" s="269">
        <v>44945</v>
      </c>
      <c r="J98" s="349" t="s">
        <v>18</v>
      </c>
      <c r="K98" s="270" t="s">
        <v>524</v>
      </c>
      <c r="L98" s="415" t="str">
        <f>IF(B98="","",VLOOKUP(K98,References!A:B,2,TRUE))</f>
        <v>10141446</v>
      </c>
      <c r="M98" s="271" t="s">
        <v>61</v>
      </c>
      <c r="N98" s="253" t="str">
        <f t="shared" si="1"/>
        <v>Done</v>
      </c>
    </row>
    <row r="99" spans="1:14" ht="15" customHeight="1">
      <c r="A99" s="264" t="s">
        <v>525</v>
      </c>
      <c r="B99" s="265">
        <v>40107131</v>
      </c>
      <c r="C99" s="265" t="s">
        <v>526</v>
      </c>
      <c r="D99" s="265" t="s">
        <v>527</v>
      </c>
      <c r="E99" s="266" t="s">
        <v>528</v>
      </c>
      <c r="F99" s="267" t="s">
        <v>53</v>
      </c>
      <c r="G99" s="388">
        <v>45015.82708333333</v>
      </c>
      <c r="H99" s="268">
        <v>44945</v>
      </c>
      <c r="I99" s="269">
        <v>45056</v>
      </c>
      <c r="J99" s="349" t="s">
        <v>18</v>
      </c>
      <c r="K99" s="270" t="s">
        <v>529</v>
      </c>
      <c r="L99" s="415" t="str">
        <f>IF(B99="","",VLOOKUP(K99,References!A:B,2,TRUE))</f>
        <v>10002054</v>
      </c>
      <c r="M99" s="271" t="s">
        <v>530</v>
      </c>
      <c r="N99" s="253" t="str">
        <f t="shared" si="1"/>
        <v>Done</v>
      </c>
    </row>
    <row r="100" spans="1:14" ht="15" customHeight="1">
      <c r="A100" s="264" t="s">
        <v>531</v>
      </c>
      <c r="B100" s="265">
        <v>40181427</v>
      </c>
      <c r="C100" s="265" t="s">
        <v>532</v>
      </c>
      <c r="D100" s="265" t="s">
        <v>533</v>
      </c>
      <c r="E100" s="266" t="s">
        <v>534</v>
      </c>
      <c r="F100" s="267" t="s">
        <v>535</v>
      </c>
      <c r="G100" s="388">
        <v>45021.64166666667</v>
      </c>
      <c r="H100" s="268" t="s">
        <v>26</v>
      </c>
      <c r="I100" s="269">
        <v>45048</v>
      </c>
      <c r="J100" s="349" t="s">
        <v>18</v>
      </c>
      <c r="K100" s="270" t="s">
        <v>536</v>
      </c>
      <c r="L100" s="415" t="str">
        <f>IF(B100="","",VLOOKUP(K100,References!A:B,2,TRUE))</f>
        <v>10149839</v>
      </c>
      <c r="M100" s="271" t="s">
        <v>127</v>
      </c>
      <c r="N100" s="253" t="str">
        <f t="shared" si="1"/>
        <v>Done</v>
      </c>
    </row>
    <row r="101" spans="1:14" ht="15" customHeight="1">
      <c r="A101" s="264" t="s">
        <v>537</v>
      </c>
      <c r="B101" s="265">
        <v>25902738</v>
      </c>
      <c r="C101" s="265" t="s">
        <v>538</v>
      </c>
      <c r="D101" s="265" t="s">
        <v>539</v>
      </c>
      <c r="E101" s="266" t="s">
        <v>540</v>
      </c>
      <c r="F101" s="267" t="s">
        <v>226</v>
      </c>
      <c r="G101" s="388">
        <v>45022.736805555556</v>
      </c>
      <c r="H101" s="268" t="s">
        <v>26</v>
      </c>
      <c r="I101" s="269">
        <v>45048</v>
      </c>
      <c r="J101" s="349" t="s">
        <v>18</v>
      </c>
      <c r="K101" s="270" t="s">
        <v>541</v>
      </c>
      <c r="L101" s="415" t="str">
        <f>IF(B101="","",VLOOKUP(K101,References!A:B,2,TRUE))</f>
        <v>10205904</v>
      </c>
      <c r="M101" s="271" t="s">
        <v>127</v>
      </c>
      <c r="N101" s="253" t="str">
        <f t="shared" si="1"/>
        <v>Done</v>
      </c>
    </row>
    <row r="102" spans="1:14" ht="15" customHeight="1">
      <c r="A102" s="264" t="s">
        <v>542</v>
      </c>
      <c r="B102" s="265">
        <v>40044864</v>
      </c>
      <c r="C102" s="265" t="s">
        <v>543</v>
      </c>
      <c r="D102" s="265" t="s">
        <v>544</v>
      </c>
      <c r="E102" s="266" t="s">
        <v>545</v>
      </c>
      <c r="F102" s="267" t="s">
        <v>125</v>
      </c>
      <c r="G102" s="388">
        <v>44945.765972222223</v>
      </c>
      <c r="H102" s="268">
        <v>44908</v>
      </c>
      <c r="I102" s="269">
        <v>44950</v>
      </c>
      <c r="J102" s="349">
        <v>45689</v>
      </c>
      <c r="K102" s="270" t="s">
        <v>546</v>
      </c>
      <c r="L102" s="415" t="str">
        <f>IF(B102="","",VLOOKUP(K102,References!A:B,2,TRUE))</f>
        <v>10196205</v>
      </c>
      <c r="M102" s="271" t="s">
        <v>530</v>
      </c>
      <c r="N102" s="253" t="str">
        <f t="shared" si="1"/>
        <v>Done</v>
      </c>
    </row>
    <row r="103" spans="1:14" ht="15" customHeight="1">
      <c r="A103" s="264" t="s">
        <v>547</v>
      </c>
      <c r="B103" s="265">
        <v>40196189</v>
      </c>
      <c r="C103" s="265" t="s">
        <v>548</v>
      </c>
      <c r="D103" s="265" t="s">
        <v>549</v>
      </c>
      <c r="E103" s="266" t="s">
        <v>550</v>
      </c>
      <c r="F103" s="267" t="s">
        <v>47</v>
      </c>
      <c r="G103" s="388">
        <v>45083.880555555559</v>
      </c>
      <c r="H103" s="268">
        <v>45068</v>
      </c>
      <c r="I103" s="269">
        <v>45092</v>
      </c>
      <c r="J103" s="349" t="s">
        <v>18</v>
      </c>
      <c r="K103" s="270" t="s">
        <v>551</v>
      </c>
      <c r="L103" s="415" t="str">
        <f>IF(B103="","",VLOOKUP(K103,References!A:B,2,TRUE))</f>
        <v>10184297</v>
      </c>
      <c r="M103" s="271" t="s">
        <v>35</v>
      </c>
      <c r="N103" s="253" t="str">
        <f t="shared" si="1"/>
        <v>Done</v>
      </c>
    </row>
    <row r="104" spans="1:14" ht="15" customHeight="1">
      <c r="A104" s="264" t="s">
        <v>552</v>
      </c>
      <c r="B104" s="265">
        <v>40174907</v>
      </c>
      <c r="C104" s="265" t="s">
        <v>553</v>
      </c>
      <c r="D104" s="265" t="s">
        <v>554</v>
      </c>
      <c r="E104" s="265" t="s">
        <v>555</v>
      </c>
      <c r="F104" s="267" t="s">
        <v>99</v>
      </c>
      <c r="G104" s="388">
        <v>45013.828472222223</v>
      </c>
      <c r="H104" s="268">
        <v>45008</v>
      </c>
      <c r="I104" s="269">
        <v>45021</v>
      </c>
      <c r="J104" s="349">
        <v>45862</v>
      </c>
      <c r="K104" s="270" t="s">
        <v>100</v>
      </c>
      <c r="L104" s="415" t="str">
        <f>IF(B104="","",VLOOKUP(K104,References!A:B,2,TRUE))</f>
        <v>25378044</v>
      </c>
      <c r="M104" s="271" t="s">
        <v>20</v>
      </c>
      <c r="N104" s="253" t="str">
        <f t="shared" si="1"/>
        <v>Done</v>
      </c>
    </row>
    <row r="105" spans="1:14" ht="15" customHeight="1">
      <c r="A105" s="264" t="s">
        <v>556</v>
      </c>
      <c r="B105" s="265">
        <v>26589650</v>
      </c>
      <c r="C105" s="265" t="s">
        <v>557</v>
      </c>
      <c r="D105" s="265" t="s">
        <v>558</v>
      </c>
      <c r="E105" s="266" t="s">
        <v>559</v>
      </c>
      <c r="F105" s="267" t="s">
        <v>40</v>
      </c>
      <c r="G105" s="388">
        <v>45077.92291666667</v>
      </c>
      <c r="H105" s="268">
        <v>45072</v>
      </c>
      <c r="I105" s="269">
        <v>45085</v>
      </c>
      <c r="J105" s="349" t="s">
        <v>18</v>
      </c>
      <c r="K105" s="270" t="s">
        <v>560</v>
      </c>
      <c r="L105" s="415" t="str">
        <f>IF(B105="","",VLOOKUP(K105,References!A:B,2,TRUE))</f>
        <v>10196481</v>
      </c>
      <c r="M105" s="271" t="s">
        <v>20</v>
      </c>
      <c r="N105" s="253" t="str">
        <f t="shared" si="1"/>
        <v>Done</v>
      </c>
    </row>
    <row r="106" spans="1:14" ht="15" customHeight="1">
      <c r="A106" s="264" t="s">
        <v>561</v>
      </c>
      <c r="B106" s="265">
        <v>40170972</v>
      </c>
      <c r="C106" s="265" t="s">
        <v>562</v>
      </c>
      <c r="D106" s="265" t="s">
        <v>563</v>
      </c>
      <c r="E106" s="266" t="s">
        <v>564</v>
      </c>
      <c r="F106" s="267" t="s">
        <v>565</v>
      </c>
      <c r="G106" s="388">
        <v>45015.821527777778</v>
      </c>
      <c r="H106" s="268">
        <v>44991</v>
      </c>
      <c r="I106" s="269">
        <v>45056</v>
      </c>
      <c r="J106" s="349" t="s">
        <v>18</v>
      </c>
      <c r="K106" s="270" t="s">
        <v>566</v>
      </c>
      <c r="L106" s="415" t="str">
        <f>IF(B106="","",VLOOKUP(K106,References!A:B,2,TRUE))</f>
        <v>10140631</v>
      </c>
      <c r="M106" s="271" t="s">
        <v>61</v>
      </c>
      <c r="N106" s="253" t="str">
        <f t="shared" si="1"/>
        <v>Done</v>
      </c>
    </row>
    <row r="107" spans="1:14" ht="15" customHeight="1">
      <c r="A107" s="264" t="s">
        <v>567</v>
      </c>
      <c r="B107" s="265">
        <v>27046464</v>
      </c>
      <c r="C107" s="265" t="s">
        <v>568</v>
      </c>
      <c r="D107" s="265" t="s">
        <v>569</v>
      </c>
      <c r="E107" s="265" t="s">
        <v>570</v>
      </c>
      <c r="F107" s="267" t="s">
        <v>183</v>
      </c>
      <c r="G107" s="388">
        <v>45013.847916666666</v>
      </c>
      <c r="H107" s="268">
        <v>44967</v>
      </c>
      <c r="I107" s="269">
        <v>45021</v>
      </c>
      <c r="J107" s="349" t="s">
        <v>18</v>
      </c>
      <c r="K107" s="270" t="s">
        <v>184</v>
      </c>
      <c r="L107" s="415" t="str">
        <f>IF(B107="","",VLOOKUP(K107,References!A:B,2,TRUE))</f>
        <v>21510088</v>
      </c>
      <c r="M107" s="271" t="s">
        <v>571</v>
      </c>
      <c r="N107" s="253" t="str">
        <f t="shared" si="1"/>
        <v>Done</v>
      </c>
    </row>
    <row r="108" spans="1:14" ht="15" customHeight="1">
      <c r="A108" s="264" t="s">
        <v>572</v>
      </c>
      <c r="B108" s="265">
        <v>40031366</v>
      </c>
      <c r="C108" s="265" t="s">
        <v>573</v>
      </c>
      <c r="D108" s="265" t="s">
        <v>574</v>
      </c>
      <c r="E108" s="265" t="s">
        <v>575</v>
      </c>
      <c r="F108" s="267" t="s">
        <v>242</v>
      </c>
      <c r="G108" s="388">
        <v>45079.668749999997</v>
      </c>
      <c r="H108" s="268">
        <v>45040</v>
      </c>
      <c r="I108" s="269">
        <v>45079</v>
      </c>
      <c r="J108" s="349" t="s">
        <v>18</v>
      </c>
      <c r="K108" s="270" t="s">
        <v>576</v>
      </c>
      <c r="L108" s="415" t="str">
        <f>IF(B108="","",VLOOKUP(K108,References!A:B,2,TRUE))</f>
        <v>10137045</v>
      </c>
      <c r="M108" s="271" t="s">
        <v>35</v>
      </c>
      <c r="N108" s="253" t="str">
        <f t="shared" si="1"/>
        <v>Done</v>
      </c>
    </row>
    <row r="109" spans="1:14" ht="15" customHeight="1">
      <c r="A109" s="264" t="s">
        <v>577</v>
      </c>
      <c r="B109" s="265">
        <v>40004712</v>
      </c>
      <c r="C109" s="265" t="s">
        <v>578</v>
      </c>
      <c r="D109" s="265" t="s">
        <v>579</v>
      </c>
      <c r="E109" s="266" t="s">
        <v>580</v>
      </c>
      <c r="F109" s="267" t="s">
        <v>17</v>
      </c>
      <c r="G109" s="388">
        <v>45058.011805555558</v>
      </c>
      <c r="H109" s="268">
        <v>44895</v>
      </c>
      <c r="I109" s="269">
        <v>45058</v>
      </c>
      <c r="J109" s="349" t="s">
        <v>18</v>
      </c>
      <c r="K109" s="270" t="s">
        <v>581</v>
      </c>
      <c r="L109" s="415" t="str">
        <f>IF(B109="","",VLOOKUP(K109,References!A:B,2,TRUE))</f>
        <v>10189432</v>
      </c>
      <c r="M109" s="271" t="s">
        <v>127</v>
      </c>
      <c r="N109" s="253" t="str">
        <f t="shared" si="1"/>
        <v>Done</v>
      </c>
    </row>
    <row r="110" spans="1:14" ht="15" customHeight="1">
      <c r="A110" s="264" t="s">
        <v>582</v>
      </c>
      <c r="B110" s="265">
        <v>40029537</v>
      </c>
      <c r="C110" s="265" t="s">
        <v>583</v>
      </c>
      <c r="D110" s="265" t="s">
        <v>584</v>
      </c>
      <c r="E110" s="266" t="s">
        <v>585</v>
      </c>
      <c r="F110" s="267" t="s">
        <v>282</v>
      </c>
      <c r="G110" s="388">
        <v>45015.906944444447</v>
      </c>
      <c r="H110" s="268">
        <v>45002</v>
      </c>
      <c r="I110" s="269">
        <v>45048</v>
      </c>
      <c r="J110" s="349" t="s">
        <v>18</v>
      </c>
      <c r="K110" s="270" t="s">
        <v>586</v>
      </c>
      <c r="L110" s="415" t="str">
        <f>IF(B110="","",VLOOKUP(K110,References!A:B,2,TRUE))</f>
        <v>10029300</v>
      </c>
      <c r="M110" s="271" t="s">
        <v>20</v>
      </c>
      <c r="N110" s="253" t="str">
        <f t="shared" si="1"/>
        <v>Done</v>
      </c>
    </row>
    <row r="111" spans="1:14" ht="15" customHeight="1">
      <c r="A111" s="264" t="s">
        <v>587</v>
      </c>
      <c r="B111" s="265">
        <v>40166925</v>
      </c>
      <c r="C111" s="265" t="s">
        <v>588</v>
      </c>
      <c r="D111" s="265" t="s">
        <v>589</v>
      </c>
      <c r="E111" s="266" t="s">
        <v>590</v>
      </c>
      <c r="F111" s="267" t="s">
        <v>137</v>
      </c>
      <c r="G111" s="388">
        <v>45085.675694444442</v>
      </c>
      <c r="H111" s="268">
        <v>45064</v>
      </c>
      <c r="I111" s="269">
        <v>45092</v>
      </c>
      <c r="J111" s="349" t="s">
        <v>18</v>
      </c>
      <c r="K111" s="270" t="s">
        <v>591</v>
      </c>
      <c r="L111" s="415" t="str">
        <f>IF(B111="","",VLOOKUP(K111,References!A:B,2,TRUE))</f>
        <v>27190980</v>
      </c>
      <c r="M111" s="271" t="s">
        <v>127</v>
      </c>
      <c r="N111" s="253" t="str">
        <f t="shared" si="1"/>
        <v>Done</v>
      </c>
    </row>
    <row r="112" spans="1:14" ht="15" customHeight="1">
      <c r="A112" s="264" t="s">
        <v>592</v>
      </c>
      <c r="B112" s="265">
        <v>40085266</v>
      </c>
      <c r="C112" s="265" t="s">
        <v>593</v>
      </c>
      <c r="D112" s="265" t="s">
        <v>594</v>
      </c>
      <c r="E112" s="266" t="s">
        <v>595</v>
      </c>
      <c r="F112" s="267" t="s">
        <v>40</v>
      </c>
      <c r="G112" s="388">
        <v>44942.900694444441</v>
      </c>
      <c r="H112" s="268">
        <v>44776</v>
      </c>
      <c r="I112" s="269">
        <v>44945</v>
      </c>
      <c r="J112" s="349" t="s">
        <v>18</v>
      </c>
      <c r="K112" s="270" t="s">
        <v>596</v>
      </c>
      <c r="L112" s="415" t="str">
        <f>IF(B112="","",VLOOKUP(K112,References!A:B,2,TRUE))</f>
        <v>20461040</v>
      </c>
      <c r="M112" s="271" t="s">
        <v>20</v>
      </c>
      <c r="N112" s="253" t="str">
        <f t="shared" si="1"/>
        <v>Done</v>
      </c>
    </row>
    <row r="113" spans="1:14" ht="15" customHeight="1">
      <c r="A113" s="264" t="s">
        <v>597</v>
      </c>
      <c r="B113" s="265">
        <v>27037198</v>
      </c>
      <c r="C113" s="265" t="s">
        <v>598</v>
      </c>
      <c r="D113" s="265" t="s">
        <v>599</v>
      </c>
      <c r="E113" s="266" t="s">
        <v>600</v>
      </c>
      <c r="F113" s="267" t="s">
        <v>601</v>
      </c>
      <c r="G113" s="388">
        <v>44915.788888888892</v>
      </c>
      <c r="H113" s="268" t="s">
        <v>26</v>
      </c>
      <c r="I113" s="269">
        <v>44918</v>
      </c>
      <c r="J113" s="349" t="s">
        <v>18</v>
      </c>
      <c r="K113" s="270" t="s">
        <v>460</v>
      </c>
      <c r="L113" s="415" t="str">
        <f>IF(B113="","",VLOOKUP(K113,References!A:B,2,TRUE))</f>
        <v>10128176</v>
      </c>
      <c r="M113" s="271" t="s">
        <v>61</v>
      </c>
      <c r="N113" s="253" t="str">
        <f t="shared" si="1"/>
        <v>Done</v>
      </c>
    </row>
    <row r="114" spans="1:14" ht="15" customHeight="1">
      <c r="A114" s="264" t="s">
        <v>602</v>
      </c>
      <c r="B114" s="265">
        <v>23285693</v>
      </c>
      <c r="C114" s="265" t="s">
        <v>603</v>
      </c>
      <c r="D114" s="265" t="s">
        <v>604</v>
      </c>
      <c r="E114" s="266" t="s">
        <v>605</v>
      </c>
      <c r="F114" s="267" t="s">
        <v>88</v>
      </c>
      <c r="G114" s="388">
        <v>45048.614583333336</v>
      </c>
      <c r="H114" s="268">
        <v>44938</v>
      </c>
      <c r="I114" s="269">
        <v>45048</v>
      </c>
      <c r="J114" s="349" t="s">
        <v>18</v>
      </c>
      <c r="K114" s="270" t="s">
        <v>148</v>
      </c>
      <c r="L114" s="415" t="str">
        <f>IF(B114="","",VLOOKUP(K114,References!A:B,2,TRUE))</f>
        <v>26728677</v>
      </c>
      <c r="M114" s="271" t="s">
        <v>35</v>
      </c>
      <c r="N114" s="253" t="str">
        <f t="shared" si="1"/>
        <v>Done</v>
      </c>
    </row>
    <row r="115" spans="1:14" ht="15" customHeight="1">
      <c r="A115" s="264" t="s">
        <v>606</v>
      </c>
      <c r="B115" s="265">
        <v>40182285</v>
      </c>
      <c r="C115" s="265" t="s">
        <v>603</v>
      </c>
      <c r="D115" s="265" t="s">
        <v>607</v>
      </c>
      <c r="E115" s="266" t="s">
        <v>608</v>
      </c>
      <c r="F115" s="267" t="s">
        <v>82</v>
      </c>
      <c r="G115" s="388">
        <v>45128.099305555559</v>
      </c>
      <c r="H115" s="268">
        <v>45110</v>
      </c>
      <c r="I115" s="269">
        <v>45132</v>
      </c>
      <c r="J115" s="349" t="s">
        <v>18</v>
      </c>
      <c r="K115" s="270" t="s">
        <v>609</v>
      </c>
      <c r="L115" s="415" t="str">
        <f>IF(B115="","",VLOOKUP(K115,References!A:B,2,TRUE))</f>
        <v>10170617</v>
      </c>
      <c r="M115" s="271" t="s">
        <v>55</v>
      </c>
      <c r="N115" s="253" t="str">
        <f t="shared" si="1"/>
        <v>Done</v>
      </c>
    </row>
    <row r="116" spans="1:14" ht="15" customHeight="1">
      <c r="A116" s="264" t="s">
        <v>610</v>
      </c>
      <c r="B116" s="265">
        <v>25672953</v>
      </c>
      <c r="C116" s="265" t="s">
        <v>603</v>
      </c>
      <c r="D116" s="265" t="s">
        <v>611</v>
      </c>
      <c r="E116" s="266" t="s">
        <v>612</v>
      </c>
      <c r="F116" s="267" t="s">
        <v>47</v>
      </c>
      <c r="G116" s="388">
        <v>44918.602777777778</v>
      </c>
      <c r="H116" s="268">
        <v>44802</v>
      </c>
      <c r="I116" s="269">
        <v>44918</v>
      </c>
      <c r="J116" s="349" t="s">
        <v>18</v>
      </c>
      <c r="K116" s="270" t="s">
        <v>613</v>
      </c>
      <c r="L116" s="415">
        <v>10036889</v>
      </c>
      <c r="M116" s="271" t="s">
        <v>530</v>
      </c>
      <c r="N116" s="253" t="str">
        <f t="shared" si="1"/>
        <v>Done</v>
      </c>
    </row>
    <row r="117" spans="1:14" ht="15" customHeight="1">
      <c r="A117" s="264" t="s">
        <v>614</v>
      </c>
      <c r="B117" s="265">
        <v>40100613</v>
      </c>
      <c r="C117" s="265" t="s">
        <v>615</v>
      </c>
      <c r="D117" s="265" t="s">
        <v>616</v>
      </c>
      <c r="E117" s="266" t="s">
        <v>617</v>
      </c>
      <c r="F117" s="267" t="s">
        <v>618</v>
      </c>
      <c r="G117" s="388">
        <v>45015.850694444445</v>
      </c>
      <c r="H117" s="268" t="s">
        <v>26</v>
      </c>
      <c r="I117" s="269">
        <v>45056</v>
      </c>
      <c r="J117" s="349" t="s">
        <v>18</v>
      </c>
      <c r="K117" s="270" t="s">
        <v>619</v>
      </c>
      <c r="L117" s="415">
        <v>10173650</v>
      </c>
      <c r="M117" s="271" t="s">
        <v>61</v>
      </c>
      <c r="N117" s="253" t="str">
        <f t="shared" si="1"/>
        <v>Done</v>
      </c>
    </row>
    <row r="118" spans="1:14" ht="15" customHeight="1">
      <c r="A118" s="264" t="s">
        <v>620</v>
      </c>
      <c r="B118" s="265">
        <v>25896495</v>
      </c>
      <c r="C118" s="265" t="s">
        <v>621</v>
      </c>
      <c r="D118" s="265" t="s">
        <v>622</v>
      </c>
      <c r="E118" s="266" t="s">
        <v>623</v>
      </c>
      <c r="F118" s="267" t="s">
        <v>220</v>
      </c>
      <c r="G118" s="388">
        <v>45051.912499999999</v>
      </c>
      <c r="H118" s="268">
        <v>45041</v>
      </c>
      <c r="I118" s="269">
        <v>45056</v>
      </c>
      <c r="J118" s="349" t="s">
        <v>18</v>
      </c>
      <c r="K118" s="270" t="s">
        <v>624</v>
      </c>
      <c r="L118" s="415" t="s">
        <v>625</v>
      </c>
      <c r="M118" s="271" t="s">
        <v>61</v>
      </c>
      <c r="N118" s="253" t="str">
        <f t="shared" si="1"/>
        <v>Done</v>
      </c>
    </row>
    <row r="119" spans="1:14" ht="15" customHeight="1">
      <c r="A119" s="264" t="s">
        <v>626</v>
      </c>
      <c r="B119" s="265">
        <v>40199925</v>
      </c>
      <c r="C119" s="265" t="s">
        <v>627</v>
      </c>
      <c r="D119" s="265" t="s">
        <v>628</v>
      </c>
      <c r="E119" s="266" t="s">
        <v>629</v>
      </c>
      <c r="F119" s="267" t="s">
        <v>630</v>
      </c>
      <c r="G119" s="388">
        <v>45048.616666666669</v>
      </c>
      <c r="H119" s="268">
        <v>45030</v>
      </c>
      <c r="I119" s="269">
        <v>45051</v>
      </c>
      <c r="J119" s="349" t="s">
        <v>18</v>
      </c>
      <c r="K119" s="270" t="s">
        <v>631</v>
      </c>
      <c r="L119" s="415" t="s">
        <v>632</v>
      </c>
      <c r="M119" s="271" t="s">
        <v>20</v>
      </c>
      <c r="N119" s="253" t="str">
        <f t="shared" si="1"/>
        <v>Done</v>
      </c>
    </row>
    <row r="120" spans="1:14" ht="15" customHeight="1">
      <c r="A120" s="264" t="s">
        <v>633</v>
      </c>
      <c r="B120" s="265">
        <v>40156818</v>
      </c>
      <c r="C120" s="265" t="s">
        <v>634</v>
      </c>
      <c r="D120" s="265" t="s">
        <v>635</v>
      </c>
      <c r="E120" s="266" t="s">
        <v>636</v>
      </c>
      <c r="F120" s="267" t="s">
        <v>177</v>
      </c>
      <c r="G120" s="388">
        <v>45048.604861111111</v>
      </c>
      <c r="H120" s="268">
        <v>44994</v>
      </c>
      <c r="I120" s="269">
        <v>45049</v>
      </c>
      <c r="J120" s="349">
        <v>45778</v>
      </c>
      <c r="K120" s="270" t="s">
        <v>178</v>
      </c>
      <c r="L120" s="415">
        <v>10146484</v>
      </c>
      <c r="M120" s="271" t="s">
        <v>20</v>
      </c>
      <c r="N120" s="253" t="str">
        <f t="shared" si="1"/>
        <v>Done</v>
      </c>
    </row>
    <row r="121" spans="1:14" ht="15" customHeight="1">
      <c r="A121" s="264" t="s">
        <v>637</v>
      </c>
      <c r="B121" s="265">
        <v>40050065</v>
      </c>
      <c r="C121" s="265" t="s">
        <v>638</v>
      </c>
      <c r="D121" s="265" t="s">
        <v>639</v>
      </c>
      <c r="E121" s="266" t="s">
        <v>640</v>
      </c>
      <c r="F121" s="267" t="s">
        <v>398</v>
      </c>
      <c r="G121" s="388">
        <v>44978.286805555559</v>
      </c>
      <c r="H121" s="268" t="s">
        <v>26</v>
      </c>
      <c r="I121" s="269">
        <v>44994</v>
      </c>
      <c r="J121" s="349" t="s">
        <v>18</v>
      </c>
      <c r="K121" s="270" t="s">
        <v>277</v>
      </c>
      <c r="L121" s="415" t="s">
        <v>641</v>
      </c>
      <c r="M121" s="271" t="s">
        <v>61</v>
      </c>
      <c r="N121" s="253" t="str">
        <f t="shared" si="1"/>
        <v>Done</v>
      </c>
    </row>
    <row r="122" spans="1:14" ht="15" customHeight="1">
      <c r="A122" s="264" t="s">
        <v>642</v>
      </c>
      <c r="B122" s="265">
        <v>40113704</v>
      </c>
      <c r="C122" s="265" t="s">
        <v>643</v>
      </c>
      <c r="D122" s="265" t="s">
        <v>644</v>
      </c>
      <c r="E122" s="266" t="s">
        <v>645</v>
      </c>
      <c r="F122" s="267" t="s">
        <v>88</v>
      </c>
      <c r="G122" s="388">
        <v>45052.995833333334</v>
      </c>
      <c r="H122" s="268">
        <v>45028</v>
      </c>
      <c r="I122" s="269">
        <v>45057</v>
      </c>
      <c r="J122" s="349" t="s">
        <v>18</v>
      </c>
      <c r="K122" s="270" t="s">
        <v>646</v>
      </c>
      <c r="L122" s="415" t="s">
        <v>647</v>
      </c>
      <c r="M122" s="271" t="s">
        <v>20</v>
      </c>
      <c r="N122" s="253" t="str">
        <f t="shared" si="1"/>
        <v>Done</v>
      </c>
    </row>
    <row r="123" spans="1:14" ht="15" customHeight="1">
      <c r="A123" s="264" t="s">
        <v>648</v>
      </c>
      <c r="B123" s="265">
        <v>26261922</v>
      </c>
      <c r="C123" s="265" t="s">
        <v>649</v>
      </c>
      <c r="D123" s="265" t="s">
        <v>650</v>
      </c>
      <c r="E123" s="266" t="s">
        <v>651</v>
      </c>
      <c r="F123" s="267" t="s">
        <v>71</v>
      </c>
      <c r="G123" s="388">
        <v>44972.818749999999</v>
      </c>
      <c r="H123" s="268">
        <v>44951</v>
      </c>
      <c r="I123" s="269">
        <v>44994</v>
      </c>
      <c r="J123" s="349" t="s">
        <v>18</v>
      </c>
      <c r="K123" s="270" t="s">
        <v>652</v>
      </c>
      <c r="L123" s="415" t="s">
        <v>653</v>
      </c>
      <c r="M123" s="271" t="s">
        <v>320</v>
      </c>
      <c r="N123" s="253" t="str">
        <f t="shared" si="1"/>
        <v>Done</v>
      </c>
    </row>
    <row r="124" spans="1:14" ht="15" customHeight="1">
      <c r="A124" s="264" t="s">
        <v>654</v>
      </c>
      <c r="B124" s="265">
        <v>27286880</v>
      </c>
      <c r="C124" s="265" t="s">
        <v>655</v>
      </c>
      <c r="D124" s="265" t="s">
        <v>656</v>
      </c>
      <c r="E124" s="266" t="s">
        <v>657</v>
      </c>
      <c r="F124" s="267" t="s">
        <v>25</v>
      </c>
      <c r="G124" s="388">
        <v>45023.870833333334</v>
      </c>
      <c r="H124" s="268" t="s">
        <v>26</v>
      </c>
      <c r="I124" s="269">
        <v>45049</v>
      </c>
      <c r="J124" s="349" t="s">
        <v>18</v>
      </c>
      <c r="K124" s="270" t="s">
        <v>360</v>
      </c>
      <c r="L124" s="415" t="s">
        <v>658</v>
      </c>
      <c r="M124" s="271" t="s">
        <v>28</v>
      </c>
      <c r="N124" s="253" t="str">
        <f t="shared" si="1"/>
        <v>Done</v>
      </c>
    </row>
    <row r="125" spans="1:14" ht="15" customHeight="1">
      <c r="A125" s="264" t="s">
        <v>659</v>
      </c>
      <c r="B125" s="265">
        <v>40213949</v>
      </c>
      <c r="C125" s="265" t="s">
        <v>660</v>
      </c>
      <c r="D125" s="265" t="s">
        <v>661</v>
      </c>
      <c r="E125" s="266" t="s">
        <v>662</v>
      </c>
      <c r="F125" s="267" t="s">
        <v>71</v>
      </c>
      <c r="G125" s="388">
        <v>45125.836805555555</v>
      </c>
      <c r="H125" s="268">
        <v>45085</v>
      </c>
      <c r="I125" s="269">
        <v>45132</v>
      </c>
      <c r="J125" s="349" t="s">
        <v>18</v>
      </c>
      <c r="K125" s="270" t="s">
        <v>663</v>
      </c>
      <c r="L125" s="415" t="s">
        <v>664</v>
      </c>
      <c r="M125" s="271" t="s">
        <v>127</v>
      </c>
      <c r="N125" s="253" t="str">
        <f t="shared" si="1"/>
        <v>Done</v>
      </c>
    </row>
    <row r="126" spans="1:14" ht="15" customHeight="1">
      <c r="A126" s="264" t="s">
        <v>665</v>
      </c>
      <c r="B126" s="265">
        <v>40128736</v>
      </c>
      <c r="C126" s="265" t="s">
        <v>666</v>
      </c>
      <c r="D126" s="265" t="s">
        <v>667</v>
      </c>
      <c r="E126" s="266" t="s">
        <v>668</v>
      </c>
      <c r="F126" s="267" t="s">
        <v>40</v>
      </c>
      <c r="G126" s="388">
        <v>44938.827777777777</v>
      </c>
      <c r="H126" s="268">
        <v>44910</v>
      </c>
      <c r="I126" s="269">
        <v>44938</v>
      </c>
      <c r="J126" s="349" t="s">
        <v>18</v>
      </c>
      <c r="K126" s="270" t="s">
        <v>669</v>
      </c>
      <c r="L126" s="415" t="s">
        <v>670</v>
      </c>
      <c r="M126" s="271" t="s">
        <v>20</v>
      </c>
      <c r="N126" s="253" t="str">
        <f t="shared" si="1"/>
        <v>Done</v>
      </c>
    </row>
    <row r="127" spans="1:14" ht="15" customHeight="1">
      <c r="A127" s="264" t="s">
        <v>671</v>
      </c>
      <c r="B127" s="265">
        <v>40126785</v>
      </c>
      <c r="C127" s="265" t="s">
        <v>672</v>
      </c>
      <c r="D127" s="265" t="s">
        <v>673</v>
      </c>
      <c r="E127" s="266" t="s">
        <v>674</v>
      </c>
      <c r="F127" s="267" t="s">
        <v>259</v>
      </c>
      <c r="G127" s="388">
        <v>44944.662499999999</v>
      </c>
      <c r="H127" s="268">
        <v>44936</v>
      </c>
      <c r="I127" s="269">
        <v>44974</v>
      </c>
      <c r="J127" s="349" t="s">
        <v>18</v>
      </c>
      <c r="K127" s="270" t="s">
        <v>675</v>
      </c>
      <c r="L127" s="415">
        <v>10183899</v>
      </c>
      <c r="M127" s="271" t="s">
        <v>676</v>
      </c>
      <c r="N127" s="253" t="str">
        <f t="shared" si="1"/>
        <v>Done</v>
      </c>
    </row>
    <row r="128" spans="1:14" ht="15" customHeight="1">
      <c r="A128" s="264" t="s">
        <v>677</v>
      </c>
      <c r="B128" s="265">
        <v>40168299</v>
      </c>
      <c r="C128" s="265" t="s">
        <v>678</v>
      </c>
      <c r="D128" s="265" t="s">
        <v>679</v>
      </c>
      <c r="E128" s="266" t="s">
        <v>680</v>
      </c>
      <c r="F128" s="267" t="s">
        <v>53</v>
      </c>
      <c r="G128" s="388">
        <v>45076.700694444444</v>
      </c>
      <c r="H128" s="268">
        <v>45058</v>
      </c>
      <c r="I128" s="269">
        <v>45085</v>
      </c>
      <c r="J128" s="349">
        <v>45809</v>
      </c>
      <c r="K128" s="270" t="s">
        <v>560</v>
      </c>
      <c r="L128" s="415" t="s">
        <v>681</v>
      </c>
      <c r="M128" s="271" t="s">
        <v>20</v>
      </c>
      <c r="N128" s="253" t="str">
        <f t="shared" si="1"/>
        <v>Done</v>
      </c>
    </row>
    <row r="129" spans="1:14" ht="15" customHeight="1">
      <c r="A129" s="264" t="s">
        <v>682</v>
      </c>
      <c r="B129" s="265">
        <v>40152410</v>
      </c>
      <c r="C129" s="265" t="s">
        <v>683</v>
      </c>
      <c r="D129" s="265" t="s">
        <v>684</v>
      </c>
      <c r="E129" s="266" t="s">
        <v>685</v>
      </c>
      <c r="F129" s="267" t="s">
        <v>259</v>
      </c>
      <c r="G129" s="388">
        <v>45049.43472222222</v>
      </c>
      <c r="H129" s="268">
        <v>45035</v>
      </c>
      <c r="I129" s="269">
        <v>45056</v>
      </c>
      <c r="J129" s="349" t="s">
        <v>18</v>
      </c>
      <c r="K129" s="270" t="s">
        <v>686</v>
      </c>
      <c r="L129" s="415" t="s">
        <v>687</v>
      </c>
      <c r="M129" s="271" t="s">
        <v>61</v>
      </c>
      <c r="N129" s="253" t="str">
        <f t="shared" si="1"/>
        <v>Done</v>
      </c>
    </row>
    <row r="130" spans="1:14" ht="15" customHeight="1">
      <c r="A130" s="264" t="s">
        <v>688</v>
      </c>
      <c r="B130" s="265">
        <v>40064548</v>
      </c>
      <c r="C130" s="265" t="s">
        <v>689</v>
      </c>
      <c r="D130" s="265" t="s">
        <v>690</v>
      </c>
      <c r="E130" s="266" t="s">
        <v>691</v>
      </c>
      <c r="F130" s="267" t="s">
        <v>338</v>
      </c>
      <c r="G130" s="388">
        <v>45048.60833333333</v>
      </c>
      <c r="H130" s="268">
        <v>45033</v>
      </c>
      <c r="I130" s="269">
        <v>45049</v>
      </c>
      <c r="J130" s="349" t="s">
        <v>18</v>
      </c>
      <c r="K130" s="270" t="s">
        <v>692</v>
      </c>
      <c r="L130" s="415" t="s">
        <v>693</v>
      </c>
      <c r="M130" s="271" t="s">
        <v>35</v>
      </c>
      <c r="N130" s="253" t="str">
        <f t="shared" ref="N130:N193" si="2">IF(C130="","",IF(D130="","",IF(E130="","To Verify",IF(B130="","Spectrum only",IF(I130&lt;&gt;"","Done","Code")))))</f>
        <v>Done</v>
      </c>
    </row>
    <row r="131" spans="1:14" ht="15" customHeight="1">
      <c r="A131" s="264" t="s">
        <v>694</v>
      </c>
      <c r="B131" s="265">
        <v>40184457</v>
      </c>
      <c r="C131" s="265" t="s">
        <v>695</v>
      </c>
      <c r="D131" s="265" t="s">
        <v>696</v>
      </c>
      <c r="E131" s="266" t="s">
        <v>697</v>
      </c>
      <c r="F131" s="267" t="s">
        <v>125</v>
      </c>
      <c r="G131" s="388">
        <v>44944.631249999999</v>
      </c>
      <c r="H131" s="268">
        <v>44909</v>
      </c>
      <c r="I131" s="269">
        <v>44945</v>
      </c>
      <c r="J131" s="349" t="s">
        <v>18</v>
      </c>
      <c r="K131" s="270" t="s">
        <v>126</v>
      </c>
      <c r="L131" s="415" t="s">
        <v>698</v>
      </c>
      <c r="M131" s="271" t="s">
        <v>127</v>
      </c>
      <c r="N131" s="253" t="str">
        <f t="shared" si="2"/>
        <v>Done</v>
      </c>
    </row>
    <row r="132" spans="1:14" ht="15" customHeight="1">
      <c r="A132" s="264" t="s">
        <v>699</v>
      </c>
      <c r="B132" s="265">
        <v>40033513</v>
      </c>
      <c r="C132" s="265" t="s">
        <v>700</v>
      </c>
      <c r="D132" s="265" t="s">
        <v>701</v>
      </c>
      <c r="E132" s="265" t="s">
        <v>702</v>
      </c>
      <c r="F132" s="267" t="s">
        <v>703</v>
      </c>
      <c r="G132" s="388">
        <v>45013.627083333333</v>
      </c>
      <c r="H132" s="268">
        <v>45006</v>
      </c>
      <c r="I132" s="269">
        <v>45021</v>
      </c>
      <c r="J132" s="349" t="s">
        <v>18</v>
      </c>
      <c r="K132" s="270" t="s">
        <v>704</v>
      </c>
      <c r="L132" s="415" t="s">
        <v>705</v>
      </c>
      <c r="M132" s="271" t="s">
        <v>35</v>
      </c>
      <c r="N132" s="253" t="str">
        <f t="shared" si="2"/>
        <v>Done</v>
      </c>
    </row>
    <row r="133" spans="1:14" ht="15" customHeight="1">
      <c r="A133" s="264" t="s">
        <v>706</v>
      </c>
      <c r="B133" s="265">
        <v>40022443</v>
      </c>
      <c r="C133" s="265" t="s">
        <v>707</v>
      </c>
      <c r="D133" s="265" t="s">
        <v>708</v>
      </c>
      <c r="E133" s="266" t="s">
        <v>709</v>
      </c>
      <c r="F133" s="267" t="s">
        <v>535</v>
      </c>
      <c r="G133" s="388">
        <v>45014.043055555558</v>
      </c>
      <c r="H133" s="268">
        <v>44958</v>
      </c>
      <c r="I133" s="269">
        <v>45049</v>
      </c>
      <c r="J133" s="349" t="s">
        <v>18</v>
      </c>
      <c r="K133" s="270" t="s">
        <v>710</v>
      </c>
      <c r="L133" s="415" t="s">
        <v>711</v>
      </c>
      <c r="M133" s="271" t="s">
        <v>20</v>
      </c>
      <c r="N133" s="253" t="str">
        <f t="shared" si="2"/>
        <v>Done</v>
      </c>
    </row>
    <row r="134" spans="1:14" ht="15" customHeight="1">
      <c r="A134" s="264" t="s">
        <v>712</v>
      </c>
      <c r="B134" s="265">
        <v>40000540</v>
      </c>
      <c r="C134" s="265" t="s">
        <v>713</v>
      </c>
      <c r="D134" s="265" t="s">
        <v>714</v>
      </c>
      <c r="E134" s="266" t="s">
        <v>715</v>
      </c>
      <c r="F134" s="267" t="s">
        <v>177</v>
      </c>
      <c r="G134" s="388">
        <v>44945.416666666664</v>
      </c>
      <c r="H134" s="268">
        <v>44936</v>
      </c>
      <c r="I134" s="269">
        <v>44945</v>
      </c>
      <c r="J134" s="349" t="s">
        <v>18</v>
      </c>
      <c r="K134" s="270" t="s">
        <v>716</v>
      </c>
      <c r="L134" s="415" t="s">
        <v>717</v>
      </c>
      <c r="M134" s="271" t="s">
        <v>20</v>
      </c>
      <c r="N134" s="253" t="str">
        <f t="shared" si="2"/>
        <v>Done</v>
      </c>
    </row>
    <row r="135" spans="1:14" ht="15" customHeight="1">
      <c r="A135" s="264" t="s">
        <v>718</v>
      </c>
      <c r="B135" s="265">
        <v>40200332</v>
      </c>
      <c r="C135" s="265" t="s">
        <v>286</v>
      </c>
      <c r="D135" s="265" t="s">
        <v>719</v>
      </c>
      <c r="E135" s="266" t="s">
        <v>720</v>
      </c>
      <c r="F135" s="267" t="s">
        <v>248</v>
      </c>
      <c r="G135" s="388">
        <v>45078.174305555556</v>
      </c>
      <c r="H135" s="268">
        <v>45071</v>
      </c>
      <c r="I135" s="269">
        <v>45085</v>
      </c>
      <c r="J135" s="349" t="s">
        <v>18</v>
      </c>
      <c r="K135" s="270" t="s">
        <v>721</v>
      </c>
      <c r="L135" s="415" t="s">
        <v>722</v>
      </c>
      <c r="M135" s="271" t="s">
        <v>355</v>
      </c>
      <c r="N135" s="253" t="str">
        <f t="shared" si="2"/>
        <v>Done</v>
      </c>
    </row>
    <row r="136" spans="1:14" ht="15" customHeight="1">
      <c r="A136" s="264" t="s">
        <v>723</v>
      </c>
      <c r="B136" s="265">
        <v>40041045</v>
      </c>
      <c r="C136" s="265" t="s">
        <v>724</v>
      </c>
      <c r="D136" s="265" t="s">
        <v>725</v>
      </c>
      <c r="E136" s="266" t="s">
        <v>726</v>
      </c>
      <c r="F136" s="267" t="s">
        <v>727</v>
      </c>
      <c r="G136" s="388">
        <v>45040.895138888889</v>
      </c>
      <c r="H136" s="268">
        <v>45001</v>
      </c>
      <c r="I136" s="269">
        <v>45049</v>
      </c>
      <c r="J136" s="349" t="s">
        <v>18</v>
      </c>
      <c r="K136" s="270" t="s">
        <v>728</v>
      </c>
      <c r="L136" s="415">
        <v>21785176</v>
      </c>
      <c r="M136" s="271" t="s">
        <v>20</v>
      </c>
      <c r="N136" s="253" t="str">
        <f t="shared" si="2"/>
        <v>Done</v>
      </c>
    </row>
    <row r="137" spans="1:14" ht="15" customHeight="1">
      <c r="A137" s="264" t="s">
        <v>729</v>
      </c>
      <c r="B137" s="265">
        <v>40106795</v>
      </c>
      <c r="C137" s="265" t="s">
        <v>730</v>
      </c>
      <c r="D137" s="265" t="s">
        <v>731</v>
      </c>
      <c r="E137" s="266" t="s">
        <v>732</v>
      </c>
      <c r="F137" s="267" t="s">
        <v>82</v>
      </c>
      <c r="G137" s="388">
        <v>45082.873611111114</v>
      </c>
      <c r="H137" s="268">
        <v>45041</v>
      </c>
      <c r="I137" s="269">
        <v>45085</v>
      </c>
      <c r="J137" s="349" t="s">
        <v>18</v>
      </c>
      <c r="K137" s="270" t="s">
        <v>733</v>
      </c>
      <c r="L137" s="415" t="s">
        <v>734</v>
      </c>
      <c r="M137" s="271" t="s">
        <v>20</v>
      </c>
      <c r="N137" s="253" t="str">
        <f t="shared" si="2"/>
        <v>Done</v>
      </c>
    </row>
    <row r="138" spans="1:14" ht="15" customHeight="1">
      <c r="A138" s="264" t="s">
        <v>735</v>
      </c>
      <c r="B138" s="265">
        <v>40128888</v>
      </c>
      <c r="C138" s="265" t="s">
        <v>736</v>
      </c>
      <c r="D138" s="265" t="s">
        <v>737</v>
      </c>
      <c r="E138" s="266" t="s">
        <v>738</v>
      </c>
      <c r="F138" s="267" t="s">
        <v>40</v>
      </c>
      <c r="G138" s="388">
        <v>44942.904166666667</v>
      </c>
      <c r="H138" s="268">
        <v>44915</v>
      </c>
      <c r="I138" s="269">
        <v>44945</v>
      </c>
      <c r="J138" s="349" t="s">
        <v>18</v>
      </c>
      <c r="K138" s="270" t="s">
        <v>739</v>
      </c>
      <c r="L138" s="415" t="s">
        <v>740</v>
      </c>
      <c r="M138" s="271" t="s">
        <v>55</v>
      </c>
      <c r="N138" s="253" t="str">
        <f t="shared" si="2"/>
        <v>Done</v>
      </c>
    </row>
    <row r="139" spans="1:14" ht="15" customHeight="1">
      <c r="A139" s="264" t="s">
        <v>741</v>
      </c>
      <c r="B139" s="265">
        <v>40154160</v>
      </c>
      <c r="C139" s="265" t="s">
        <v>742</v>
      </c>
      <c r="D139" s="265" t="s">
        <v>743</v>
      </c>
      <c r="E139" s="266" t="s">
        <v>744</v>
      </c>
      <c r="F139" s="267" t="s">
        <v>82</v>
      </c>
      <c r="G139" s="388">
        <v>45050.595138888886</v>
      </c>
      <c r="H139" s="268">
        <v>45013</v>
      </c>
      <c r="I139" s="269">
        <v>45051</v>
      </c>
      <c r="J139" s="349" t="s">
        <v>18</v>
      </c>
      <c r="K139" s="270" t="s">
        <v>745</v>
      </c>
      <c r="L139" s="415" t="s">
        <v>746</v>
      </c>
      <c r="M139" s="271" t="s">
        <v>20</v>
      </c>
      <c r="N139" s="253" t="str">
        <f t="shared" si="2"/>
        <v>Done</v>
      </c>
    </row>
    <row r="140" spans="1:14" ht="15" customHeight="1">
      <c r="A140" s="264" t="s">
        <v>747</v>
      </c>
      <c r="B140" s="265">
        <v>40169284</v>
      </c>
      <c r="C140" s="265" t="s">
        <v>748</v>
      </c>
      <c r="D140" s="265" t="s">
        <v>749</v>
      </c>
      <c r="E140" s="266" t="s">
        <v>750</v>
      </c>
      <c r="F140" s="267" t="s">
        <v>17</v>
      </c>
      <c r="G140" s="388">
        <v>45062.744444444441</v>
      </c>
      <c r="H140" s="268">
        <v>45056</v>
      </c>
      <c r="I140" s="269">
        <v>45064</v>
      </c>
      <c r="J140" s="349" t="s">
        <v>18</v>
      </c>
      <c r="K140" s="270" t="s">
        <v>751</v>
      </c>
      <c r="L140" s="415" t="s">
        <v>752</v>
      </c>
      <c r="M140" s="271" t="s">
        <v>20</v>
      </c>
      <c r="N140" s="253" t="str">
        <f t="shared" si="2"/>
        <v>Done</v>
      </c>
    </row>
    <row r="141" spans="1:14" ht="15" customHeight="1">
      <c r="A141" s="264" t="s">
        <v>753</v>
      </c>
      <c r="B141" s="265">
        <v>40185907</v>
      </c>
      <c r="C141" s="265" t="s">
        <v>754</v>
      </c>
      <c r="D141" s="265" t="s">
        <v>755</v>
      </c>
      <c r="E141" s="265" t="s">
        <v>756</v>
      </c>
      <c r="F141" s="267" t="s">
        <v>242</v>
      </c>
      <c r="G141" s="388">
        <v>45005.581250000003</v>
      </c>
      <c r="H141" s="268">
        <v>44939</v>
      </c>
      <c r="I141" s="269">
        <v>45021</v>
      </c>
      <c r="J141" s="349" t="s">
        <v>18</v>
      </c>
      <c r="K141" s="270" t="s">
        <v>757</v>
      </c>
      <c r="L141" s="415">
        <v>10109449</v>
      </c>
      <c r="M141" s="271" t="s">
        <v>320</v>
      </c>
      <c r="N141" s="253" t="str">
        <f t="shared" si="2"/>
        <v>Done</v>
      </c>
    </row>
    <row r="142" spans="1:14" ht="15" customHeight="1">
      <c r="A142" s="280" t="s">
        <v>758</v>
      </c>
      <c r="B142" s="265">
        <v>40124718</v>
      </c>
      <c r="C142" s="265" t="s">
        <v>754</v>
      </c>
      <c r="D142" s="265" t="s">
        <v>759</v>
      </c>
      <c r="E142" s="266" t="s">
        <v>760</v>
      </c>
      <c r="F142" s="267" t="s">
        <v>137</v>
      </c>
      <c r="G142" s="388">
        <v>45057</v>
      </c>
      <c r="H142" s="268">
        <v>44904</v>
      </c>
      <c r="I142" s="269">
        <v>45057</v>
      </c>
      <c r="J142" s="349" t="s">
        <v>18</v>
      </c>
      <c r="K142" s="270" t="s">
        <v>761</v>
      </c>
      <c r="L142" s="415" t="s">
        <v>762</v>
      </c>
      <c r="M142" s="271" t="s">
        <v>35</v>
      </c>
      <c r="N142" s="253" t="str">
        <f t="shared" si="2"/>
        <v>Done</v>
      </c>
    </row>
    <row r="143" spans="1:14" ht="15" customHeight="1">
      <c r="A143" s="264" t="s">
        <v>763</v>
      </c>
      <c r="B143" s="265">
        <v>27188277</v>
      </c>
      <c r="C143" s="265" t="s">
        <v>764</v>
      </c>
      <c r="D143" s="265" t="s">
        <v>765</v>
      </c>
      <c r="E143" s="266" t="s">
        <v>766</v>
      </c>
      <c r="F143" s="267" t="s">
        <v>618</v>
      </c>
      <c r="G143" s="388">
        <v>44917.618055555555</v>
      </c>
      <c r="H143" s="268" t="s">
        <v>26</v>
      </c>
      <c r="I143" s="269">
        <v>44918</v>
      </c>
      <c r="J143" s="349" t="s">
        <v>18</v>
      </c>
      <c r="K143" s="270" t="s">
        <v>767</v>
      </c>
      <c r="L143" s="415" t="s">
        <v>768</v>
      </c>
      <c r="M143" s="271" t="s">
        <v>20</v>
      </c>
      <c r="N143" s="253" t="str">
        <f t="shared" si="2"/>
        <v>Done</v>
      </c>
    </row>
    <row r="144" spans="1:14" ht="15" customHeight="1">
      <c r="A144" s="264" t="s">
        <v>769</v>
      </c>
      <c r="B144" s="265">
        <v>40198363</v>
      </c>
      <c r="C144" s="265" t="s">
        <v>770</v>
      </c>
      <c r="D144" s="265" t="s">
        <v>771</v>
      </c>
      <c r="E144" s="266" t="s">
        <v>772</v>
      </c>
      <c r="F144" s="267" t="s">
        <v>25</v>
      </c>
      <c r="G144" s="388">
        <v>45024.193055555559</v>
      </c>
      <c r="H144" s="268" t="s">
        <v>26</v>
      </c>
      <c r="I144" s="269">
        <v>45049</v>
      </c>
      <c r="J144" s="349" t="s">
        <v>18</v>
      </c>
      <c r="K144" s="270" t="s">
        <v>773</v>
      </c>
      <c r="L144" s="415" t="s">
        <v>774</v>
      </c>
      <c r="M144" s="271" t="s">
        <v>28</v>
      </c>
      <c r="N144" s="253" t="str">
        <f t="shared" si="2"/>
        <v>Done</v>
      </c>
    </row>
    <row r="145" spans="1:14" ht="15" customHeight="1">
      <c r="A145" s="264" t="s">
        <v>775</v>
      </c>
      <c r="B145" s="265">
        <v>40188917</v>
      </c>
      <c r="C145" s="265" t="s">
        <v>770</v>
      </c>
      <c r="D145" s="265" t="s">
        <v>776</v>
      </c>
      <c r="E145" s="266" t="s">
        <v>777</v>
      </c>
      <c r="F145" s="267" t="s">
        <v>53</v>
      </c>
      <c r="G145" s="388">
        <v>45114.589583333334</v>
      </c>
      <c r="H145" s="268">
        <v>45063</v>
      </c>
      <c r="I145" s="269">
        <v>45132</v>
      </c>
      <c r="J145" s="349" t="s">
        <v>18</v>
      </c>
      <c r="K145" s="270" t="s">
        <v>560</v>
      </c>
      <c r="L145" s="415" t="s">
        <v>681</v>
      </c>
      <c r="M145" s="271" t="s">
        <v>127</v>
      </c>
      <c r="N145" s="253" t="str">
        <f t="shared" si="2"/>
        <v>Done</v>
      </c>
    </row>
    <row r="146" spans="1:14" ht="15" customHeight="1">
      <c r="A146" s="264" t="s">
        <v>778</v>
      </c>
      <c r="B146" s="265">
        <v>40156935</v>
      </c>
      <c r="C146" s="265" t="s">
        <v>779</v>
      </c>
      <c r="D146" s="265" t="s">
        <v>780</v>
      </c>
      <c r="E146" s="266" t="s">
        <v>781</v>
      </c>
      <c r="F146" s="267" t="s">
        <v>782</v>
      </c>
      <c r="G146" s="388">
        <v>45053.738888888889</v>
      </c>
      <c r="H146" s="268">
        <v>45048</v>
      </c>
      <c r="I146" s="269">
        <v>45056</v>
      </c>
      <c r="J146" s="349" t="s">
        <v>18</v>
      </c>
      <c r="K146" s="270" t="s">
        <v>783</v>
      </c>
      <c r="L146" s="415" t="s">
        <v>784</v>
      </c>
      <c r="M146" s="271" t="s">
        <v>35</v>
      </c>
      <c r="N146" s="253" t="str">
        <f t="shared" si="2"/>
        <v>Done</v>
      </c>
    </row>
    <row r="147" spans="1:14" ht="15" customHeight="1">
      <c r="A147" s="264" t="s">
        <v>785</v>
      </c>
      <c r="B147" s="265">
        <v>26984932</v>
      </c>
      <c r="C147" s="265" t="s">
        <v>786</v>
      </c>
      <c r="D147" s="265" t="s">
        <v>787</v>
      </c>
      <c r="E147" s="265" t="s">
        <v>788</v>
      </c>
      <c r="F147" s="267" t="s">
        <v>789</v>
      </c>
      <c r="G147" s="388">
        <v>45007.64166666667</v>
      </c>
      <c r="H147" s="268">
        <v>44981</v>
      </c>
      <c r="I147" s="269">
        <v>45021</v>
      </c>
      <c r="J147" s="349" t="s">
        <v>18</v>
      </c>
      <c r="K147" s="270" t="s">
        <v>790</v>
      </c>
      <c r="L147" s="415">
        <v>10164812</v>
      </c>
      <c r="M147" s="271" t="s">
        <v>55</v>
      </c>
      <c r="N147" s="253" t="str">
        <f t="shared" si="2"/>
        <v>Done</v>
      </c>
    </row>
    <row r="148" spans="1:14" ht="15" customHeight="1">
      <c r="A148" s="264" t="s">
        <v>791</v>
      </c>
      <c r="B148" s="265">
        <v>27006918</v>
      </c>
      <c r="C148" s="265" t="s">
        <v>792</v>
      </c>
      <c r="D148" s="265" t="s">
        <v>793</v>
      </c>
      <c r="E148" s="266" t="s">
        <v>794</v>
      </c>
      <c r="F148" s="267" t="s">
        <v>789</v>
      </c>
      <c r="G148" s="388">
        <v>45062.177777777775</v>
      </c>
      <c r="H148" s="268">
        <v>45049</v>
      </c>
      <c r="I148" s="269">
        <v>45062</v>
      </c>
      <c r="J148" s="349" t="s">
        <v>18</v>
      </c>
      <c r="K148" s="270" t="s">
        <v>795</v>
      </c>
      <c r="L148" s="415" t="s">
        <v>796</v>
      </c>
      <c r="M148" s="271" t="s">
        <v>355</v>
      </c>
      <c r="N148" s="253" t="str">
        <f t="shared" si="2"/>
        <v>Done</v>
      </c>
    </row>
    <row r="149" spans="1:14" ht="15" customHeight="1">
      <c r="A149" s="264" t="s">
        <v>797</v>
      </c>
      <c r="B149" s="265">
        <v>40188464</v>
      </c>
      <c r="C149" s="265" t="s">
        <v>798</v>
      </c>
      <c r="D149" s="265" t="s">
        <v>799</v>
      </c>
      <c r="E149" s="266" t="s">
        <v>800</v>
      </c>
      <c r="F149" s="267" t="s">
        <v>344</v>
      </c>
      <c r="G149" s="388">
        <v>45085.128472222219</v>
      </c>
      <c r="H149" s="268">
        <v>45077</v>
      </c>
      <c r="I149" s="269">
        <v>45092</v>
      </c>
      <c r="J149" s="349" t="s">
        <v>18</v>
      </c>
      <c r="K149" s="270" t="s">
        <v>345</v>
      </c>
      <c r="L149" s="415" t="s">
        <v>801</v>
      </c>
      <c r="M149" s="271" t="s">
        <v>127</v>
      </c>
      <c r="N149" s="253" t="str">
        <f t="shared" si="2"/>
        <v>Done</v>
      </c>
    </row>
    <row r="150" spans="1:14" ht="15" customHeight="1">
      <c r="A150" s="264" t="s">
        <v>802</v>
      </c>
      <c r="B150" s="265">
        <v>40150189</v>
      </c>
      <c r="C150" s="265" t="s">
        <v>798</v>
      </c>
      <c r="D150" s="265" t="s">
        <v>803</v>
      </c>
      <c r="E150" s="266" t="s">
        <v>804</v>
      </c>
      <c r="F150" s="267" t="s">
        <v>189</v>
      </c>
      <c r="G150" s="388">
        <v>45065.674305555556</v>
      </c>
      <c r="H150" s="268">
        <v>45062</v>
      </c>
      <c r="I150" s="269">
        <v>45085</v>
      </c>
      <c r="J150" s="349" t="s">
        <v>18</v>
      </c>
      <c r="K150" s="270" t="s">
        <v>805</v>
      </c>
      <c r="L150" s="415">
        <v>26593178</v>
      </c>
      <c r="M150" s="271" t="s">
        <v>61</v>
      </c>
      <c r="N150" s="253" t="str">
        <f t="shared" si="2"/>
        <v>Done</v>
      </c>
    </row>
    <row r="151" spans="1:14" ht="15" customHeight="1">
      <c r="A151" s="264" t="s">
        <v>806</v>
      </c>
      <c r="B151" s="265">
        <v>40172204</v>
      </c>
      <c r="C151" s="265" t="s">
        <v>798</v>
      </c>
      <c r="D151" s="265" t="s">
        <v>807</v>
      </c>
      <c r="E151" s="266" t="s">
        <v>808</v>
      </c>
      <c r="F151" s="267" t="s">
        <v>33</v>
      </c>
      <c r="G151" s="388">
        <v>45052.206250000003</v>
      </c>
      <c r="H151" s="268">
        <v>45021</v>
      </c>
      <c r="I151" s="269">
        <v>45056</v>
      </c>
      <c r="J151" s="349" t="s">
        <v>18</v>
      </c>
      <c r="K151" s="270" t="s">
        <v>809</v>
      </c>
      <c r="L151" s="415" t="s">
        <v>810</v>
      </c>
      <c r="M151" s="271" t="s">
        <v>35</v>
      </c>
      <c r="N151" s="253" t="str">
        <f t="shared" si="2"/>
        <v>Done</v>
      </c>
    </row>
    <row r="152" spans="1:14" ht="15" customHeight="1">
      <c r="A152" s="264" t="s">
        <v>811</v>
      </c>
      <c r="B152" s="265">
        <v>40170773</v>
      </c>
      <c r="C152" s="265" t="s">
        <v>812</v>
      </c>
      <c r="D152" s="265" t="s">
        <v>813</v>
      </c>
      <c r="E152" s="265" t="s">
        <v>814</v>
      </c>
      <c r="F152" s="267" t="s">
        <v>815</v>
      </c>
      <c r="G152" s="388">
        <v>44994.806944444441</v>
      </c>
      <c r="H152" s="268">
        <v>44964</v>
      </c>
      <c r="I152" s="269">
        <v>45021</v>
      </c>
      <c r="J152" s="349" t="s">
        <v>18</v>
      </c>
      <c r="K152" s="270" t="s">
        <v>816</v>
      </c>
      <c r="L152" s="415" t="s">
        <v>817</v>
      </c>
      <c r="M152" s="271" t="s">
        <v>35</v>
      </c>
      <c r="N152" s="253" t="str">
        <f t="shared" si="2"/>
        <v>Done</v>
      </c>
    </row>
    <row r="153" spans="1:14" ht="15" customHeight="1">
      <c r="A153" s="264" t="s">
        <v>818</v>
      </c>
      <c r="B153" s="265">
        <v>26657303</v>
      </c>
      <c r="C153" s="265" t="s">
        <v>819</v>
      </c>
      <c r="D153" s="265" t="s">
        <v>820</v>
      </c>
      <c r="E153" s="265" t="s">
        <v>821</v>
      </c>
      <c r="F153" s="267" t="s">
        <v>282</v>
      </c>
      <c r="G153" s="388">
        <v>45015.650694444441</v>
      </c>
      <c r="H153" s="268">
        <v>44965</v>
      </c>
      <c r="I153" s="269">
        <v>45021</v>
      </c>
      <c r="J153" s="349" t="s">
        <v>18</v>
      </c>
      <c r="K153" s="270" t="s">
        <v>822</v>
      </c>
      <c r="L153" s="415" t="s">
        <v>823</v>
      </c>
      <c r="M153" s="271" t="s">
        <v>28</v>
      </c>
      <c r="N153" s="253" t="str">
        <f t="shared" si="2"/>
        <v>Done</v>
      </c>
    </row>
    <row r="154" spans="1:14" ht="15" customHeight="1">
      <c r="A154" s="264" t="s">
        <v>824</v>
      </c>
      <c r="B154" s="265">
        <v>40165206</v>
      </c>
      <c r="C154" s="265" t="s">
        <v>819</v>
      </c>
      <c r="D154" s="265" t="s">
        <v>825</v>
      </c>
      <c r="E154" s="266" t="s">
        <v>826</v>
      </c>
      <c r="F154" s="267" t="s">
        <v>338</v>
      </c>
      <c r="G154" s="388">
        <v>45048.615972222222</v>
      </c>
      <c r="H154" s="268">
        <v>45020</v>
      </c>
      <c r="I154" s="269">
        <v>45049</v>
      </c>
      <c r="J154" s="349" t="s">
        <v>18</v>
      </c>
      <c r="K154" s="270" t="s">
        <v>827</v>
      </c>
      <c r="L154" s="415" t="s">
        <v>828</v>
      </c>
      <c r="M154" s="271" t="s">
        <v>61</v>
      </c>
      <c r="N154" s="253" t="str">
        <f t="shared" si="2"/>
        <v>Done</v>
      </c>
    </row>
    <row r="155" spans="1:14" ht="15" customHeight="1">
      <c r="A155" s="264" t="s">
        <v>829</v>
      </c>
      <c r="B155" s="265">
        <v>40164442</v>
      </c>
      <c r="C155" s="265" t="s">
        <v>830</v>
      </c>
      <c r="D155" s="265" t="s">
        <v>831</v>
      </c>
      <c r="E155" s="265" t="s">
        <v>832</v>
      </c>
      <c r="F155" s="267" t="s">
        <v>17</v>
      </c>
      <c r="G155" s="388">
        <v>45005.588194444441</v>
      </c>
      <c r="H155" s="268">
        <v>44959</v>
      </c>
      <c r="I155" s="269">
        <v>45021</v>
      </c>
      <c r="J155" s="349" t="s">
        <v>18</v>
      </c>
      <c r="K155" s="270" t="s">
        <v>833</v>
      </c>
      <c r="L155" s="415" t="s">
        <v>834</v>
      </c>
      <c r="M155" s="271" t="s">
        <v>20</v>
      </c>
      <c r="N155" s="253" t="str">
        <f t="shared" si="2"/>
        <v>Done</v>
      </c>
    </row>
    <row r="156" spans="1:14" ht="15" customHeight="1">
      <c r="A156" s="264" t="s">
        <v>835</v>
      </c>
      <c r="B156" s="265">
        <v>26310435</v>
      </c>
      <c r="C156" s="265" t="s">
        <v>836</v>
      </c>
      <c r="D156" s="265" t="s">
        <v>837</v>
      </c>
      <c r="E156" s="266" t="s">
        <v>838</v>
      </c>
      <c r="F156" s="267" t="s">
        <v>789</v>
      </c>
      <c r="G156" s="388">
        <v>45069.864583333336</v>
      </c>
      <c r="H156" s="268">
        <v>45063</v>
      </c>
      <c r="I156" s="269">
        <v>45085</v>
      </c>
      <c r="J156" s="349" t="s">
        <v>18</v>
      </c>
      <c r="K156" s="270" t="s">
        <v>839</v>
      </c>
      <c r="L156" s="415">
        <v>20531294</v>
      </c>
      <c r="M156" s="271" t="s">
        <v>61</v>
      </c>
      <c r="N156" s="253" t="str">
        <f t="shared" si="2"/>
        <v>Done</v>
      </c>
    </row>
    <row r="157" spans="1:14" ht="15" customHeight="1">
      <c r="A157" s="264" t="s">
        <v>840</v>
      </c>
      <c r="B157" s="265">
        <v>40108828</v>
      </c>
      <c r="C157" s="265" t="s">
        <v>841</v>
      </c>
      <c r="D157" s="265" t="s">
        <v>842</v>
      </c>
      <c r="E157" s="266" t="s">
        <v>843</v>
      </c>
      <c r="F157" s="267" t="s">
        <v>125</v>
      </c>
      <c r="G157" s="388">
        <v>44944.720833333333</v>
      </c>
      <c r="H157" s="268">
        <v>44939</v>
      </c>
      <c r="I157" s="269">
        <v>44952</v>
      </c>
      <c r="J157" s="349" t="s">
        <v>18</v>
      </c>
      <c r="K157" s="270" t="s">
        <v>844</v>
      </c>
      <c r="L157" s="415" t="s">
        <v>845</v>
      </c>
      <c r="M157" s="271" t="s">
        <v>127</v>
      </c>
      <c r="N157" s="253" t="str">
        <f t="shared" si="2"/>
        <v>Done</v>
      </c>
    </row>
    <row r="158" spans="1:14" ht="15" customHeight="1">
      <c r="A158" s="264" t="s">
        <v>846</v>
      </c>
      <c r="B158" s="265">
        <v>40014750</v>
      </c>
      <c r="C158" s="265" t="s">
        <v>841</v>
      </c>
      <c r="D158" s="265" t="s">
        <v>847</v>
      </c>
      <c r="E158" s="266" t="s">
        <v>848</v>
      </c>
      <c r="F158" s="267" t="s">
        <v>25</v>
      </c>
      <c r="G158" s="388">
        <v>45015.85833333333</v>
      </c>
      <c r="H158" s="268" t="s">
        <v>26</v>
      </c>
      <c r="I158" s="269">
        <v>45049</v>
      </c>
      <c r="J158" s="349" t="s">
        <v>18</v>
      </c>
      <c r="K158" s="270" t="s">
        <v>849</v>
      </c>
      <c r="L158" s="415">
        <v>10116215</v>
      </c>
      <c r="M158" s="271" t="s">
        <v>28</v>
      </c>
      <c r="N158" s="253" t="str">
        <f t="shared" si="2"/>
        <v>Done</v>
      </c>
    </row>
    <row r="159" spans="1:14" ht="15" customHeight="1">
      <c r="A159" s="264" t="s">
        <v>850</v>
      </c>
      <c r="B159" s="265">
        <v>29774629</v>
      </c>
      <c r="C159" s="265" t="s">
        <v>851</v>
      </c>
      <c r="D159" s="265" t="s">
        <v>852</v>
      </c>
      <c r="E159" s="266" t="s">
        <v>853</v>
      </c>
      <c r="F159" s="267" t="s">
        <v>53</v>
      </c>
      <c r="G159" s="388">
        <v>44944.65902777778</v>
      </c>
      <c r="H159" s="268">
        <v>44938</v>
      </c>
      <c r="I159" s="269">
        <v>44945</v>
      </c>
      <c r="J159" s="349">
        <v>45901</v>
      </c>
      <c r="K159" s="270" t="s">
        <v>854</v>
      </c>
      <c r="L159" s="415" t="s">
        <v>855</v>
      </c>
      <c r="M159" s="271" t="s">
        <v>127</v>
      </c>
      <c r="N159" s="253" t="str">
        <f t="shared" si="2"/>
        <v>Done</v>
      </c>
    </row>
    <row r="160" spans="1:14" ht="15" customHeight="1">
      <c r="A160" s="264" t="s">
        <v>856</v>
      </c>
      <c r="B160" s="265">
        <v>40166290</v>
      </c>
      <c r="C160" s="265" t="s">
        <v>851</v>
      </c>
      <c r="D160" s="265" t="s">
        <v>857</v>
      </c>
      <c r="E160" s="266" t="s">
        <v>858</v>
      </c>
      <c r="F160" s="267" t="s">
        <v>53</v>
      </c>
      <c r="G160" s="388">
        <v>44915.791666666664</v>
      </c>
      <c r="H160" s="268">
        <v>44903</v>
      </c>
      <c r="I160" s="269">
        <v>44945</v>
      </c>
      <c r="J160" s="349">
        <v>45658</v>
      </c>
      <c r="K160" s="270" t="s">
        <v>330</v>
      </c>
      <c r="L160" s="415">
        <v>10194208</v>
      </c>
      <c r="M160" s="271" t="s">
        <v>55</v>
      </c>
      <c r="N160" s="253" t="str">
        <f t="shared" si="2"/>
        <v>Done</v>
      </c>
    </row>
    <row r="161" spans="1:14" ht="15" customHeight="1">
      <c r="A161" s="264" t="s">
        <v>859</v>
      </c>
      <c r="B161" s="265">
        <v>40185910</v>
      </c>
      <c r="C161" s="265" t="s">
        <v>860</v>
      </c>
      <c r="D161" s="265" t="s">
        <v>861</v>
      </c>
      <c r="E161" s="265" t="s">
        <v>862</v>
      </c>
      <c r="F161" s="267" t="s">
        <v>53</v>
      </c>
      <c r="G161" s="388">
        <v>45013.661805555559</v>
      </c>
      <c r="H161" s="268">
        <v>44971</v>
      </c>
      <c r="I161" s="269">
        <v>45021</v>
      </c>
      <c r="J161" s="349" t="s">
        <v>18</v>
      </c>
      <c r="K161" s="270" t="s">
        <v>863</v>
      </c>
      <c r="L161" s="415" t="s">
        <v>864</v>
      </c>
      <c r="M161" s="271" t="s">
        <v>127</v>
      </c>
      <c r="N161" s="253" t="str">
        <f t="shared" si="2"/>
        <v>Done</v>
      </c>
    </row>
    <row r="162" spans="1:14" ht="15" customHeight="1">
      <c r="A162" s="264" t="s">
        <v>865</v>
      </c>
      <c r="B162" s="265">
        <v>40123399</v>
      </c>
      <c r="C162" s="265" t="s">
        <v>866</v>
      </c>
      <c r="D162" s="265" t="s">
        <v>867</v>
      </c>
      <c r="E162" s="266" t="s">
        <v>868</v>
      </c>
      <c r="F162" s="267" t="s">
        <v>40</v>
      </c>
      <c r="G162" s="388">
        <v>44916.84375</v>
      </c>
      <c r="H162" s="268">
        <v>44901</v>
      </c>
      <c r="I162" s="269">
        <v>44918</v>
      </c>
      <c r="J162" s="349" t="s">
        <v>18</v>
      </c>
      <c r="K162" s="270" t="s">
        <v>869</v>
      </c>
      <c r="L162" s="415" t="s">
        <v>870</v>
      </c>
      <c r="M162" s="271" t="s">
        <v>20</v>
      </c>
      <c r="N162" s="253" t="str">
        <f t="shared" si="2"/>
        <v>Done</v>
      </c>
    </row>
    <row r="163" spans="1:14" ht="15" customHeight="1">
      <c r="A163" s="264" t="s">
        <v>871</v>
      </c>
      <c r="B163" s="265">
        <v>40125761</v>
      </c>
      <c r="C163" s="265" t="s">
        <v>866</v>
      </c>
      <c r="D163" s="265" t="s">
        <v>872</v>
      </c>
      <c r="E163" s="266" t="s">
        <v>873</v>
      </c>
      <c r="F163" s="267" t="s">
        <v>344</v>
      </c>
      <c r="G163" s="388">
        <v>44974.219444444447</v>
      </c>
      <c r="H163" s="268">
        <v>44966</v>
      </c>
      <c r="I163" s="269">
        <v>44994</v>
      </c>
      <c r="J163" s="349" t="s">
        <v>18</v>
      </c>
      <c r="K163" s="270" t="s">
        <v>874</v>
      </c>
      <c r="L163" s="415" t="s">
        <v>875</v>
      </c>
      <c r="M163" s="271" t="s">
        <v>127</v>
      </c>
      <c r="N163" s="253" t="str">
        <f t="shared" si="2"/>
        <v>Done</v>
      </c>
    </row>
    <row r="164" spans="1:14" ht="15" customHeight="1">
      <c r="A164" s="264" t="s">
        <v>876</v>
      </c>
      <c r="B164" s="265">
        <v>40008349</v>
      </c>
      <c r="C164" s="265" t="s">
        <v>877</v>
      </c>
      <c r="D164" s="265" t="s">
        <v>878</v>
      </c>
      <c r="E164" s="266" t="s">
        <v>879</v>
      </c>
      <c r="F164" s="267" t="s">
        <v>25</v>
      </c>
      <c r="G164" s="388">
        <v>45015.836111111108</v>
      </c>
      <c r="H164" s="268" t="s">
        <v>26</v>
      </c>
      <c r="I164" s="269">
        <v>45051</v>
      </c>
      <c r="J164" s="349">
        <v>46478</v>
      </c>
      <c r="K164" s="270" t="s">
        <v>880</v>
      </c>
      <c r="L164" s="415">
        <v>20224723</v>
      </c>
      <c r="M164" s="271" t="s">
        <v>28</v>
      </c>
      <c r="N164" s="253" t="str">
        <f t="shared" si="2"/>
        <v>Done</v>
      </c>
    </row>
    <row r="165" spans="1:14" ht="15" customHeight="1">
      <c r="A165" s="264" t="s">
        <v>881</v>
      </c>
      <c r="B165" s="265">
        <v>40129815</v>
      </c>
      <c r="C165" s="265" t="s">
        <v>882</v>
      </c>
      <c r="D165" s="265" t="s">
        <v>883</v>
      </c>
      <c r="E165" s="266" t="s">
        <v>884</v>
      </c>
      <c r="F165" s="267" t="s">
        <v>40</v>
      </c>
      <c r="G165" s="388">
        <v>44915.790277777778</v>
      </c>
      <c r="H165" s="268">
        <v>44907</v>
      </c>
      <c r="I165" s="269">
        <v>44918</v>
      </c>
      <c r="J165" s="349" t="s">
        <v>18</v>
      </c>
      <c r="K165" s="270" t="s">
        <v>413</v>
      </c>
      <c r="L165" s="415" t="s">
        <v>885</v>
      </c>
      <c r="M165" s="271" t="s">
        <v>35</v>
      </c>
      <c r="N165" s="253" t="str">
        <f t="shared" si="2"/>
        <v>Done</v>
      </c>
    </row>
    <row r="166" spans="1:14" ht="15" customHeight="1">
      <c r="A166" s="264" t="s">
        <v>886</v>
      </c>
      <c r="B166" s="265">
        <v>40184961</v>
      </c>
      <c r="C166" s="265" t="s">
        <v>887</v>
      </c>
      <c r="D166" s="265" t="s">
        <v>888</v>
      </c>
      <c r="E166" s="266" t="s">
        <v>889</v>
      </c>
      <c r="F166" s="267" t="s">
        <v>33</v>
      </c>
      <c r="G166" s="388">
        <v>45061.03125</v>
      </c>
      <c r="H166" s="268">
        <v>45055</v>
      </c>
      <c r="I166" s="269">
        <v>45061</v>
      </c>
      <c r="J166" s="349">
        <v>45322</v>
      </c>
      <c r="K166" s="270" t="s">
        <v>308</v>
      </c>
      <c r="L166" s="415" t="s">
        <v>890</v>
      </c>
      <c r="M166" s="271" t="s">
        <v>20</v>
      </c>
      <c r="N166" s="253" t="str">
        <f t="shared" si="2"/>
        <v>Done</v>
      </c>
    </row>
    <row r="167" spans="1:14" ht="15" customHeight="1">
      <c r="A167" s="264" t="s">
        <v>891</v>
      </c>
      <c r="B167" s="265">
        <v>27865120</v>
      </c>
      <c r="C167" s="265" t="s">
        <v>887</v>
      </c>
      <c r="D167" s="265" t="s">
        <v>892</v>
      </c>
      <c r="E167" s="266" t="s">
        <v>893</v>
      </c>
      <c r="F167" s="267" t="s">
        <v>894</v>
      </c>
      <c r="G167" s="388">
        <v>44896.751388888886</v>
      </c>
      <c r="H167" s="268">
        <v>44848</v>
      </c>
      <c r="I167" s="269">
        <v>45056</v>
      </c>
      <c r="J167" s="349" t="s">
        <v>18</v>
      </c>
      <c r="K167" s="270" t="s">
        <v>895</v>
      </c>
      <c r="L167" s="415" t="s">
        <v>896</v>
      </c>
      <c r="M167" s="271" t="s">
        <v>127</v>
      </c>
      <c r="N167" s="253" t="str">
        <f t="shared" si="2"/>
        <v>Done</v>
      </c>
    </row>
    <row r="168" spans="1:14" ht="15" customHeight="1">
      <c r="A168" s="264" t="s">
        <v>897</v>
      </c>
      <c r="B168" s="265">
        <v>40151895</v>
      </c>
      <c r="C168" s="265" t="s">
        <v>898</v>
      </c>
      <c r="D168" s="265" t="s">
        <v>899</v>
      </c>
      <c r="E168" s="266" t="s">
        <v>900</v>
      </c>
      <c r="F168" s="267" t="s">
        <v>33</v>
      </c>
      <c r="G168" s="388">
        <v>44991.711805555555</v>
      </c>
      <c r="H168" s="268">
        <v>44908</v>
      </c>
      <c r="I168" s="269">
        <v>44994</v>
      </c>
      <c r="J168" s="349" t="s">
        <v>18</v>
      </c>
      <c r="K168" s="270" t="s">
        <v>34</v>
      </c>
      <c r="L168" s="415" t="s">
        <v>901</v>
      </c>
      <c r="M168" s="271" t="s">
        <v>42</v>
      </c>
      <c r="N168" s="253" t="str">
        <f t="shared" si="2"/>
        <v>Done</v>
      </c>
    </row>
    <row r="169" spans="1:14" ht="15" customHeight="1">
      <c r="A169" s="264" t="s">
        <v>902</v>
      </c>
      <c r="B169" s="265">
        <v>40174073</v>
      </c>
      <c r="C169" s="265" t="s">
        <v>903</v>
      </c>
      <c r="D169" s="265" t="s">
        <v>904</v>
      </c>
      <c r="E169" s="266" t="s">
        <v>905</v>
      </c>
      <c r="F169" s="267" t="s">
        <v>40</v>
      </c>
      <c r="G169" s="388">
        <v>45105.098611111112</v>
      </c>
      <c r="H169" s="268">
        <v>45035</v>
      </c>
      <c r="I169" s="269">
        <v>45132</v>
      </c>
      <c r="J169" s="349" t="s">
        <v>18</v>
      </c>
      <c r="K169" s="270" t="s">
        <v>167</v>
      </c>
      <c r="L169" s="415" t="s">
        <v>906</v>
      </c>
      <c r="M169" s="271" t="s">
        <v>20</v>
      </c>
      <c r="N169" s="253" t="str">
        <f t="shared" si="2"/>
        <v>Done</v>
      </c>
    </row>
    <row r="170" spans="1:14" ht="15" customHeight="1">
      <c r="A170" s="264" t="s">
        <v>907</v>
      </c>
      <c r="B170" s="265">
        <v>40042922</v>
      </c>
      <c r="C170" s="265" t="s">
        <v>908</v>
      </c>
      <c r="D170" s="265" t="s">
        <v>909</v>
      </c>
      <c r="E170" s="266" t="s">
        <v>910</v>
      </c>
      <c r="F170" s="267" t="s">
        <v>344</v>
      </c>
      <c r="G170" s="388">
        <v>45027.611111111109</v>
      </c>
      <c r="H170" s="268">
        <v>45013</v>
      </c>
      <c r="I170" s="269">
        <v>45049</v>
      </c>
      <c r="J170" s="349" t="s">
        <v>18</v>
      </c>
      <c r="K170" s="270" t="s">
        <v>911</v>
      </c>
      <c r="L170" s="415" t="s">
        <v>912</v>
      </c>
      <c r="M170" s="271" t="s">
        <v>20</v>
      </c>
      <c r="N170" s="253" t="str">
        <f t="shared" si="2"/>
        <v>Done</v>
      </c>
    </row>
    <row r="171" spans="1:14" ht="15" customHeight="1">
      <c r="A171" s="264" t="s">
        <v>913</v>
      </c>
      <c r="B171" s="265">
        <v>29245359</v>
      </c>
      <c r="C171" s="265" t="s">
        <v>914</v>
      </c>
      <c r="D171" s="265" t="s">
        <v>915</v>
      </c>
      <c r="E171" s="266" t="s">
        <v>916</v>
      </c>
      <c r="F171" s="267" t="s">
        <v>242</v>
      </c>
      <c r="G171" s="388">
        <v>44944.637499999997</v>
      </c>
      <c r="H171" s="268" t="s">
        <v>26</v>
      </c>
      <c r="I171" s="269">
        <v>44945</v>
      </c>
      <c r="J171" s="349" t="s">
        <v>18</v>
      </c>
      <c r="K171" s="270" t="s">
        <v>917</v>
      </c>
      <c r="L171" s="415">
        <v>10149529</v>
      </c>
      <c r="M171" s="271" t="s">
        <v>20</v>
      </c>
      <c r="N171" s="253" t="str">
        <f t="shared" si="2"/>
        <v>Done</v>
      </c>
    </row>
    <row r="172" spans="1:14" ht="15" customHeight="1">
      <c r="A172" s="264" t="s">
        <v>918</v>
      </c>
      <c r="B172" s="265">
        <v>40040789</v>
      </c>
      <c r="C172" s="265" t="s">
        <v>919</v>
      </c>
      <c r="D172" s="265" t="s">
        <v>920</v>
      </c>
      <c r="E172" s="266" t="s">
        <v>921</v>
      </c>
      <c r="F172" s="267" t="s">
        <v>922</v>
      </c>
      <c r="G172" s="388">
        <v>45125.861805555556</v>
      </c>
      <c r="H172" s="268">
        <v>45090</v>
      </c>
      <c r="I172" s="269">
        <v>45132</v>
      </c>
      <c r="J172" s="349">
        <v>45870</v>
      </c>
      <c r="K172" s="270" t="s">
        <v>923</v>
      </c>
      <c r="L172" s="415">
        <v>10200344</v>
      </c>
      <c r="M172" s="271" t="s">
        <v>61</v>
      </c>
      <c r="N172" s="253" t="str">
        <f t="shared" si="2"/>
        <v>Done</v>
      </c>
    </row>
    <row r="173" spans="1:14" ht="15" customHeight="1">
      <c r="A173" s="264" t="s">
        <v>924</v>
      </c>
      <c r="B173" s="265">
        <v>40159888</v>
      </c>
      <c r="C173" s="265" t="s">
        <v>925</v>
      </c>
      <c r="D173" s="265" t="s">
        <v>926</v>
      </c>
      <c r="E173" s="266" t="s">
        <v>927</v>
      </c>
      <c r="F173" s="267" t="s">
        <v>47</v>
      </c>
      <c r="G173" s="388">
        <v>45041.655555555553</v>
      </c>
      <c r="H173" s="268">
        <v>45034</v>
      </c>
      <c r="I173" s="269">
        <v>45057</v>
      </c>
      <c r="J173" s="349" t="s">
        <v>18</v>
      </c>
      <c r="K173" s="270" t="s">
        <v>120</v>
      </c>
      <c r="L173" s="415">
        <v>10116343</v>
      </c>
      <c r="M173" s="271" t="s">
        <v>61</v>
      </c>
      <c r="N173" s="253" t="str">
        <f t="shared" si="2"/>
        <v>Done</v>
      </c>
    </row>
    <row r="174" spans="1:14" ht="15" customHeight="1">
      <c r="A174" s="264" t="s">
        <v>928</v>
      </c>
      <c r="B174" s="265">
        <v>40172837</v>
      </c>
      <c r="C174" s="265" t="s">
        <v>929</v>
      </c>
      <c r="D174" s="265" t="s">
        <v>930</v>
      </c>
      <c r="E174" s="266" t="s">
        <v>931</v>
      </c>
      <c r="F174" s="267" t="s">
        <v>88</v>
      </c>
      <c r="G174" s="388">
        <v>45051.549305555556</v>
      </c>
      <c r="H174" s="268">
        <v>45036</v>
      </c>
      <c r="I174" s="269">
        <v>45057</v>
      </c>
      <c r="J174" s="349">
        <v>45170</v>
      </c>
      <c r="K174" s="270" t="s">
        <v>646</v>
      </c>
      <c r="L174" s="415" t="s">
        <v>647</v>
      </c>
      <c r="M174" s="271" t="s">
        <v>20</v>
      </c>
      <c r="N174" s="253" t="str">
        <f t="shared" si="2"/>
        <v>Done</v>
      </c>
    </row>
    <row r="175" spans="1:14" ht="15" customHeight="1">
      <c r="A175" s="264" t="s">
        <v>932</v>
      </c>
      <c r="B175" s="265">
        <v>40192389</v>
      </c>
      <c r="C175" s="265" t="s">
        <v>933</v>
      </c>
      <c r="D175" s="265" t="s">
        <v>934</v>
      </c>
      <c r="E175" s="266" t="s">
        <v>935</v>
      </c>
      <c r="F175" s="267" t="s">
        <v>47</v>
      </c>
      <c r="G175" s="388">
        <v>45048.616666666669</v>
      </c>
      <c r="H175" s="268">
        <v>45036</v>
      </c>
      <c r="I175" s="269">
        <v>45056</v>
      </c>
      <c r="J175" s="349" t="s">
        <v>18</v>
      </c>
      <c r="K175" s="270" t="s">
        <v>936</v>
      </c>
      <c r="L175" s="415" t="s">
        <v>937</v>
      </c>
      <c r="M175" s="271" t="s">
        <v>61</v>
      </c>
      <c r="N175" s="253" t="str">
        <f t="shared" si="2"/>
        <v>Done</v>
      </c>
    </row>
    <row r="176" spans="1:14" ht="15" customHeight="1">
      <c r="A176" s="264" t="s">
        <v>938</v>
      </c>
      <c r="B176" s="265">
        <v>40161981</v>
      </c>
      <c r="C176" s="265" t="s">
        <v>939</v>
      </c>
      <c r="D176" s="265" t="s">
        <v>940</v>
      </c>
      <c r="E176" s="266" t="s">
        <v>941</v>
      </c>
      <c r="F176" s="267" t="s">
        <v>88</v>
      </c>
      <c r="G176" s="388">
        <v>44915.69027777778</v>
      </c>
      <c r="H176" s="268">
        <v>45269</v>
      </c>
      <c r="I176" s="269">
        <v>45057</v>
      </c>
      <c r="J176" s="349" t="s">
        <v>18</v>
      </c>
      <c r="K176" s="270" t="s">
        <v>942</v>
      </c>
      <c r="L176" s="415" t="s">
        <v>943</v>
      </c>
      <c r="M176" s="271" t="s">
        <v>35</v>
      </c>
      <c r="N176" s="253" t="str">
        <f t="shared" si="2"/>
        <v>Done</v>
      </c>
    </row>
    <row r="177" spans="1:14" ht="15" customHeight="1">
      <c r="A177" s="264" t="s">
        <v>944</v>
      </c>
      <c r="B177" s="265">
        <v>40121954</v>
      </c>
      <c r="C177" s="265" t="s">
        <v>945</v>
      </c>
      <c r="D177" s="265" t="s">
        <v>946</v>
      </c>
      <c r="E177" s="266" t="s">
        <v>947</v>
      </c>
      <c r="F177" s="267" t="s">
        <v>248</v>
      </c>
      <c r="G177" s="388">
        <v>44942.894444444442</v>
      </c>
      <c r="H177" s="268" t="s">
        <v>26</v>
      </c>
      <c r="I177" s="269">
        <v>44945</v>
      </c>
      <c r="J177" s="349" t="s">
        <v>18</v>
      </c>
      <c r="K177" s="270" t="s">
        <v>948</v>
      </c>
      <c r="L177" s="415" t="s">
        <v>949</v>
      </c>
      <c r="M177" s="271" t="s">
        <v>127</v>
      </c>
      <c r="N177" s="253" t="str">
        <f t="shared" si="2"/>
        <v>Done</v>
      </c>
    </row>
    <row r="178" spans="1:14" ht="15" customHeight="1">
      <c r="A178" s="264" t="s">
        <v>950</v>
      </c>
      <c r="B178" s="265">
        <v>40197430</v>
      </c>
      <c r="C178" s="265" t="s">
        <v>951</v>
      </c>
      <c r="D178" s="265" t="s">
        <v>952</v>
      </c>
      <c r="E178" s="266" t="s">
        <v>953</v>
      </c>
      <c r="F178" s="267" t="s">
        <v>88</v>
      </c>
      <c r="G178" s="388">
        <v>45072.643055555556</v>
      </c>
      <c r="H178" s="268">
        <v>45061</v>
      </c>
      <c r="I178" s="269">
        <v>45077</v>
      </c>
      <c r="J178" s="349" t="s">
        <v>18</v>
      </c>
      <c r="K178" s="270" t="s">
        <v>954</v>
      </c>
      <c r="L178" s="415">
        <v>10184296</v>
      </c>
      <c r="M178" s="271" t="s">
        <v>20</v>
      </c>
      <c r="N178" s="253" t="str">
        <f t="shared" si="2"/>
        <v>Done</v>
      </c>
    </row>
    <row r="179" spans="1:14" ht="15" customHeight="1">
      <c r="A179" s="264" t="s">
        <v>955</v>
      </c>
      <c r="B179" s="265">
        <v>40137266</v>
      </c>
      <c r="C179" s="265" t="s">
        <v>956</v>
      </c>
      <c r="D179" s="265" t="s">
        <v>957</v>
      </c>
      <c r="E179" s="266" t="s">
        <v>958</v>
      </c>
      <c r="F179" s="267" t="s">
        <v>17</v>
      </c>
      <c r="G179" s="388">
        <v>45104.159722222219</v>
      </c>
      <c r="H179" s="268">
        <v>45098</v>
      </c>
      <c r="I179" s="269">
        <v>45132</v>
      </c>
      <c r="J179" s="349" t="s">
        <v>18</v>
      </c>
      <c r="K179" s="270" t="s">
        <v>959</v>
      </c>
      <c r="L179" s="415" t="s">
        <v>960</v>
      </c>
      <c r="M179" s="271" t="s">
        <v>961</v>
      </c>
      <c r="N179" s="253" t="str">
        <f t="shared" si="2"/>
        <v>Done</v>
      </c>
    </row>
    <row r="180" spans="1:14" ht="15" customHeight="1">
      <c r="A180" s="264" t="s">
        <v>962</v>
      </c>
      <c r="B180" s="265">
        <v>40121687</v>
      </c>
      <c r="C180" s="265" t="s">
        <v>963</v>
      </c>
      <c r="D180" s="265" t="s">
        <v>964</v>
      </c>
      <c r="E180" s="266" t="s">
        <v>965</v>
      </c>
      <c r="F180" s="267" t="s">
        <v>88</v>
      </c>
      <c r="G180" s="388">
        <v>45055.684027777781</v>
      </c>
      <c r="H180" s="268">
        <v>45054</v>
      </c>
      <c r="I180" s="269">
        <v>45056</v>
      </c>
      <c r="J180" s="349" t="s">
        <v>18</v>
      </c>
      <c r="K180" s="270" t="s">
        <v>966</v>
      </c>
      <c r="L180" s="415" t="s">
        <v>967</v>
      </c>
      <c r="M180" s="271" t="s">
        <v>35</v>
      </c>
      <c r="N180" s="253" t="str">
        <f t="shared" si="2"/>
        <v>Done</v>
      </c>
    </row>
    <row r="181" spans="1:14" ht="15" customHeight="1">
      <c r="A181" s="264" t="s">
        <v>968</v>
      </c>
      <c r="B181" s="265">
        <v>40153114</v>
      </c>
      <c r="C181" s="265" t="s">
        <v>969</v>
      </c>
      <c r="D181" s="265" t="s">
        <v>970</v>
      </c>
      <c r="E181" s="266" t="s">
        <v>971</v>
      </c>
      <c r="F181" s="267" t="s">
        <v>782</v>
      </c>
      <c r="G181" s="388">
        <v>45012.772222222222</v>
      </c>
      <c r="H181" s="268">
        <v>45012</v>
      </c>
      <c r="I181" s="269">
        <v>45049</v>
      </c>
      <c r="J181" s="349" t="s">
        <v>18</v>
      </c>
      <c r="K181" s="270" t="s">
        <v>308</v>
      </c>
      <c r="L181" s="415" t="s">
        <v>890</v>
      </c>
      <c r="M181" s="271" t="s">
        <v>35</v>
      </c>
      <c r="N181" s="253" t="str">
        <f t="shared" si="2"/>
        <v>Done</v>
      </c>
    </row>
    <row r="182" spans="1:14" ht="15" customHeight="1">
      <c r="A182" s="264" t="s">
        <v>972</v>
      </c>
      <c r="B182" s="265">
        <v>40013103</v>
      </c>
      <c r="C182" s="265" t="s">
        <v>973</v>
      </c>
      <c r="D182" s="265" t="s">
        <v>974</v>
      </c>
      <c r="E182" s="266" t="s">
        <v>975</v>
      </c>
      <c r="F182" s="267" t="s">
        <v>407</v>
      </c>
      <c r="G182" s="388">
        <v>45029.754166666666</v>
      </c>
      <c r="H182" s="268">
        <v>45021</v>
      </c>
      <c r="I182" s="269">
        <v>45049</v>
      </c>
      <c r="J182" s="349" t="s">
        <v>18</v>
      </c>
      <c r="K182" s="270" t="s">
        <v>976</v>
      </c>
      <c r="L182" s="415" t="s">
        <v>977</v>
      </c>
      <c r="M182" s="271" t="s">
        <v>42</v>
      </c>
      <c r="N182" s="253" t="str">
        <f t="shared" si="2"/>
        <v>Done</v>
      </c>
    </row>
    <row r="183" spans="1:14" ht="15" customHeight="1">
      <c r="A183" s="264" t="s">
        <v>978</v>
      </c>
      <c r="B183" s="265">
        <v>40177878</v>
      </c>
      <c r="C183" s="265" t="s">
        <v>979</v>
      </c>
      <c r="D183" s="265" t="s">
        <v>328</v>
      </c>
      <c r="E183" s="265" t="s">
        <v>980</v>
      </c>
      <c r="F183" s="267" t="s">
        <v>99</v>
      </c>
      <c r="G183" s="388">
        <v>45001.82916666667</v>
      </c>
      <c r="H183" s="268">
        <v>45008</v>
      </c>
      <c r="I183" s="269">
        <v>45021</v>
      </c>
      <c r="J183" s="349">
        <v>45748</v>
      </c>
      <c r="K183" s="270" t="s">
        <v>981</v>
      </c>
      <c r="L183" s="415">
        <v>23405214</v>
      </c>
      <c r="M183" s="271" t="s">
        <v>20</v>
      </c>
      <c r="N183" s="253" t="str">
        <f t="shared" si="2"/>
        <v>Done</v>
      </c>
    </row>
    <row r="184" spans="1:14" ht="15" customHeight="1">
      <c r="A184" s="264" t="s">
        <v>982</v>
      </c>
      <c r="B184" s="265">
        <v>26011454</v>
      </c>
      <c r="C184" s="265" t="s">
        <v>983</v>
      </c>
      <c r="D184" s="265" t="s">
        <v>984</v>
      </c>
      <c r="E184" s="266" t="s">
        <v>985</v>
      </c>
      <c r="F184" s="267" t="s">
        <v>494</v>
      </c>
      <c r="G184" s="388">
        <v>44951.809027777781</v>
      </c>
      <c r="H184" s="268" t="s">
        <v>26</v>
      </c>
      <c r="I184" s="269">
        <v>44957</v>
      </c>
      <c r="J184" s="349" t="s">
        <v>18</v>
      </c>
      <c r="K184" s="270" t="s">
        <v>986</v>
      </c>
      <c r="L184" s="415" t="s">
        <v>768</v>
      </c>
      <c r="M184" s="271" t="s">
        <v>127</v>
      </c>
      <c r="N184" s="253" t="str">
        <f t="shared" si="2"/>
        <v>Done</v>
      </c>
    </row>
    <row r="185" spans="1:14" ht="15" customHeight="1">
      <c r="A185" s="264" t="s">
        <v>987</v>
      </c>
      <c r="B185" s="265">
        <v>40111441</v>
      </c>
      <c r="C185" s="265" t="s">
        <v>988</v>
      </c>
      <c r="D185" s="265" t="s">
        <v>989</v>
      </c>
      <c r="E185" s="266" t="s">
        <v>990</v>
      </c>
      <c r="F185" s="267" t="s">
        <v>40</v>
      </c>
      <c r="G185" s="388">
        <v>44972.720138888886</v>
      </c>
      <c r="H185" s="268">
        <v>44945</v>
      </c>
      <c r="I185" s="269">
        <v>44994</v>
      </c>
      <c r="J185" s="349">
        <v>45689</v>
      </c>
      <c r="K185" s="270" t="s">
        <v>215</v>
      </c>
      <c r="L185" s="415" t="s">
        <v>991</v>
      </c>
      <c r="M185" s="271" t="s">
        <v>35</v>
      </c>
      <c r="N185" s="253" t="str">
        <f t="shared" si="2"/>
        <v>Done</v>
      </c>
    </row>
    <row r="186" spans="1:14" ht="15" customHeight="1">
      <c r="A186" s="264" t="s">
        <v>992</v>
      </c>
      <c r="B186" s="265">
        <v>40119485</v>
      </c>
      <c r="C186" s="265" t="s">
        <v>993</v>
      </c>
      <c r="D186" s="265" t="s">
        <v>994</v>
      </c>
      <c r="E186" s="266" t="s">
        <v>995</v>
      </c>
      <c r="F186" s="267" t="s">
        <v>71</v>
      </c>
      <c r="G186" s="388">
        <v>45058.520138888889</v>
      </c>
      <c r="H186" s="268">
        <v>45041</v>
      </c>
      <c r="I186" s="269">
        <v>45058</v>
      </c>
      <c r="J186" s="349" t="s">
        <v>18</v>
      </c>
      <c r="K186" s="270" t="s">
        <v>996</v>
      </c>
      <c r="L186" s="415">
        <v>25926327</v>
      </c>
      <c r="M186" s="271" t="s">
        <v>20</v>
      </c>
      <c r="N186" s="253" t="str">
        <f t="shared" si="2"/>
        <v>Done</v>
      </c>
    </row>
    <row r="187" spans="1:14" ht="15" customHeight="1">
      <c r="A187" s="264" t="s">
        <v>997</v>
      </c>
      <c r="B187" s="265">
        <v>40011053</v>
      </c>
      <c r="C187" s="265" t="s">
        <v>998</v>
      </c>
      <c r="D187" s="265" t="s">
        <v>999</v>
      </c>
      <c r="E187" s="266" t="s">
        <v>1000</v>
      </c>
      <c r="F187" s="267" t="s">
        <v>40</v>
      </c>
      <c r="G187" s="388">
        <v>45015.854166666664</v>
      </c>
      <c r="H187" s="268">
        <v>44914</v>
      </c>
      <c r="I187" s="269">
        <v>45049</v>
      </c>
      <c r="J187" s="349" t="s">
        <v>18</v>
      </c>
      <c r="K187" s="270" t="s">
        <v>669</v>
      </c>
      <c r="L187" s="415" t="s">
        <v>670</v>
      </c>
      <c r="M187" s="271" t="s">
        <v>530</v>
      </c>
      <c r="N187" s="253" t="str">
        <f t="shared" si="2"/>
        <v>Done</v>
      </c>
    </row>
    <row r="188" spans="1:14" ht="15" customHeight="1">
      <c r="A188" s="264" t="s">
        <v>1001</v>
      </c>
      <c r="B188" s="265">
        <v>40029393</v>
      </c>
      <c r="C188" s="265" t="s">
        <v>1002</v>
      </c>
      <c r="D188" s="265" t="s">
        <v>1003</v>
      </c>
      <c r="E188" s="266" t="s">
        <v>1004</v>
      </c>
      <c r="F188" s="267" t="s">
        <v>789</v>
      </c>
      <c r="G188" s="388">
        <v>45028.793055555558</v>
      </c>
      <c r="H188" s="268">
        <v>45016</v>
      </c>
      <c r="I188" s="269">
        <v>45049</v>
      </c>
      <c r="J188" s="349" t="s">
        <v>18</v>
      </c>
      <c r="K188" s="270" t="s">
        <v>1005</v>
      </c>
      <c r="L188" s="415">
        <v>10007323</v>
      </c>
      <c r="M188" s="271" t="s">
        <v>35</v>
      </c>
      <c r="N188" s="253" t="str">
        <f t="shared" si="2"/>
        <v>Done</v>
      </c>
    </row>
    <row r="189" spans="1:14" ht="15" customHeight="1">
      <c r="A189" s="264" t="s">
        <v>1006</v>
      </c>
      <c r="B189" s="265">
        <v>29686045</v>
      </c>
      <c r="C189" s="265" t="s">
        <v>1002</v>
      </c>
      <c r="D189" s="265" t="s">
        <v>1007</v>
      </c>
      <c r="E189" s="266" t="s">
        <v>1008</v>
      </c>
      <c r="F189" s="267" t="s">
        <v>40</v>
      </c>
      <c r="G189" s="388">
        <v>45048.688194444447</v>
      </c>
      <c r="H189" s="268">
        <v>45027</v>
      </c>
      <c r="I189" s="269">
        <v>45051</v>
      </c>
      <c r="J189" s="349" t="s">
        <v>18</v>
      </c>
      <c r="K189" s="270" t="s">
        <v>1009</v>
      </c>
      <c r="L189" s="415" t="s">
        <v>1010</v>
      </c>
      <c r="M189" s="271" t="s">
        <v>127</v>
      </c>
      <c r="N189" s="253" t="str">
        <f t="shared" si="2"/>
        <v>Done</v>
      </c>
    </row>
    <row r="190" spans="1:14" ht="15" customHeight="1">
      <c r="A190" s="264" t="s">
        <v>1011</v>
      </c>
      <c r="B190" s="265">
        <v>40172684</v>
      </c>
      <c r="C190" s="265" t="s">
        <v>1012</v>
      </c>
      <c r="D190" s="265" t="s">
        <v>1013</v>
      </c>
      <c r="E190" s="266" t="s">
        <v>1014</v>
      </c>
      <c r="F190" s="267" t="s">
        <v>47</v>
      </c>
      <c r="G190" s="388">
        <v>44946.175694444442</v>
      </c>
      <c r="H190" s="268">
        <v>44943</v>
      </c>
      <c r="I190" s="269">
        <v>44974</v>
      </c>
      <c r="J190" s="349" t="s">
        <v>18</v>
      </c>
      <c r="K190" s="270" t="s">
        <v>1015</v>
      </c>
      <c r="L190" s="415" t="s">
        <v>1016</v>
      </c>
      <c r="M190" s="271" t="s">
        <v>20</v>
      </c>
      <c r="N190" s="253" t="str">
        <f t="shared" si="2"/>
        <v>Done</v>
      </c>
    </row>
    <row r="191" spans="1:14" ht="15" customHeight="1">
      <c r="A191" s="264" t="s">
        <v>1017</v>
      </c>
      <c r="B191" s="265">
        <v>40156671</v>
      </c>
      <c r="C191" s="265" t="s">
        <v>1018</v>
      </c>
      <c r="D191" s="265" t="s">
        <v>1019</v>
      </c>
      <c r="E191" s="266" t="s">
        <v>1020</v>
      </c>
      <c r="F191" s="267" t="s">
        <v>47</v>
      </c>
      <c r="G191" s="388">
        <v>45080.150694444441</v>
      </c>
      <c r="H191" s="268">
        <v>45070</v>
      </c>
      <c r="I191" s="269">
        <v>45092</v>
      </c>
      <c r="J191" s="349" t="s">
        <v>18</v>
      </c>
      <c r="K191" s="270" t="s">
        <v>1021</v>
      </c>
      <c r="L191" s="415" t="s">
        <v>1022</v>
      </c>
      <c r="M191" s="271" t="s">
        <v>61</v>
      </c>
      <c r="N191" s="253" t="str">
        <f t="shared" si="2"/>
        <v>Done</v>
      </c>
    </row>
    <row r="192" spans="1:14" ht="15" customHeight="1">
      <c r="A192" s="264" t="s">
        <v>1023</v>
      </c>
      <c r="B192" s="265">
        <v>40114312</v>
      </c>
      <c r="C192" s="265" t="s">
        <v>1024</v>
      </c>
      <c r="D192" s="265" t="s">
        <v>594</v>
      </c>
      <c r="E192" s="266" t="s">
        <v>1025</v>
      </c>
      <c r="F192" s="267" t="s">
        <v>40</v>
      </c>
      <c r="G192" s="388">
        <v>44944.629861111112</v>
      </c>
      <c r="H192" s="268">
        <v>44894</v>
      </c>
      <c r="I192" s="269">
        <v>44945</v>
      </c>
      <c r="J192" s="349" t="s">
        <v>18</v>
      </c>
      <c r="K192" s="270" t="s">
        <v>1026</v>
      </c>
      <c r="L192" s="415">
        <v>10120449</v>
      </c>
      <c r="M192" s="271" t="s">
        <v>20</v>
      </c>
      <c r="N192" s="253" t="str">
        <f t="shared" si="2"/>
        <v>Done</v>
      </c>
    </row>
    <row r="193" spans="1:14" ht="15" customHeight="1">
      <c r="A193" s="264" t="s">
        <v>1027</v>
      </c>
      <c r="B193" s="265">
        <v>40191729</v>
      </c>
      <c r="C193" s="265" t="s">
        <v>1028</v>
      </c>
      <c r="D193" s="265" t="s">
        <v>1029</v>
      </c>
      <c r="E193" s="266" t="s">
        <v>1030</v>
      </c>
      <c r="F193" s="267" t="s">
        <v>338</v>
      </c>
      <c r="G193" s="388">
        <v>45048.611805555556</v>
      </c>
      <c r="H193" s="268">
        <v>45041</v>
      </c>
      <c r="I193" s="269">
        <v>45049</v>
      </c>
      <c r="J193" s="349" t="s">
        <v>18</v>
      </c>
      <c r="K193" s="270" t="s">
        <v>1031</v>
      </c>
      <c r="L193" s="415">
        <v>23006670</v>
      </c>
      <c r="M193" s="271" t="s">
        <v>20</v>
      </c>
      <c r="N193" s="253" t="str">
        <f t="shared" si="2"/>
        <v>Done</v>
      </c>
    </row>
    <row r="194" spans="1:14" ht="15" customHeight="1">
      <c r="A194" s="264" t="s">
        <v>1032</v>
      </c>
      <c r="B194" s="265">
        <v>40154241</v>
      </c>
      <c r="C194" s="265" t="s">
        <v>1033</v>
      </c>
      <c r="D194" s="265" t="s">
        <v>1034</v>
      </c>
      <c r="E194" s="266" t="s">
        <v>1035</v>
      </c>
      <c r="F194" s="267" t="s">
        <v>82</v>
      </c>
      <c r="G194" s="388">
        <v>45125.897222222222</v>
      </c>
      <c r="H194" s="268">
        <v>45092</v>
      </c>
      <c r="I194" s="269">
        <v>45132</v>
      </c>
      <c r="J194" s="349">
        <v>45856</v>
      </c>
      <c r="K194" s="270" t="s">
        <v>1036</v>
      </c>
      <c r="L194" s="415" t="s">
        <v>1037</v>
      </c>
      <c r="M194" s="271" t="s">
        <v>127</v>
      </c>
      <c r="N194" s="253" t="str">
        <f t="shared" ref="N194:N215" si="3">IF(C194="","",IF(D194="","",IF(E194="","To Verify",IF(B194="","Spectrum only",IF(I194&lt;&gt;"","Done","Code")))))</f>
        <v>Done</v>
      </c>
    </row>
    <row r="195" spans="1:14" ht="15" customHeight="1">
      <c r="A195" s="264" t="s">
        <v>1038</v>
      </c>
      <c r="B195" s="265">
        <v>40192882</v>
      </c>
      <c r="C195" s="265" t="s">
        <v>1033</v>
      </c>
      <c r="D195" s="265" t="s">
        <v>1039</v>
      </c>
      <c r="E195" s="266" t="s">
        <v>1040</v>
      </c>
      <c r="F195" s="267" t="s">
        <v>177</v>
      </c>
      <c r="G195" s="388">
        <v>45016.501388888886</v>
      </c>
      <c r="H195" s="268">
        <v>45012</v>
      </c>
      <c r="I195" s="269">
        <v>45049</v>
      </c>
      <c r="J195" s="349" t="s">
        <v>18</v>
      </c>
      <c r="K195" s="270" t="s">
        <v>1041</v>
      </c>
      <c r="L195" s="415" t="s">
        <v>1042</v>
      </c>
      <c r="M195" s="271" t="s">
        <v>127</v>
      </c>
      <c r="N195" s="253" t="str">
        <f t="shared" si="3"/>
        <v>Done</v>
      </c>
    </row>
    <row r="196" spans="1:14" ht="15" customHeight="1">
      <c r="A196" s="280" t="s">
        <v>1043</v>
      </c>
      <c r="B196" s="265">
        <v>40070637</v>
      </c>
      <c r="C196" s="265" t="s">
        <v>1044</v>
      </c>
      <c r="D196" s="265" t="s">
        <v>1045</v>
      </c>
      <c r="E196" s="266" t="s">
        <v>1046</v>
      </c>
      <c r="F196" s="267" t="s">
        <v>220</v>
      </c>
      <c r="G196" s="388">
        <v>45015</v>
      </c>
      <c r="H196" s="268" t="s">
        <v>26</v>
      </c>
      <c r="I196" s="269">
        <v>45049</v>
      </c>
      <c r="J196" s="349" t="s">
        <v>18</v>
      </c>
      <c r="K196" s="270" t="s">
        <v>1047</v>
      </c>
      <c r="L196" s="415" t="s">
        <v>1048</v>
      </c>
      <c r="M196" s="271" t="s">
        <v>61</v>
      </c>
      <c r="N196" s="253" t="str">
        <f t="shared" si="3"/>
        <v>Done</v>
      </c>
    </row>
    <row r="197" spans="1:14" ht="15" customHeight="1">
      <c r="A197" s="264" t="s">
        <v>1049</v>
      </c>
      <c r="B197" s="265">
        <v>40028085</v>
      </c>
      <c r="C197" s="265" t="s">
        <v>1050</v>
      </c>
      <c r="D197" s="265" t="s">
        <v>1051</v>
      </c>
      <c r="E197" s="266" t="s">
        <v>1052</v>
      </c>
      <c r="F197" s="267" t="s">
        <v>344</v>
      </c>
      <c r="G197" s="388">
        <v>45033.765972222223</v>
      </c>
      <c r="H197" s="268">
        <v>45029</v>
      </c>
      <c r="I197" s="269">
        <v>45049</v>
      </c>
      <c r="J197" s="349" t="s">
        <v>18</v>
      </c>
      <c r="K197" s="270" t="s">
        <v>1053</v>
      </c>
      <c r="L197" s="415" t="s">
        <v>1054</v>
      </c>
      <c r="M197" s="271" t="s">
        <v>55</v>
      </c>
      <c r="N197" s="253" t="str">
        <f t="shared" si="3"/>
        <v>Done</v>
      </c>
    </row>
    <row r="198" spans="1:14" ht="15" customHeight="1">
      <c r="A198" s="264" t="s">
        <v>1055</v>
      </c>
      <c r="B198" s="265">
        <v>40060953</v>
      </c>
      <c r="C198" s="265" t="s">
        <v>1056</v>
      </c>
      <c r="D198" s="265" t="s">
        <v>1057</v>
      </c>
      <c r="E198" s="266" t="s">
        <v>1058</v>
      </c>
      <c r="F198" s="267" t="s">
        <v>17</v>
      </c>
      <c r="G198" s="388">
        <v>45049.751388888886</v>
      </c>
      <c r="H198" s="268">
        <v>45034</v>
      </c>
      <c r="I198" s="269">
        <v>45085</v>
      </c>
      <c r="J198" s="349" t="s">
        <v>18</v>
      </c>
      <c r="K198" s="270" t="s">
        <v>1059</v>
      </c>
      <c r="L198" s="415">
        <v>10194482</v>
      </c>
      <c r="M198" s="271" t="s">
        <v>20</v>
      </c>
      <c r="N198" s="253" t="str">
        <f t="shared" si="3"/>
        <v>Done</v>
      </c>
    </row>
    <row r="199" spans="1:14" ht="15" customHeight="1">
      <c r="A199" s="264" t="s">
        <v>1060</v>
      </c>
      <c r="B199" s="265">
        <v>40168378</v>
      </c>
      <c r="C199" s="265" t="s">
        <v>1061</v>
      </c>
      <c r="D199" s="265" t="s">
        <v>1062</v>
      </c>
      <c r="E199" s="266" t="s">
        <v>1063</v>
      </c>
      <c r="F199" s="267" t="s">
        <v>189</v>
      </c>
      <c r="G199" s="388">
        <v>44955.793055555558</v>
      </c>
      <c r="H199" s="268">
        <v>44949</v>
      </c>
      <c r="I199" s="269">
        <v>44974</v>
      </c>
      <c r="J199" s="349" t="s">
        <v>18</v>
      </c>
      <c r="K199" s="270" t="s">
        <v>210</v>
      </c>
      <c r="L199" s="415" t="s">
        <v>1064</v>
      </c>
      <c r="M199" s="271" t="s">
        <v>127</v>
      </c>
      <c r="N199" s="253" t="str">
        <f t="shared" si="3"/>
        <v>Done</v>
      </c>
    </row>
    <row r="200" spans="1:14" ht="15" customHeight="1">
      <c r="A200" s="264" t="s">
        <v>1065</v>
      </c>
      <c r="B200" s="265">
        <v>40166534</v>
      </c>
      <c r="C200" s="265" t="s">
        <v>1066</v>
      </c>
      <c r="D200" s="265" t="s">
        <v>1067</v>
      </c>
      <c r="E200" s="266" t="s">
        <v>1068</v>
      </c>
      <c r="F200" s="267" t="s">
        <v>618</v>
      </c>
      <c r="G200" s="388">
        <v>45021.129166666666</v>
      </c>
      <c r="H200" s="268" t="s">
        <v>26</v>
      </c>
      <c r="I200" s="269">
        <v>45051</v>
      </c>
      <c r="J200" s="349" t="s">
        <v>18</v>
      </c>
      <c r="K200" s="270" t="s">
        <v>1069</v>
      </c>
      <c r="L200" s="415" t="s">
        <v>1070</v>
      </c>
      <c r="M200" s="271" t="s">
        <v>20</v>
      </c>
      <c r="N200" s="253" t="str">
        <f t="shared" si="3"/>
        <v>Done</v>
      </c>
    </row>
    <row r="201" spans="1:14" ht="15" customHeight="1">
      <c r="A201" s="264" t="s">
        <v>1071</v>
      </c>
      <c r="B201" s="265">
        <v>40050086</v>
      </c>
      <c r="C201" s="265" t="s">
        <v>1072</v>
      </c>
      <c r="D201" s="265" t="s">
        <v>1073</v>
      </c>
      <c r="E201" s="266" t="s">
        <v>1074</v>
      </c>
      <c r="F201" s="267" t="s">
        <v>99</v>
      </c>
      <c r="G201" s="388">
        <v>44942.893750000003</v>
      </c>
      <c r="H201" s="268">
        <v>44910</v>
      </c>
      <c r="I201" s="269">
        <v>44945</v>
      </c>
      <c r="J201" s="349" t="s">
        <v>18</v>
      </c>
      <c r="K201" s="270" t="s">
        <v>1075</v>
      </c>
      <c r="L201" s="415" t="s">
        <v>1076</v>
      </c>
      <c r="M201" s="271" t="s">
        <v>20</v>
      </c>
      <c r="N201" s="253" t="str">
        <f t="shared" si="3"/>
        <v>Done</v>
      </c>
    </row>
    <row r="202" spans="1:14" ht="15" customHeight="1">
      <c r="A202" s="264" t="s">
        <v>1077</v>
      </c>
      <c r="B202" s="265">
        <v>40119079</v>
      </c>
      <c r="C202" s="265" t="s">
        <v>1078</v>
      </c>
      <c r="D202" s="265" t="s">
        <v>594</v>
      </c>
      <c r="E202" s="266" t="s">
        <v>1079</v>
      </c>
      <c r="F202" s="267" t="s">
        <v>40</v>
      </c>
      <c r="G202" s="388">
        <v>44916.729861111111</v>
      </c>
      <c r="H202" s="268">
        <v>44914</v>
      </c>
      <c r="I202" s="269">
        <v>44945</v>
      </c>
      <c r="J202" s="349" t="s">
        <v>18</v>
      </c>
      <c r="K202" s="270" t="s">
        <v>1080</v>
      </c>
      <c r="L202" s="415" t="s">
        <v>1081</v>
      </c>
      <c r="M202" s="271" t="s">
        <v>127</v>
      </c>
      <c r="N202" s="253" t="str">
        <f t="shared" si="3"/>
        <v>Done</v>
      </c>
    </row>
    <row r="203" spans="1:14" ht="15" customHeight="1">
      <c r="A203" s="264" t="s">
        <v>1082</v>
      </c>
      <c r="B203" s="265">
        <v>40153290</v>
      </c>
      <c r="C203" s="265" t="s">
        <v>1083</v>
      </c>
      <c r="D203" s="265" t="s">
        <v>1084</v>
      </c>
      <c r="E203" s="266" t="s">
        <v>1085</v>
      </c>
      <c r="F203" s="267" t="s">
        <v>17</v>
      </c>
      <c r="G203" s="388">
        <v>44918.823611111111</v>
      </c>
      <c r="H203" s="268">
        <v>44908</v>
      </c>
      <c r="I203" s="269">
        <v>44974</v>
      </c>
      <c r="J203" s="349" t="s">
        <v>18</v>
      </c>
      <c r="K203" s="270" t="s">
        <v>1086</v>
      </c>
      <c r="L203" s="415">
        <v>10194482</v>
      </c>
      <c r="M203" s="271" t="s">
        <v>20</v>
      </c>
      <c r="N203" s="253" t="str">
        <f t="shared" si="3"/>
        <v>Done</v>
      </c>
    </row>
    <row r="204" spans="1:14" ht="15" customHeight="1">
      <c r="A204" s="264" t="s">
        <v>1087</v>
      </c>
      <c r="B204" s="265">
        <v>40101580</v>
      </c>
      <c r="C204" s="265" t="s">
        <v>628</v>
      </c>
      <c r="D204" s="265" t="s">
        <v>1088</v>
      </c>
      <c r="E204" s="266" t="s">
        <v>1089</v>
      </c>
      <c r="F204" s="267" t="s">
        <v>53</v>
      </c>
      <c r="G204" s="388">
        <v>44953.142361111109</v>
      </c>
      <c r="H204" s="268">
        <v>44941</v>
      </c>
      <c r="I204" s="269">
        <v>44974</v>
      </c>
      <c r="J204" s="349" t="s">
        <v>18</v>
      </c>
      <c r="K204" s="270" t="s">
        <v>1090</v>
      </c>
      <c r="L204" s="415">
        <v>10196481</v>
      </c>
      <c r="M204" s="271" t="s">
        <v>127</v>
      </c>
      <c r="N204" s="253" t="str">
        <f t="shared" si="3"/>
        <v>Done</v>
      </c>
    </row>
    <row r="205" spans="1:14" ht="15" customHeight="1">
      <c r="A205" s="264" t="s">
        <v>1091</v>
      </c>
      <c r="B205" s="265">
        <v>40123728</v>
      </c>
      <c r="C205" s="265" t="s">
        <v>1092</v>
      </c>
      <c r="D205" s="265" t="s">
        <v>1093</v>
      </c>
      <c r="E205" s="266" t="s">
        <v>1094</v>
      </c>
      <c r="F205" s="267" t="s">
        <v>17</v>
      </c>
      <c r="G205" s="388">
        <v>45020.582638888889</v>
      </c>
      <c r="H205" s="268">
        <v>45008</v>
      </c>
      <c r="I205" s="269">
        <v>45049</v>
      </c>
      <c r="J205" s="349" t="s">
        <v>18</v>
      </c>
      <c r="K205" s="270" t="s">
        <v>1095</v>
      </c>
      <c r="L205" s="415" t="s">
        <v>1096</v>
      </c>
      <c r="M205" s="271" t="s">
        <v>355</v>
      </c>
      <c r="N205" s="253" t="str">
        <f t="shared" si="3"/>
        <v>Done</v>
      </c>
    </row>
    <row r="206" spans="1:14" ht="15" customHeight="1">
      <c r="A206" s="264" t="s">
        <v>1097</v>
      </c>
      <c r="B206" s="265">
        <v>40198344</v>
      </c>
      <c r="C206" s="265" t="s">
        <v>1098</v>
      </c>
      <c r="D206" s="265" t="s">
        <v>1099</v>
      </c>
      <c r="E206" s="266" t="s">
        <v>1100</v>
      </c>
      <c r="F206" s="267" t="s">
        <v>618</v>
      </c>
      <c r="G206" s="388">
        <v>45013.652083333334</v>
      </c>
      <c r="H206" s="268">
        <v>45005</v>
      </c>
      <c r="I206" s="269">
        <v>45056</v>
      </c>
      <c r="J206" s="349" t="s">
        <v>18</v>
      </c>
      <c r="K206" s="270" t="s">
        <v>1101</v>
      </c>
      <c r="L206" s="415" t="s">
        <v>1102</v>
      </c>
      <c r="M206" s="271" t="s">
        <v>20</v>
      </c>
      <c r="N206" s="253" t="str">
        <f t="shared" si="3"/>
        <v>Done</v>
      </c>
    </row>
    <row r="207" spans="1:14" ht="15" customHeight="1">
      <c r="A207" s="264" t="s">
        <v>1103</v>
      </c>
      <c r="B207" s="265">
        <v>40121220</v>
      </c>
      <c r="C207" s="265" t="s">
        <v>1104</v>
      </c>
      <c r="D207" s="265" t="s">
        <v>1105</v>
      </c>
      <c r="E207" s="266" t="s">
        <v>1106</v>
      </c>
      <c r="F207" s="267" t="s">
        <v>1107</v>
      </c>
      <c r="G207" s="388">
        <v>45049.706944444442</v>
      </c>
      <c r="H207" s="268">
        <v>45028</v>
      </c>
      <c r="I207" s="269">
        <v>45056</v>
      </c>
      <c r="J207" s="349" t="s">
        <v>18</v>
      </c>
      <c r="K207" s="270" t="s">
        <v>1108</v>
      </c>
      <c r="L207" s="415" t="s">
        <v>1109</v>
      </c>
      <c r="M207" s="271" t="s">
        <v>20</v>
      </c>
      <c r="N207" s="253" t="str">
        <f t="shared" si="3"/>
        <v>Done</v>
      </c>
    </row>
    <row r="208" spans="1:14" ht="15" customHeight="1">
      <c r="A208" s="264" t="s">
        <v>1110</v>
      </c>
      <c r="B208" s="265">
        <v>40151253</v>
      </c>
      <c r="C208" s="265" t="s">
        <v>1111</v>
      </c>
      <c r="D208" s="265" t="s">
        <v>1112</v>
      </c>
      <c r="E208" s="266" t="s">
        <v>1113</v>
      </c>
      <c r="F208" s="267" t="s">
        <v>183</v>
      </c>
      <c r="G208" s="388">
        <v>45021.686111111114</v>
      </c>
      <c r="H208" s="268">
        <v>45140</v>
      </c>
      <c r="I208" s="269">
        <v>45049</v>
      </c>
      <c r="J208" s="349" t="s">
        <v>18</v>
      </c>
      <c r="K208" s="270" t="s">
        <v>1114</v>
      </c>
      <c r="L208" s="415" t="s">
        <v>1115</v>
      </c>
      <c r="M208" s="271" t="s">
        <v>127</v>
      </c>
      <c r="N208" s="253" t="str">
        <f t="shared" si="3"/>
        <v>Done</v>
      </c>
    </row>
    <row r="209" spans="1:14" ht="15" customHeight="1">
      <c r="A209" s="264" t="s">
        <v>1116</v>
      </c>
      <c r="B209" s="265">
        <v>24092287</v>
      </c>
      <c r="C209" s="265" t="s">
        <v>1117</v>
      </c>
      <c r="D209" s="265" t="s">
        <v>1118</v>
      </c>
      <c r="E209" s="266" t="s">
        <v>1119</v>
      </c>
      <c r="F209" s="267" t="s">
        <v>789</v>
      </c>
      <c r="G209" s="388">
        <v>45016.515277777777</v>
      </c>
      <c r="H209" s="268">
        <v>45009</v>
      </c>
      <c r="I209" s="269">
        <v>45049</v>
      </c>
      <c r="J209" s="349" t="s">
        <v>18</v>
      </c>
      <c r="K209" s="270" t="s">
        <v>1120</v>
      </c>
      <c r="L209" s="415" t="s">
        <v>1121</v>
      </c>
      <c r="M209" s="271" t="s">
        <v>61</v>
      </c>
      <c r="N209" s="253" t="str">
        <f t="shared" si="3"/>
        <v>Done</v>
      </c>
    </row>
    <row r="210" spans="1:14" ht="15" customHeight="1">
      <c r="A210" s="264" t="s">
        <v>1122</v>
      </c>
      <c r="B210" s="265">
        <v>40057148</v>
      </c>
      <c r="C210" s="265" t="s">
        <v>1117</v>
      </c>
      <c r="D210" s="265" t="s">
        <v>1123</v>
      </c>
      <c r="E210" s="266" t="s">
        <v>1124</v>
      </c>
      <c r="F210" s="267" t="s">
        <v>1125</v>
      </c>
      <c r="G210" s="388">
        <v>45013.916666666664</v>
      </c>
      <c r="H210" s="268">
        <v>45005</v>
      </c>
      <c r="I210" s="269">
        <v>45056</v>
      </c>
      <c r="J210" s="349" t="s">
        <v>18</v>
      </c>
      <c r="K210" s="270" t="s">
        <v>1126</v>
      </c>
      <c r="L210" s="415" t="s">
        <v>1127</v>
      </c>
      <c r="M210" s="271" t="s">
        <v>55</v>
      </c>
      <c r="N210" s="253" t="str">
        <f t="shared" si="3"/>
        <v>Done</v>
      </c>
    </row>
    <row r="211" spans="1:14" ht="15" customHeight="1">
      <c r="A211" s="264" t="s">
        <v>1128</v>
      </c>
      <c r="B211" s="265">
        <v>40082052</v>
      </c>
      <c r="C211" s="265" t="s">
        <v>1129</v>
      </c>
      <c r="D211" s="265" t="s">
        <v>1130</v>
      </c>
      <c r="E211" s="266" t="s">
        <v>1131</v>
      </c>
      <c r="F211" s="267" t="s">
        <v>47</v>
      </c>
      <c r="G211" s="388">
        <v>45061.836805555555</v>
      </c>
      <c r="H211" s="268">
        <v>44993</v>
      </c>
      <c r="I211" s="269">
        <v>45062</v>
      </c>
      <c r="J211" s="349" t="s">
        <v>18</v>
      </c>
      <c r="K211" s="270" t="s">
        <v>1132</v>
      </c>
      <c r="L211" s="415">
        <v>40156648</v>
      </c>
      <c r="M211" s="271" t="s">
        <v>676</v>
      </c>
      <c r="N211" s="253" t="str">
        <f t="shared" si="3"/>
        <v>Done</v>
      </c>
    </row>
    <row r="212" spans="1:14" ht="15" customHeight="1">
      <c r="A212" s="264" t="s">
        <v>1133</v>
      </c>
      <c r="B212" s="265">
        <v>40153582</v>
      </c>
      <c r="C212" s="265" t="s">
        <v>1134</v>
      </c>
      <c r="D212" s="265" t="s">
        <v>1135</v>
      </c>
      <c r="E212" s="266" t="s">
        <v>1136</v>
      </c>
      <c r="F212" s="267" t="s">
        <v>47</v>
      </c>
      <c r="G212" s="388">
        <v>44946.213888888888</v>
      </c>
      <c r="H212" s="268">
        <v>44902</v>
      </c>
      <c r="I212" s="269">
        <v>44974</v>
      </c>
      <c r="J212" s="349" t="s">
        <v>18</v>
      </c>
      <c r="K212" s="270" t="s">
        <v>1137</v>
      </c>
      <c r="L212" s="415">
        <v>10120421</v>
      </c>
      <c r="M212" s="271" t="s">
        <v>61</v>
      </c>
      <c r="N212" s="253" t="str">
        <f t="shared" si="3"/>
        <v>Done</v>
      </c>
    </row>
    <row r="213" spans="1:14" ht="15" customHeight="1">
      <c r="A213" s="264" t="s">
        <v>1138</v>
      </c>
      <c r="B213" s="265">
        <v>40166303</v>
      </c>
      <c r="C213" s="265" t="s">
        <v>1139</v>
      </c>
      <c r="D213" s="265" t="s">
        <v>1140</v>
      </c>
      <c r="E213" s="266" t="s">
        <v>1141</v>
      </c>
      <c r="F213" s="267" t="s">
        <v>25</v>
      </c>
      <c r="G213" s="388">
        <v>45016.706250000003</v>
      </c>
      <c r="H213" s="268" t="s">
        <v>26</v>
      </c>
      <c r="I213" s="269">
        <v>45049</v>
      </c>
      <c r="J213" s="349" t="s">
        <v>18</v>
      </c>
      <c r="K213" s="270" t="s">
        <v>271</v>
      </c>
      <c r="L213" s="415" t="s">
        <v>864</v>
      </c>
      <c r="M213" s="271" t="s">
        <v>28</v>
      </c>
      <c r="N213" s="253" t="str">
        <f t="shared" si="3"/>
        <v>Done</v>
      </c>
    </row>
    <row r="214" spans="1:14" ht="15" customHeight="1">
      <c r="A214" s="264" t="s">
        <v>1142</v>
      </c>
      <c r="B214" s="265">
        <v>40033949</v>
      </c>
      <c r="C214" s="265" t="s">
        <v>1139</v>
      </c>
      <c r="D214" s="265" t="s">
        <v>1143</v>
      </c>
      <c r="E214" s="265" t="s">
        <v>1144</v>
      </c>
      <c r="F214" s="267" t="s">
        <v>265</v>
      </c>
      <c r="G214" s="388">
        <v>44994.856944444444</v>
      </c>
      <c r="H214" s="268">
        <v>44967</v>
      </c>
      <c r="I214" s="269">
        <v>45020</v>
      </c>
      <c r="J214" s="349" t="s">
        <v>18</v>
      </c>
      <c r="K214" s="270" t="s">
        <v>418</v>
      </c>
      <c r="L214" s="415" t="s">
        <v>1145</v>
      </c>
      <c r="M214" s="271" t="s">
        <v>61</v>
      </c>
      <c r="N214" s="253" t="str">
        <f t="shared" si="3"/>
        <v>Done</v>
      </c>
    </row>
    <row r="215" spans="1:14" ht="15" customHeight="1">
      <c r="A215" s="264" t="s">
        <v>1146</v>
      </c>
      <c r="B215" s="265">
        <v>40087752</v>
      </c>
      <c r="C215" s="265" t="s">
        <v>1147</v>
      </c>
      <c r="D215" s="265" t="s">
        <v>1148</v>
      </c>
      <c r="E215" s="266" t="s">
        <v>1149</v>
      </c>
      <c r="F215" s="267" t="s">
        <v>71</v>
      </c>
      <c r="G215" s="388">
        <v>45060.765277777777</v>
      </c>
      <c r="H215" s="268">
        <v>44708</v>
      </c>
      <c r="I215" s="269">
        <v>45061</v>
      </c>
      <c r="J215" s="349">
        <v>45292</v>
      </c>
      <c r="K215" s="270" t="s">
        <v>1150</v>
      </c>
      <c r="L215" s="415">
        <v>20282340</v>
      </c>
      <c r="M215" s="271" t="s">
        <v>127</v>
      </c>
      <c r="N215" s="253" t="str">
        <f t="shared" si="3"/>
        <v>Done</v>
      </c>
    </row>
    <row r="216" spans="1:14" ht="15" customHeight="1">
      <c r="A216" s="264" t="s">
        <v>1151</v>
      </c>
      <c r="B216" s="265">
        <v>40126236</v>
      </c>
      <c r="C216" s="265" t="s">
        <v>1152</v>
      </c>
      <c r="D216" s="265" t="s">
        <v>1153</v>
      </c>
      <c r="E216" s="266" t="s">
        <v>1154</v>
      </c>
      <c r="F216" s="267" t="s">
        <v>47</v>
      </c>
      <c r="G216" s="388">
        <v>45013.638194444444</v>
      </c>
      <c r="H216" s="268">
        <v>45001</v>
      </c>
      <c r="I216" s="269">
        <v>45049</v>
      </c>
      <c r="J216" s="349" t="s">
        <v>18</v>
      </c>
      <c r="K216" s="270" t="s">
        <v>1155</v>
      </c>
      <c r="L216" s="415" t="s">
        <v>1156</v>
      </c>
      <c r="M216" s="271" t="s">
        <v>20</v>
      </c>
      <c r="N216" s="253" t="s">
        <v>1157</v>
      </c>
    </row>
    <row r="217" spans="1:14" ht="15" customHeight="1">
      <c r="A217" s="264" t="s">
        <v>1158</v>
      </c>
      <c r="B217" s="265">
        <v>40188826</v>
      </c>
      <c r="C217" s="265" t="s">
        <v>1159</v>
      </c>
      <c r="D217" s="265" t="s">
        <v>1160</v>
      </c>
      <c r="E217" s="266" t="s">
        <v>1161</v>
      </c>
      <c r="F217" s="267" t="s">
        <v>40</v>
      </c>
      <c r="G217" s="388">
        <v>44935.643750000003</v>
      </c>
      <c r="H217" s="268">
        <v>44908</v>
      </c>
      <c r="I217" s="269">
        <v>44918</v>
      </c>
      <c r="J217" s="349" t="s">
        <v>18</v>
      </c>
      <c r="K217" s="270" t="s">
        <v>1162</v>
      </c>
      <c r="L217" s="415" t="s">
        <v>1163</v>
      </c>
      <c r="M217" s="271" t="s">
        <v>20</v>
      </c>
      <c r="N217" s="253" t="s">
        <v>1157</v>
      </c>
    </row>
    <row r="218" spans="1:14" ht="15" customHeight="1">
      <c r="A218" s="264" t="s">
        <v>1164</v>
      </c>
      <c r="B218" s="265">
        <v>40152377</v>
      </c>
      <c r="C218" s="265" t="s">
        <v>1165</v>
      </c>
      <c r="D218" s="265" t="s">
        <v>1166</v>
      </c>
      <c r="E218" s="266" t="s">
        <v>1167</v>
      </c>
      <c r="F218" s="267" t="s">
        <v>40</v>
      </c>
      <c r="G218" s="388">
        <v>44944.631249999999</v>
      </c>
      <c r="H218" s="268">
        <v>44937</v>
      </c>
      <c r="I218" s="269">
        <v>44974</v>
      </c>
      <c r="J218" s="349" t="s">
        <v>18</v>
      </c>
      <c r="K218" s="270" t="s">
        <v>1168</v>
      </c>
      <c r="L218" s="415" t="s">
        <v>1169</v>
      </c>
      <c r="M218" s="271" t="s">
        <v>127</v>
      </c>
      <c r="N218" s="253" t="s">
        <v>1157</v>
      </c>
    </row>
    <row r="219" spans="1:14" ht="15" customHeight="1">
      <c r="A219" s="264" t="s">
        <v>1170</v>
      </c>
      <c r="B219" s="265">
        <v>40170859</v>
      </c>
      <c r="C219" s="265" t="s">
        <v>1165</v>
      </c>
      <c r="D219" s="265" t="s">
        <v>1171</v>
      </c>
      <c r="E219" s="266" t="s">
        <v>1172</v>
      </c>
      <c r="F219" s="267" t="s">
        <v>40</v>
      </c>
      <c r="G219" s="388">
        <v>44944.629166666666</v>
      </c>
      <c r="H219" s="268">
        <v>44915</v>
      </c>
      <c r="I219" s="269">
        <v>44945</v>
      </c>
      <c r="J219" s="349" t="s">
        <v>18</v>
      </c>
      <c r="K219" s="270" t="s">
        <v>1173</v>
      </c>
      <c r="L219" s="415" t="s">
        <v>1174</v>
      </c>
      <c r="M219" s="271" t="s">
        <v>20</v>
      </c>
      <c r="N219" s="253" t="s">
        <v>1157</v>
      </c>
    </row>
    <row r="220" spans="1:14" ht="15" customHeight="1">
      <c r="A220" s="264" t="s">
        <v>1175</v>
      </c>
      <c r="B220" s="265">
        <v>40159972</v>
      </c>
      <c r="C220" s="265" t="s">
        <v>1176</v>
      </c>
      <c r="D220" s="265" t="s">
        <v>1177</v>
      </c>
      <c r="E220" s="266" t="s">
        <v>1178</v>
      </c>
      <c r="F220" s="267" t="s">
        <v>17</v>
      </c>
      <c r="G220" s="388">
        <v>45114.68472222222</v>
      </c>
      <c r="H220" s="268">
        <v>45091</v>
      </c>
      <c r="I220" s="269">
        <v>45132</v>
      </c>
      <c r="J220" s="349" t="s">
        <v>18</v>
      </c>
      <c r="K220" s="270" t="s">
        <v>1179</v>
      </c>
      <c r="L220" s="415" t="s">
        <v>1180</v>
      </c>
      <c r="M220" s="271" t="s">
        <v>35</v>
      </c>
      <c r="N220" s="253" t="s">
        <v>1157</v>
      </c>
    </row>
    <row r="221" spans="1:14" ht="15" customHeight="1">
      <c r="A221" s="280" t="s">
        <v>1181</v>
      </c>
      <c r="B221" s="265">
        <v>40083549</v>
      </c>
      <c r="C221" s="265" t="s">
        <v>1182</v>
      </c>
      <c r="D221" s="265" t="s">
        <v>1183</v>
      </c>
      <c r="E221" s="265" t="s">
        <v>1046</v>
      </c>
      <c r="F221" s="267" t="s">
        <v>282</v>
      </c>
      <c r="G221" s="388">
        <v>45015</v>
      </c>
      <c r="H221" s="268">
        <v>44893</v>
      </c>
      <c r="I221" s="269">
        <v>45021</v>
      </c>
      <c r="J221" s="349" t="s">
        <v>18</v>
      </c>
      <c r="K221" s="270" t="s">
        <v>283</v>
      </c>
      <c r="L221" s="415" t="s">
        <v>1184</v>
      </c>
      <c r="M221" s="271" t="s">
        <v>35</v>
      </c>
      <c r="N221" s="253" t="s">
        <v>1157</v>
      </c>
    </row>
    <row r="222" spans="1:14" ht="15" customHeight="1">
      <c r="A222" s="264" t="s">
        <v>1185</v>
      </c>
      <c r="B222" s="265">
        <v>40181685</v>
      </c>
      <c r="C222" s="265" t="s">
        <v>1186</v>
      </c>
      <c r="D222" s="265" t="s">
        <v>1187</v>
      </c>
      <c r="E222" s="266" t="s">
        <v>1188</v>
      </c>
      <c r="F222" s="267" t="s">
        <v>407</v>
      </c>
      <c r="G222" s="388">
        <v>44915.795138888891</v>
      </c>
      <c r="H222" s="268">
        <v>44798</v>
      </c>
      <c r="I222" s="269">
        <v>44918</v>
      </c>
      <c r="J222" s="349">
        <v>45646</v>
      </c>
      <c r="K222" s="270" t="s">
        <v>1189</v>
      </c>
      <c r="L222" s="415">
        <v>10145687</v>
      </c>
      <c r="M222" s="271" t="s">
        <v>61</v>
      </c>
      <c r="N222" s="253" t="s">
        <v>1157</v>
      </c>
    </row>
    <row r="223" spans="1:14" ht="15" customHeight="1">
      <c r="A223" s="264" t="s">
        <v>1190</v>
      </c>
      <c r="B223" s="265">
        <v>40161341</v>
      </c>
      <c r="C223" s="265" t="s">
        <v>1191</v>
      </c>
      <c r="D223" s="265" t="s">
        <v>1192</v>
      </c>
      <c r="E223" s="266" t="s">
        <v>1193</v>
      </c>
      <c r="F223" s="267" t="s">
        <v>17</v>
      </c>
      <c r="G223" s="388">
        <v>45061.663888888892</v>
      </c>
      <c r="H223" s="268">
        <v>45056</v>
      </c>
      <c r="I223" s="269">
        <v>45064</v>
      </c>
      <c r="J223" s="349" t="s">
        <v>18</v>
      </c>
      <c r="K223" s="270" t="s">
        <v>1194</v>
      </c>
      <c r="L223" s="415" t="s">
        <v>1195</v>
      </c>
      <c r="M223" s="271" t="s">
        <v>61</v>
      </c>
      <c r="N223" s="253" t="s">
        <v>1157</v>
      </c>
    </row>
    <row r="224" spans="1:14" ht="15" customHeight="1">
      <c r="A224" s="264" t="s">
        <v>1196</v>
      </c>
      <c r="B224" s="265">
        <v>40095667</v>
      </c>
      <c r="C224" s="265" t="s">
        <v>1197</v>
      </c>
      <c r="D224" s="265" t="s">
        <v>1198</v>
      </c>
      <c r="E224" s="266" t="s">
        <v>1199</v>
      </c>
      <c r="F224" s="267" t="s">
        <v>1200</v>
      </c>
      <c r="G224" s="388">
        <v>45041.686111111114</v>
      </c>
      <c r="H224" s="268">
        <v>45037</v>
      </c>
      <c r="I224" s="269">
        <v>45056</v>
      </c>
      <c r="J224" s="349" t="s">
        <v>18</v>
      </c>
      <c r="K224" s="270" t="s">
        <v>1201</v>
      </c>
      <c r="L224" s="415">
        <v>40069161</v>
      </c>
      <c r="M224" s="271" t="s">
        <v>35</v>
      </c>
      <c r="N224" s="253" t="s">
        <v>1157</v>
      </c>
    </row>
    <row r="225" spans="1:14" ht="15" customHeight="1">
      <c r="A225" s="264" t="s">
        <v>1202</v>
      </c>
      <c r="B225" s="265">
        <v>40200126</v>
      </c>
      <c r="C225" s="265" t="s">
        <v>1203</v>
      </c>
      <c r="D225" s="265" t="s">
        <v>1204</v>
      </c>
      <c r="E225" s="266" t="s">
        <v>1205</v>
      </c>
      <c r="F225" s="267" t="s">
        <v>33</v>
      </c>
      <c r="G225" s="388">
        <v>44942.886805555558</v>
      </c>
      <c r="H225" s="268">
        <v>44916</v>
      </c>
      <c r="I225" s="269">
        <v>44945</v>
      </c>
      <c r="J225" s="349" t="s">
        <v>18</v>
      </c>
      <c r="K225" s="270" t="s">
        <v>1206</v>
      </c>
      <c r="L225" s="415" t="s">
        <v>1207</v>
      </c>
      <c r="M225" s="271" t="s">
        <v>61</v>
      </c>
      <c r="N225" s="253" t="s">
        <v>1157</v>
      </c>
    </row>
    <row r="226" spans="1:14" ht="15" customHeight="1">
      <c r="A226" s="264" t="s">
        <v>1208</v>
      </c>
      <c r="B226" s="265">
        <v>40168901</v>
      </c>
      <c r="C226" s="265" t="s">
        <v>1209</v>
      </c>
      <c r="D226" s="265" t="s">
        <v>1210</v>
      </c>
      <c r="E226" s="265" t="s">
        <v>1211</v>
      </c>
      <c r="F226" s="267" t="s">
        <v>47</v>
      </c>
      <c r="G226" s="388">
        <v>44998.786111111112</v>
      </c>
      <c r="H226" s="268">
        <v>44986</v>
      </c>
      <c r="I226" s="269">
        <v>45021</v>
      </c>
      <c r="J226" s="349" t="s">
        <v>18</v>
      </c>
      <c r="K226" s="270" t="s">
        <v>1212</v>
      </c>
      <c r="L226" s="415" t="s">
        <v>1213</v>
      </c>
      <c r="M226" s="271" t="s">
        <v>55</v>
      </c>
      <c r="N226" s="253" t="s">
        <v>1157</v>
      </c>
    </row>
    <row r="227" spans="1:14" ht="15" customHeight="1">
      <c r="A227" s="264" t="s">
        <v>1214</v>
      </c>
      <c r="B227" s="265">
        <v>40164538</v>
      </c>
      <c r="C227" s="265" t="s">
        <v>1215</v>
      </c>
      <c r="D227" s="265" t="s">
        <v>1216</v>
      </c>
      <c r="E227" s="266" t="s">
        <v>1217</v>
      </c>
      <c r="F227" s="267" t="s">
        <v>618</v>
      </c>
      <c r="G227" s="388">
        <v>44944.970138888886</v>
      </c>
      <c r="H227" s="268">
        <v>44866</v>
      </c>
      <c r="I227" s="269">
        <v>44994</v>
      </c>
      <c r="J227" s="349" t="s">
        <v>18</v>
      </c>
      <c r="K227" s="270" t="s">
        <v>1218</v>
      </c>
      <c r="L227" s="415">
        <v>10200368</v>
      </c>
      <c r="M227" s="271" t="s">
        <v>61</v>
      </c>
      <c r="N227" s="253" t="s">
        <v>1157</v>
      </c>
    </row>
    <row r="228" spans="1:14" ht="15" customHeight="1">
      <c r="A228" s="264" t="s">
        <v>1219</v>
      </c>
      <c r="B228" s="265">
        <v>40199284</v>
      </c>
      <c r="C228" s="265" t="s">
        <v>1220</v>
      </c>
      <c r="D228" s="265" t="s">
        <v>1221</v>
      </c>
      <c r="E228" s="266" t="s">
        <v>1222</v>
      </c>
      <c r="F228" s="267" t="s">
        <v>137</v>
      </c>
      <c r="G228" s="388">
        <v>45065.635416666664</v>
      </c>
      <c r="H228" s="268">
        <v>45048</v>
      </c>
      <c r="I228" s="269">
        <v>45085</v>
      </c>
      <c r="J228" s="349" t="s">
        <v>18</v>
      </c>
      <c r="K228" s="270" t="s">
        <v>591</v>
      </c>
      <c r="L228" s="415" t="s">
        <v>1223</v>
      </c>
      <c r="M228" s="271" t="s">
        <v>55</v>
      </c>
      <c r="N228" s="253" t="s">
        <v>1157</v>
      </c>
    </row>
    <row r="229" spans="1:14" ht="15" customHeight="1">
      <c r="A229" s="264" t="s">
        <v>1224</v>
      </c>
      <c r="B229" s="265">
        <v>27032706</v>
      </c>
      <c r="C229" s="265" t="s">
        <v>1225</v>
      </c>
      <c r="D229" s="265" t="s">
        <v>1226</v>
      </c>
      <c r="E229" s="266" t="s">
        <v>1227</v>
      </c>
      <c r="F229" s="267" t="s">
        <v>242</v>
      </c>
      <c r="G229" s="388">
        <v>44915.689583333333</v>
      </c>
      <c r="H229" s="268">
        <v>44901</v>
      </c>
      <c r="I229" s="269">
        <v>44945</v>
      </c>
      <c r="J229" s="349" t="s">
        <v>18</v>
      </c>
      <c r="K229" s="270" t="s">
        <v>1228</v>
      </c>
      <c r="L229" s="415" t="s">
        <v>1229</v>
      </c>
      <c r="M229" s="271" t="s">
        <v>61</v>
      </c>
      <c r="N229" s="253" t="s">
        <v>1157</v>
      </c>
    </row>
    <row r="230" spans="1:14" ht="15" customHeight="1">
      <c r="A230" s="264" t="s">
        <v>1230</v>
      </c>
      <c r="B230" s="265">
        <v>40169189</v>
      </c>
      <c r="C230" s="265" t="s">
        <v>1231</v>
      </c>
      <c r="D230" s="265" t="s">
        <v>1232</v>
      </c>
      <c r="E230" s="266" t="s">
        <v>1233</v>
      </c>
      <c r="F230" s="267" t="s">
        <v>53</v>
      </c>
      <c r="G230" s="388">
        <v>45085.802083333336</v>
      </c>
      <c r="H230" s="268">
        <v>45083</v>
      </c>
      <c r="I230" s="269">
        <v>45092</v>
      </c>
      <c r="J230" s="349" t="s">
        <v>18</v>
      </c>
      <c r="K230" s="270" t="s">
        <v>1234</v>
      </c>
      <c r="L230" s="415" t="s">
        <v>1235</v>
      </c>
      <c r="M230" s="271" t="s">
        <v>55</v>
      </c>
      <c r="N230" s="253" t="s">
        <v>1157</v>
      </c>
    </row>
    <row r="231" spans="1:14" ht="15" customHeight="1">
      <c r="A231" s="264" t="s">
        <v>1236</v>
      </c>
      <c r="B231" s="265">
        <v>40151651</v>
      </c>
      <c r="C231" s="265" t="s">
        <v>1237</v>
      </c>
      <c r="D231" s="265" t="s">
        <v>1238</v>
      </c>
      <c r="E231" s="266" t="s">
        <v>1239</v>
      </c>
      <c r="F231" s="267" t="s">
        <v>177</v>
      </c>
      <c r="G231" s="388">
        <v>45020.888888888891</v>
      </c>
      <c r="H231" s="268">
        <v>45009</v>
      </c>
      <c r="I231" s="269">
        <v>45049</v>
      </c>
      <c r="J231" s="349" t="s">
        <v>18</v>
      </c>
      <c r="K231" s="270" t="s">
        <v>1240</v>
      </c>
      <c r="L231" s="415" t="s">
        <v>1241</v>
      </c>
      <c r="M231" s="271" t="s">
        <v>61</v>
      </c>
      <c r="N231" s="253" t="s">
        <v>1157</v>
      </c>
    </row>
    <row r="232" spans="1:14" ht="15" customHeight="1">
      <c r="A232" s="264" t="s">
        <v>1242</v>
      </c>
      <c r="B232" s="265">
        <v>40163228</v>
      </c>
      <c r="C232" s="265" t="s">
        <v>1243</v>
      </c>
      <c r="D232" s="265" t="s">
        <v>1244</v>
      </c>
      <c r="E232" s="266" t="s">
        <v>1245</v>
      </c>
      <c r="F232" s="267" t="s">
        <v>183</v>
      </c>
      <c r="G232" s="388">
        <v>45029.62222222222</v>
      </c>
      <c r="H232" s="268">
        <v>44994</v>
      </c>
      <c r="I232" s="269">
        <v>45049</v>
      </c>
      <c r="J232" s="349" t="s">
        <v>18</v>
      </c>
      <c r="K232" s="270" t="s">
        <v>449</v>
      </c>
      <c r="L232" s="415" t="str">
        <f>IF(B232="","",VLOOKUP(K232,References!A:B,2,TRUE))</f>
        <v>10163250</v>
      </c>
      <c r="M232" s="271" t="s">
        <v>61</v>
      </c>
      <c r="N232" s="253" t="str">
        <f t="shared" ref="N232:N263" si="4">IF(C232="","",IF(D232="","",IF(E232="","To Verify",IF(B232="","Spectrum only",IF(I232&lt;&gt;"","Done","Code")))))</f>
        <v>Done</v>
      </c>
    </row>
    <row r="233" spans="1:14" ht="15" customHeight="1">
      <c r="A233" s="264" t="s">
        <v>1246</v>
      </c>
      <c r="B233" s="265">
        <v>40161827</v>
      </c>
      <c r="C233" s="265" t="s">
        <v>1247</v>
      </c>
      <c r="D233" s="265" t="s">
        <v>1248</v>
      </c>
      <c r="E233" s="266" t="s">
        <v>1249</v>
      </c>
      <c r="F233" s="267" t="s">
        <v>88</v>
      </c>
      <c r="G233" s="388">
        <v>45055.737500000003</v>
      </c>
      <c r="H233" s="268">
        <v>45048</v>
      </c>
      <c r="I233" s="269">
        <v>45057</v>
      </c>
      <c r="J233" s="349" t="s">
        <v>18</v>
      </c>
      <c r="K233" s="270" t="s">
        <v>1250</v>
      </c>
      <c r="L233" s="415" t="str">
        <f>IF(B233="","",VLOOKUP(K233,References!A:B,2,TRUE))</f>
        <v>10109430</v>
      </c>
      <c r="M233" s="271" t="s">
        <v>20</v>
      </c>
      <c r="N233" s="253" t="str">
        <f t="shared" si="4"/>
        <v>Done</v>
      </c>
    </row>
    <row r="234" spans="1:14" ht="15" customHeight="1">
      <c r="A234" s="264" t="s">
        <v>1251</v>
      </c>
      <c r="B234" s="265">
        <v>40089251</v>
      </c>
      <c r="C234" s="265" t="s">
        <v>1252</v>
      </c>
      <c r="D234" s="265" t="s">
        <v>1253</v>
      </c>
      <c r="E234" s="266" t="s">
        <v>1254</v>
      </c>
      <c r="F234" s="267" t="s">
        <v>177</v>
      </c>
      <c r="G234" s="388">
        <v>45052.169444444444</v>
      </c>
      <c r="H234" s="268">
        <v>45026</v>
      </c>
      <c r="I234" s="269">
        <v>45056</v>
      </c>
      <c r="J234" s="349" t="s">
        <v>18</v>
      </c>
      <c r="K234" s="270" t="s">
        <v>1255</v>
      </c>
      <c r="L234" s="415" t="str">
        <f>IF(B234="","",VLOOKUP(K234,References!A:B,2,TRUE))</f>
        <v>10133369</v>
      </c>
      <c r="M234" s="271" t="s">
        <v>320</v>
      </c>
      <c r="N234" s="253" t="str">
        <f t="shared" si="4"/>
        <v>Done</v>
      </c>
    </row>
    <row r="235" spans="1:14" ht="15" customHeight="1">
      <c r="A235" s="264" t="s">
        <v>1256</v>
      </c>
      <c r="B235" s="265">
        <v>40075885</v>
      </c>
      <c r="C235" s="265" t="s">
        <v>1257</v>
      </c>
      <c r="D235" s="265" t="s">
        <v>1258</v>
      </c>
      <c r="E235" s="266" t="s">
        <v>1259</v>
      </c>
      <c r="F235" s="267" t="s">
        <v>40</v>
      </c>
      <c r="G235" s="388">
        <v>45034.679166666669</v>
      </c>
      <c r="H235" s="268">
        <v>45020</v>
      </c>
      <c r="I235" s="269">
        <v>45049</v>
      </c>
      <c r="J235" s="349" t="s">
        <v>18</v>
      </c>
      <c r="K235" s="270" t="s">
        <v>1260</v>
      </c>
      <c r="L235" s="415" t="str">
        <f>IF(B235="","",VLOOKUP(K235,References!A:B,2,TRUE))</f>
        <v>10149899</v>
      </c>
      <c r="M235" s="271" t="s">
        <v>20</v>
      </c>
      <c r="N235" s="253" t="str">
        <f t="shared" si="4"/>
        <v>Done</v>
      </c>
    </row>
    <row r="236" spans="1:14" ht="15" customHeight="1">
      <c r="A236" s="264" t="s">
        <v>1261</v>
      </c>
      <c r="B236" s="265">
        <v>40174204</v>
      </c>
      <c r="C236" s="265" t="s">
        <v>1257</v>
      </c>
      <c r="D236" s="265" t="s">
        <v>1262</v>
      </c>
      <c r="E236" s="266" t="s">
        <v>1263</v>
      </c>
      <c r="F236" s="267" t="s">
        <v>47</v>
      </c>
      <c r="G236" s="388">
        <v>45132.443055555559</v>
      </c>
      <c r="H236" s="268">
        <v>45110</v>
      </c>
      <c r="I236" s="269">
        <v>45132</v>
      </c>
      <c r="J236" s="349" t="s">
        <v>18</v>
      </c>
      <c r="K236" s="270" t="s">
        <v>1264</v>
      </c>
      <c r="L236" s="415" t="str">
        <f>IF(B236="","",VLOOKUP(K236,References!A:B,2,TRUE))</f>
        <v>10194418</v>
      </c>
      <c r="M236" s="271" t="s">
        <v>127</v>
      </c>
      <c r="N236" s="253" t="str">
        <f t="shared" si="4"/>
        <v>Done</v>
      </c>
    </row>
    <row r="237" spans="1:14" ht="15" customHeight="1">
      <c r="A237" s="264" t="s">
        <v>1265</v>
      </c>
      <c r="B237" s="265">
        <v>21611070</v>
      </c>
      <c r="C237" s="265" t="s">
        <v>1266</v>
      </c>
      <c r="D237" s="265" t="s">
        <v>1267</v>
      </c>
      <c r="E237" s="266" t="s">
        <v>1268</v>
      </c>
      <c r="F237" s="267" t="s">
        <v>137</v>
      </c>
      <c r="G237" s="388">
        <v>45062.64166666667</v>
      </c>
      <c r="H237" s="268">
        <v>45056</v>
      </c>
      <c r="I237" s="269">
        <v>45064</v>
      </c>
      <c r="J237" s="349" t="s">
        <v>18</v>
      </c>
      <c r="K237" s="270" t="s">
        <v>1269</v>
      </c>
      <c r="L237" s="415" t="str">
        <f>IF(B237="","",VLOOKUP(K237,References!A:B,2,TRUE))</f>
        <v>10083935</v>
      </c>
      <c r="M237" s="271" t="s">
        <v>35</v>
      </c>
      <c r="N237" s="253" t="str">
        <f t="shared" si="4"/>
        <v>Done</v>
      </c>
    </row>
    <row r="238" spans="1:14" ht="15" customHeight="1">
      <c r="A238" s="264" t="s">
        <v>1270</v>
      </c>
      <c r="B238" s="265">
        <v>40030235</v>
      </c>
      <c r="C238" s="265" t="s">
        <v>1271</v>
      </c>
      <c r="D238" s="265" t="s">
        <v>1272</v>
      </c>
      <c r="E238" s="266" t="s">
        <v>1273</v>
      </c>
      <c r="F238" s="267" t="s">
        <v>71</v>
      </c>
      <c r="G238" s="388">
        <v>45058.449305555558</v>
      </c>
      <c r="H238" s="268">
        <v>45033</v>
      </c>
      <c r="I238" s="269">
        <v>45058</v>
      </c>
      <c r="J238" s="349" t="s">
        <v>18</v>
      </c>
      <c r="K238" s="270" t="s">
        <v>1274</v>
      </c>
      <c r="L238" s="415" t="str">
        <f>IF(B238="","",VLOOKUP(K238,References!A:B,2,TRUE))</f>
        <v>21776533</v>
      </c>
      <c r="M238" s="271" t="s">
        <v>61</v>
      </c>
      <c r="N238" s="253" t="str">
        <f t="shared" si="4"/>
        <v>Done</v>
      </c>
    </row>
    <row r="239" spans="1:14" ht="15" customHeight="1">
      <c r="A239" s="264" t="s">
        <v>1275</v>
      </c>
      <c r="B239" s="265">
        <v>40159641</v>
      </c>
      <c r="C239" s="265" t="s">
        <v>1276</v>
      </c>
      <c r="D239" s="265" t="s">
        <v>1277</v>
      </c>
      <c r="E239" s="266" t="s">
        <v>1278</v>
      </c>
      <c r="F239" s="267" t="s">
        <v>99</v>
      </c>
      <c r="G239" s="388">
        <v>45001.905555555553</v>
      </c>
      <c r="H239" s="268">
        <v>44992</v>
      </c>
      <c r="I239" s="269">
        <v>45049</v>
      </c>
      <c r="J239" s="349" t="s">
        <v>18</v>
      </c>
      <c r="K239" s="270" t="s">
        <v>1279</v>
      </c>
      <c r="L239" s="415" t="str">
        <f>IF(B239="","",VLOOKUP(K239,References!A:B,2,TRUE))</f>
        <v>27633955</v>
      </c>
      <c r="M239" s="271" t="s">
        <v>61</v>
      </c>
      <c r="N239" s="253" t="str">
        <f t="shared" si="4"/>
        <v>Done</v>
      </c>
    </row>
    <row r="240" spans="1:14" ht="15" customHeight="1">
      <c r="A240" s="264" t="s">
        <v>1280</v>
      </c>
      <c r="B240" s="265">
        <v>40130287</v>
      </c>
      <c r="C240" s="265" t="s">
        <v>1281</v>
      </c>
      <c r="D240" s="265" t="s">
        <v>1282</v>
      </c>
      <c r="E240" s="265" t="s">
        <v>1283</v>
      </c>
      <c r="F240" s="267" t="s">
        <v>47</v>
      </c>
      <c r="G240" s="388">
        <v>45001.818055555559</v>
      </c>
      <c r="H240" s="268">
        <v>44980</v>
      </c>
      <c r="I240" s="269">
        <v>45021</v>
      </c>
      <c r="J240" s="349">
        <v>45498</v>
      </c>
      <c r="K240" s="270" t="s">
        <v>195</v>
      </c>
      <c r="L240" s="415" t="str">
        <f>IF(B240="","",VLOOKUP(K240,References!A:B,2,TRUE))</f>
        <v>23073157</v>
      </c>
      <c r="M240" s="271" t="s">
        <v>20</v>
      </c>
      <c r="N240" s="253" t="str">
        <f t="shared" si="4"/>
        <v>Done</v>
      </c>
    </row>
    <row r="241" spans="1:14" ht="15" customHeight="1">
      <c r="A241" s="264" t="s">
        <v>1284</v>
      </c>
      <c r="B241" s="265">
        <v>27435096</v>
      </c>
      <c r="C241" s="265" t="s">
        <v>1285</v>
      </c>
      <c r="D241" s="265" t="s">
        <v>1286</v>
      </c>
      <c r="E241" s="266" t="s">
        <v>1287</v>
      </c>
      <c r="F241" s="267" t="s">
        <v>535</v>
      </c>
      <c r="G241" s="388">
        <v>45053.113194444442</v>
      </c>
      <c r="H241" s="268">
        <v>45013</v>
      </c>
      <c r="I241" s="269">
        <v>45056</v>
      </c>
      <c r="J241" s="349" t="s">
        <v>18</v>
      </c>
      <c r="K241" s="270" t="s">
        <v>1288</v>
      </c>
      <c r="L241" s="415" t="str">
        <f>IF(B241="","",VLOOKUP(K241,References!A:B,2,TRUE))</f>
        <v>24922034</v>
      </c>
      <c r="M241" s="271" t="s">
        <v>127</v>
      </c>
      <c r="N241" s="253" t="str">
        <f t="shared" si="4"/>
        <v>Done</v>
      </c>
    </row>
    <row r="242" spans="1:14" ht="15" customHeight="1">
      <c r="A242" s="264" t="s">
        <v>1289</v>
      </c>
      <c r="B242" s="265">
        <v>40151694</v>
      </c>
      <c r="C242" s="265" t="s">
        <v>1290</v>
      </c>
      <c r="D242" s="265" t="s">
        <v>1291</v>
      </c>
      <c r="E242" s="266" t="s">
        <v>1292</v>
      </c>
      <c r="F242" s="267" t="s">
        <v>47</v>
      </c>
      <c r="G242" s="388">
        <v>45028.634722222225</v>
      </c>
      <c r="H242" s="268">
        <v>45022</v>
      </c>
      <c r="I242" s="269">
        <v>45057</v>
      </c>
      <c r="J242" s="349" t="s">
        <v>18</v>
      </c>
      <c r="K242" s="270" t="s">
        <v>465</v>
      </c>
      <c r="L242" s="415" t="str">
        <f>IF(B242="","",VLOOKUP(K242,References!A:B,2,TRUE))</f>
        <v>10138193</v>
      </c>
      <c r="M242" s="271" t="s">
        <v>61</v>
      </c>
      <c r="N242" s="253" t="str">
        <f t="shared" si="4"/>
        <v>Done</v>
      </c>
    </row>
    <row r="243" spans="1:14" ht="15" customHeight="1">
      <c r="A243" s="264" t="s">
        <v>1293</v>
      </c>
      <c r="B243" s="265">
        <v>40121470</v>
      </c>
      <c r="C243" s="265" t="s">
        <v>1294</v>
      </c>
      <c r="D243" s="265" t="s">
        <v>1295</v>
      </c>
      <c r="E243" s="266" t="s">
        <v>1296</v>
      </c>
      <c r="F243" s="267" t="s">
        <v>338</v>
      </c>
      <c r="G243" s="388">
        <v>45016.012499999997</v>
      </c>
      <c r="H243" s="268">
        <v>44999</v>
      </c>
      <c r="I243" s="269">
        <v>45049</v>
      </c>
      <c r="J243" s="349" t="s">
        <v>18</v>
      </c>
      <c r="K243" s="270" t="s">
        <v>1297</v>
      </c>
      <c r="L243" s="415" t="str">
        <f>IF(B243="","",VLOOKUP(K243,References!A:B,2,TRUE))</f>
        <v>21667815</v>
      </c>
      <c r="M243" s="271" t="s">
        <v>61</v>
      </c>
      <c r="N243" s="253" t="str">
        <f t="shared" si="4"/>
        <v>Done</v>
      </c>
    </row>
    <row r="244" spans="1:14" ht="15" customHeight="1">
      <c r="A244" s="264" t="s">
        <v>1298</v>
      </c>
      <c r="B244" s="265">
        <v>40167392</v>
      </c>
      <c r="C244" s="265" t="s">
        <v>1299</v>
      </c>
      <c r="D244" s="265" t="s">
        <v>1300</v>
      </c>
      <c r="E244" s="266" t="s">
        <v>1301</v>
      </c>
      <c r="F244" s="267" t="s">
        <v>618</v>
      </c>
      <c r="G244" s="388">
        <v>45028.017361111109</v>
      </c>
      <c r="H244" s="268" t="s">
        <v>26</v>
      </c>
      <c r="I244" s="269">
        <v>45049</v>
      </c>
      <c r="J244" s="349" t="s">
        <v>18</v>
      </c>
      <c r="K244" s="270" t="s">
        <v>1218</v>
      </c>
      <c r="L244" s="415" t="str">
        <f>IF(B244="","",VLOOKUP(K244,References!A:B,2,TRUE))</f>
        <v>10151071</v>
      </c>
      <c r="M244" s="271" t="s">
        <v>20</v>
      </c>
      <c r="N244" s="253" t="str">
        <f t="shared" si="4"/>
        <v>Done</v>
      </c>
    </row>
    <row r="245" spans="1:14" ht="15" customHeight="1">
      <c r="A245" s="264" t="s">
        <v>1302</v>
      </c>
      <c r="B245" s="265">
        <v>40158888</v>
      </c>
      <c r="C245" s="265" t="s">
        <v>1303</v>
      </c>
      <c r="D245" s="265" t="s">
        <v>1304</v>
      </c>
      <c r="E245" s="266" t="s">
        <v>1305</v>
      </c>
      <c r="F245" s="267" t="s">
        <v>47</v>
      </c>
      <c r="G245" s="388">
        <v>45093.038194444445</v>
      </c>
      <c r="H245" s="268">
        <v>45086</v>
      </c>
      <c r="I245" s="269">
        <v>45132</v>
      </c>
      <c r="J245" s="349" t="s">
        <v>18</v>
      </c>
      <c r="K245" s="270" t="s">
        <v>1015</v>
      </c>
      <c r="L245" s="415" t="str">
        <f>IF(B245="","",VLOOKUP(K245,References!A:B,2,TRUE))</f>
        <v>10109515</v>
      </c>
      <c r="M245" s="271" t="s">
        <v>355</v>
      </c>
      <c r="N245" s="253" t="str">
        <f t="shared" si="4"/>
        <v>Done</v>
      </c>
    </row>
    <row r="246" spans="1:14" ht="15" customHeight="1">
      <c r="A246" s="264" t="s">
        <v>1306</v>
      </c>
      <c r="B246" s="265">
        <v>40044729</v>
      </c>
      <c r="C246" s="265" t="s">
        <v>1307</v>
      </c>
      <c r="D246" s="265" t="s">
        <v>1308</v>
      </c>
      <c r="E246" s="266" t="s">
        <v>1309</v>
      </c>
      <c r="F246" s="267" t="s">
        <v>535</v>
      </c>
      <c r="G246" s="388">
        <v>44944.657638888886</v>
      </c>
      <c r="H246" s="268">
        <v>44908</v>
      </c>
      <c r="I246" s="269">
        <v>44945</v>
      </c>
      <c r="J246" s="349" t="s">
        <v>18</v>
      </c>
      <c r="K246" s="270" t="s">
        <v>1310</v>
      </c>
      <c r="L246" s="415" t="str">
        <f>IF(B246="","",VLOOKUP(K246,References!A:B,2,TRUE))</f>
        <v>23983021</v>
      </c>
      <c r="M246" s="271" t="s">
        <v>127</v>
      </c>
      <c r="N246" s="253" t="str">
        <f t="shared" si="4"/>
        <v>Done</v>
      </c>
    </row>
    <row r="247" spans="1:14" ht="15" customHeight="1">
      <c r="A247" s="264" t="s">
        <v>1311</v>
      </c>
      <c r="B247" s="265">
        <v>40133790</v>
      </c>
      <c r="C247" s="265" t="s">
        <v>1312</v>
      </c>
      <c r="D247" s="265" t="s">
        <v>1313</v>
      </c>
      <c r="E247" s="266" t="s">
        <v>1314</v>
      </c>
      <c r="F247" s="267" t="s">
        <v>220</v>
      </c>
      <c r="G247" s="388">
        <v>45048.613888888889</v>
      </c>
      <c r="H247" s="268" t="s">
        <v>26</v>
      </c>
      <c r="I247" s="269">
        <v>45049</v>
      </c>
      <c r="J247" s="349">
        <v>45773</v>
      </c>
      <c r="K247" s="270" t="s">
        <v>1315</v>
      </c>
      <c r="L247" s="415" t="str">
        <f>IF(B247="","",VLOOKUP(K247,References!A:B,2,TRUE))</f>
        <v>40074936</v>
      </c>
      <c r="M247" s="271" t="s">
        <v>35</v>
      </c>
      <c r="N247" s="253" t="str">
        <f t="shared" si="4"/>
        <v>Done</v>
      </c>
    </row>
    <row r="248" spans="1:14" ht="15" customHeight="1">
      <c r="A248" s="264" t="s">
        <v>1316</v>
      </c>
      <c r="B248" s="265">
        <v>40080507</v>
      </c>
      <c r="C248" s="265" t="s">
        <v>1317</v>
      </c>
      <c r="D248" s="265" t="s">
        <v>1318</v>
      </c>
      <c r="E248" s="266" t="s">
        <v>1319</v>
      </c>
      <c r="F248" s="267" t="s">
        <v>1107</v>
      </c>
      <c r="G248" s="388">
        <v>45052.144444444442</v>
      </c>
      <c r="H248" s="268">
        <v>45028</v>
      </c>
      <c r="I248" s="269">
        <v>45056</v>
      </c>
      <c r="J248" s="349" t="s">
        <v>18</v>
      </c>
      <c r="K248" s="270" t="s">
        <v>1320</v>
      </c>
      <c r="L248" s="415" t="str">
        <f>IF(B248="","",VLOOKUP(K248,References!A:B,2,TRUE))</f>
        <v>25815576</v>
      </c>
      <c r="M248" s="271" t="s">
        <v>676</v>
      </c>
      <c r="N248" s="253" t="str">
        <f t="shared" si="4"/>
        <v>Done</v>
      </c>
    </row>
    <row r="249" spans="1:14" ht="15" customHeight="1">
      <c r="A249" s="264" t="s">
        <v>1321</v>
      </c>
      <c r="B249" s="265">
        <v>40159342</v>
      </c>
      <c r="C249" s="265" t="s">
        <v>1322</v>
      </c>
      <c r="D249" s="265" t="s">
        <v>1323</v>
      </c>
      <c r="E249" s="266" t="s">
        <v>1324</v>
      </c>
      <c r="F249" s="267" t="s">
        <v>265</v>
      </c>
      <c r="G249" s="388">
        <v>45013.877083333333</v>
      </c>
      <c r="H249" s="268">
        <v>44994</v>
      </c>
      <c r="I249" s="269">
        <v>45049</v>
      </c>
      <c r="J249" s="349" t="s">
        <v>18</v>
      </c>
      <c r="K249" s="270" t="s">
        <v>1325</v>
      </c>
      <c r="L249" s="415" t="str">
        <f>IF(B249="","",VLOOKUP(K249,References!A:B,2,TRUE))</f>
        <v>10184120</v>
      </c>
      <c r="M249" s="271" t="s">
        <v>20</v>
      </c>
      <c r="N249" s="253" t="str">
        <f t="shared" si="4"/>
        <v>Done</v>
      </c>
    </row>
    <row r="250" spans="1:14" ht="15" customHeight="1">
      <c r="A250" s="264" t="s">
        <v>1326</v>
      </c>
      <c r="B250" s="265">
        <v>40159135</v>
      </c>
      <c r="C250" s="265" t="s">
        <v>1327</v>
      </c>
      <c r="D250" s="265" t="s">
        <v>1253</v>
      </c>
      <c r="E250" s="266" t="s">
        <v>1328</v>
      </c>
      <c r="F250" s="267" t="s">
        <v>265</v>
      </c>
      <c r="G250" s="388">
        <v>44882.664583333331</v>
      </c>
      <c r="H250" s="268">
        <v>44886</v>
      </c>
      <c r="I250" s="269">
        <v>44945</v>
      </c>
      <c r="J250" s="349" t="s">
        <v>18</v>
      </c>
      <c r="K250" s="270" t="s">
        <v>418</v>
      </c>
      <c r="L250" s="415" t="str">
        <f>IF(B250="","",VLOOKUP(K250,References!A:B,2,TRUE))</f>
        <v>10021563</v>
      </c>
      <c r="M250" s="271" t="s">
        <v>20</v>
      </c>
      <c r="N250" s="253" t="str">
        <f t="shared" si="4"/>
        <v>Done</v>
      </c>
    </row>
    <row r="251" spans="1:14" ht="15" customHeight="1">
      <c r="A251" s="264" t="s">
        <v>1329</v>
      </c>
      <c r="B251" s="265">
        <v>40111676</v>
      </c>
      <c r="C251" s="265" t="s">
        <v>1330</v>
      </c>
      <c r="D251" s="265" t="s">
        <v>1331</v>
      </c>
      <c r="E251" s="266" t="s">
        <v>1332</v>
      </c>
      <c r="F251" s="267" t="s">
        <v>789</v>
      </c>
      <c r="G251" s="388">
        <v>45020.656944444447</v>
      </c>
      <c r="H251" s="268">
        <v>45012</v>
      </c>
      <c r="I251" s="269">
        <v>45049</v>
      </c>
      <c r="J251" s="349" t="s">
        <v>18</v>
      </c>
      <c r="K251" s="270" t="s">
        <v>1120</v>
      </c>
      <c r="L251" s="415" t="str">
        <f>IF(B251="","",VLOOKUP(K251,References!A:B,2,TRUE))</f>
        <v>24983033</v>
      </c>
      <c r="M251" s="271" t="s">
        <v>1333</v>
      </c>
      <c r="N251" s="253" t="str">
        <f t="shared" si="4"/>
        <v>Done</v>
      </c>
    </row>
    <row r="252" spans="1:14" ht="15" customHeight="1">
      <c r="A252" s="264" t="s">
        <v>1334</v>
      </c>
      <c r="B252" s="265">
        <v>40172486</v>
      </c>
      <c r="C252" s="265" t="s">
        <v>1335</v>
      </c>
      <c r="D252" s="265" t="s">
        <v>639</v>
      </c>
      <c r="E252" s="266" t="s">
        <v>1336</v>
      </c>
      <c r="F252" s="267" t="s">
        <v>88</v>
      </c>
      <c r="G252" s="388">
        <v>45015.820833333331</v>
      </c>
      <c r="H252" s="268">
        <v>44987</v>
      </c>
      <c r="I252" s="269">
        <v>45057</v>
      </c>
      <c r="J252" s="349" t="s">
        <v>18</v>
      </c>
      <c r="K252" s="270" t="s">
        <v>1337</v>
      </c>
      <c r="L252" s="415" t="str">
        <f>IF(B252="","",VLOOKUP(K252,References!A:B,2,TRUE))</f>
        <v>10184337</v>
      </c>
      <c r="M252" s="271" t="s">
        <v>127</v>
      </c>
      <c r="N252" s="253" t="str">
        <f t="shared" si="4"/>
        <v>Done</v>
      </c>
    </row>
    <row r="253" spans="1:14" ht="15" customHeight="1">
      <c r="A253" s="264" t="s">
        <v>1338</v>
      </c>
      <c r="B253" s="265">
        <v>27174373</v>
      </c>
      <c r="C253" s="265" t="s">
        <v>1339</v>
      </c>
      <c r="D253" s="265" t="s">
        <v>1340</v>
      </c>
      <c r="E253" s="266" t="s">
        <v>1341</v>
      </c>
      <c r="F253" s="267" t="s">
        <v>789</v>
      </c>
      <c r="G253" s="388">
        <v>44950.70208333333</v>
      </c>
      <c r="H253" s="268">
        <v>44897</v>
      </c>
      <c r="I253" s="269">
        <v>44957</v>
      </c>
      <c r="J253" s="349">
        <v>44835</v>
      </c>
      <c r="K253" s="270" t="s">
        <v>1342</v>
      </c>
      <c r="L253" s="415" t="str">
        <f>IF(B253="","",VLOOKUP(K253,References!A:B,2,TRUE))</f>
        <v>22834227</v>
      </c>
      <c r="M253" s="271" t="s">
        <v>55</v>
      </c>
      <c r="N253" s="253" t="str">
        <f t="shared" si="4"/>
        <v>Done</v>
      </c>
    </row>
    <row r="254" spans="1:14" ht="15" customHeight="1">
      <c r="A254" s="264" t="s">
        <v>1343</v>
      </c>
      <c r="B254" s="265">
        <v>40152798</v>
      </c>
      <c r="C254" s="265" t="s">
        <v>1344</v>
      </c>
      <c r="D254" s="265" t="s">
        <v>1345</v>
      </c>
      <c r="E254" s="265" t="s">
        <v>1346</v>
      </c>
      <c r="F254" s="267" t="s">
        <v>1347</v>
      </c>
      <c r="G254" s="388">
        <v>45005.31527777778</v>
      </c>
      <c r="H254" s="268" t="s">
        <v>26</v>
      </c>
      <c r="I254" s="269">
        <v>45021</v>
      </c>
      <c r="J254" s="349" t="s">
        <v>18</v>
      </c>
      <c r="K254" s="270" t="s">
        <v>1348</v>
      </c>
      <c r="L254" s="415" t="str">
        <f>IF(B254="","",VLOOKUP(K254,References!A:B,2,TRUE))</f>
        <v>10109057</v>
      </c>
      <c r="M254" s="271" t="s">
        <v>127</v>
      </c>
      <c r="N254" s="253" t="str">
        <f t="shared" si="4"/>
        <v>Done</v>
      </c>
    </row>
    <row r="255" spans="1:14" ht="15" customHeight="1">
      <c r="A255" s="264" t="s">
        <v>1349</v>
      </c>
      <c r="B255" s="265">
        <v>40074667</v>
      </c>
      <c r="C255" s="265" t="s">
        <v>1350</v>
      </c>
      <c r="D255" s="265" t="s">
        <v>635</v>
      </c>
      <c r="E255" s="266" t="s">
        <v>1351</v>
      </c>
      <c r="F255" s="267" t="s">
        <v>1347</v>
      </c>
      <c r="G255" s="388">
        <v>45033.924305555556</v>
      </c>
      <c r="H255" s="268" t="s">
        <v>26</v>
      </c>
      <c r="I255" s="269">
        <v>45049</v>
      </c>
      <c r="J255" s="349" t="s">
        <v>18</v>
      </c>
      <c r="K255" s="270" t="s">
        <v>1352</v>
      </c>
      <c r="L255" s="415" t="str">
        <f>IF(B255="","",VLOOKUP(K255,References!A:B,2,TRUE))</f>
        <v>10136651</v>
      </c>
      <c r="M255" s="271" t="s">
        <v>61</v>
      </c>
      <c r="N255" s="253" t="str">
        <f t="shared" si="4"/>
        <v>Done</v>
      </c>
    </row>
    <row r="256" spans="1:14" ht="15" customHeight="1">
      <c r="A256" s="264" t="s">
        <v>1353</v>
      </c>
      <c r="B256" s="265">
        <v>40160256</v>
      </c>
      <c r="C256" s="265" t="s">
        <v>1354</v>
      </c>
      <c r="D256" s="265" t="s">
        <v>1355</v>
      </c>
      <c r="E256" s="266" t="s">
        <v>1356</v>
      </c>
      <c r="F256" s="267" t="s">
        <v>17</v>
      </c>
      <c r="G256" s="388">
        <v>45015.922222222223</v>
      </c>
      <c r="H256" s="268">
        <v>45006</v>
      </c>
      <c r="I256" s="269">
        <v>45049</v>
      </c>
      <c r="J256" s="349" t="s">
        <v>18</v>
      </c>
      <c r="K256" s="270" t="s">
        <v>1357</v>
      </c>
      <c r="L256" s="415" t="str">
        <f>IF(B256="","",VLOOKUP(K256,References!A:B,2,TRUE))</f>
        <v>23646890</v>
      </c>
      <c r="M256" s="271" t="s">
        <v>127</v>
      </c>
      <c r="N256" s="253" t="str">
        <f t="shared" si="4"/>
        <v>Done</v>
      </c>
    </row>
    <row r="257" spans="1:14" ht="15" customHeight="1">
      <c r="A257" s="264" t="s">
        <v>1358</v>
      </c>
      <c r="B257" s="265">
        <v>40168722</v>
      </c>
      <c r="C257" s="265" t="s">
        <v>1359</v>
      </c>
      <c r="D257" s="265" t="s">
        <v>1360</v>
      </c>
      <c r="E257" s="266" t="s">
        <v>1361</v>
      </c>
      <c r="F257" s="267" t="s">
        <v>47</v>
      </c>
      <c r="G257" s="388">
        <v>44952.92291666667</v>
      </c>
      <c r="H257" s="268">
        <v>44937</v>
      </c>
      <c r="I257" s="269">
        <v>44974</v>
      </c>
      <c r="J257" s="349" t="s">
        <v>18</v>
      </c>
      <c r="K257" s="270" t="s">
        <v>1362</v>
      </c>
      <c r="L257" s="415" t="str">
        <f>IF(B257="","",VLOOKUP(K257,References!A:B,2,TRUE))</f>
        <v>10200440</v>
      </c>
      <c r="M257" s="271" t="s">
        <v>20</v>
      </c>
      <c r="N257" s="253" t="str">
        <f t="shared" si="4"/>
        <v>Done</v>
      </c>
    </row>
    <row r="258" spans="1:14" ht="15" customHeight="1">
      <c r="A258" s="264" t="s">
        <v>1363</v>
      </c>
      <c r="B258" s="265">
        <v>27020961</v>
      </c>
      <c r="C258" s="265" t="s">
        <v>1364</v>
      </c>
      <c r="D258" s="265" t="s">
        <v>1365</v>
      </c>
      <c r="E258" s="266" t="s">
        <v>1366</v>
      </c>
      <c r="F258" s="267" t="s">
        <v>33</v>
      </c>
      <c r="G258" s="388">
        <v>44916.853472222225</v>
      </c>
      <c r="H258" s="268">
        <v>45216</v>
      </c>
      <c r="I258" s="269">
        <v>45057</v>
      </c>
      <c r="J258" s="349">
        <v>45170</v>
      </c>
      <c r="K258" s="270" t="s">
        <v>308</v>
      </c>
      <c r="L258" s="415" t="str">
        <f>IF(B258="","",VLOOKUP(K258,References!A:B,2,TRUE))</f>
        <v>10141439</v>
      </c>
      <c r="M258" s="271" t="s">
        <v>20</v>
      </c>
      <c r="N258" s="253" t="str">
        <f t="shared" si="4"/>
        <v>Done</v>
      </c>
    </row>
    <row r="259" spans="1:14" ht="15" customHeight="1">
      <c r="A259" s="264" t="s">
        <v>1367</v>
      </c>
      <c r="B259" s="265">
        <v>40150153</v>
      </c>
      <c r="C259" s="265" t="s">
        <v>1368</v>
      </c>
      <c r="D259" s="265" t="s">
        <v>926</v>
      </c>
      <c r="E259" s="266" t="s">
        <v>1369</v>
      </c>
      <c r="F259" s="267" t="s">
        <v>40</v>
      </c>
      <c r="G259" s="388">
        <v>44917.679166666669</v>
      </c>
      <c r="H259" s="268">
        <v>44883</v>
      </c>
      <c r="I259" s="269">
        <v>44918</v>
      </c>
      <c r="J259" s="349" t="s">
        <v>18</v>
      </c>
      <c r="K259" s="270" t="s">
        <v>1370</v>
      </c>
      <c r="L259" s="415" t="str">
        <f>IF(B259="","",VLOOKUP(K259,References!A:B,2,TRUE))</f>
        <v>20990868</v>
      </c>
      <c r="M259" s="271" t="s">
        <v>127</v>
      </c>
      <c r="N259" s="253" t="str">
        <f t="shared" si="4"/>
        <v>Done</v>
      </c>
    </row>
    <row r="260" spans="1:14" ht="15" customHeight="1">
      <c r="A260" s="264" t="s">
        <v>1371</v>
      </c>
      <c r="B260" s="265">
        <v>40181791</v>
      </c>
      <c r="C260" s="265" t="s">
        <v>1368</v>
      </c>
      <c r="D260" s="265" t="s">
        <v>1372</v>
      </c>
      <c r="E260" s="266" t="s">
        <v>1373</v>
      </c>
      <c r="F260" s="267" t="s">
        <v>1347</v>
      </c>
      <c r="G260" s="388">
        <v>45111.767361111109</v>
      </c>
      <c r="H260" s="268" t="s">
        <v>26</v>
      </c>
      <c r="I260" s="269">
        <v>45132</v>
      </c>
      <c r="J260" s="349" t="s">
        <v>18</v>
      </c>
      <c r="K260" s="270" t="s">
        <v>1348</v>
      </c>
      <c r="L260" s="415" t="str">
        <f>IF(B260="","",VLOOKUP(K260,References!A:B,2,TRUE))</f>
        <v>10109057</v>
      </c>
      <c r="M260" s="271" t="s">
        <v>35</v>
      </c>
      <c r="N260" s="253" t="str">
        <f t="shared" si="4"/>
        <v>Done</v>
      </c>
    </row>
    <row r="261" spans="1:14" ht="15" customHeight="1">
      <c r="A261" s="264" t="s">
        <v>1374</v>
      </c>
      <c r="B261" s="265">
        <v>40137770</v>
      </c>
      <c r="C261" s="265" t="s">
        <v>1368</v>
      </c>
      <c r="D261" s="265" t="s">
        <v>1375</v>
      </c>
      <c r="E261" s="266" t="s">
        <v>1366</v>
      </c>
      <c r="F261" s="267" t="s">
        <v>33</v>
      </c>
      <c r="G261" s="388">
        <v>44916.853472222225</v>
      </c>
      <c r="H261" s="268">
        <v>44911</v>
      </c>
      <c r="I261" s="269">
        <v>44918</v>
      </c>
      <c r="J261" s="349">
        <v>45170</v>
      </c>
      <c r="K261" s="270" t="s">
        <v>308</v>
      </c>
      <c r="L261" s="415" t="str">
        <f>IF(B261="","",VLOOKUP(K261,References!A:B,2,TRUE))</f>
        <v>10141439</v>
      </c>
      <c r="M261" s="271" t="s">
        <v>61</v>
      </c>
      <c r="N261" s="253" t="str">
        <f t="shared" si="4"/>
        <v>Done</v>
      </c>
    </row>
    <row r="262" spans="1:14" ht="15" customHeight="1">
      <c r="A262" s="264" t="s">
        <v>1376</v>
      </c>
      <c r="B262" s="265">
        <v>40076284</v>
      </c>
      <c r="C262" s="265" t="s">
        <v>1377</v>
      </c>
      <c r="D262" s="265" t="s">
        <v>1378</v>
      </c>
      <c r="E262" s="266" t="s">
        <v>1379</v>
      </c>
      <c r="F262" s="267" t="s">
        <v>53</v>
      </c>
      <c r="G262" s="388">
        <v>44861.69027777778</v>
      </c>
      <c r="H262" s="268">
        <v>44830</v>
      </c>
      <c r="I262" s="269">
        <v>45056</v>
      </c>
      <c r="J262" s="349">
        <v>45657</v>
      </c>
      <c r="K262" s="270" t="s">
        <v>854</v>
      </c>
      <c r="L262" s="415" t="str">
        <f>IF(B262="","",VLOOKUP(K262,References!A:B,2,TRUE))</f>
        <v>10069752</v>
      </c>
      <c r="M262" s="271" t="s">
        <v>20</v>
      </c>
      <c r="N262" s="253" t="str">
        <f t="shared" si="4"/>
        <v>Done</v>
      </c>
    </row>
    <row r="263" spans="1:14" ht="15" customHeight="1">
      <c r="A263" s="264" t="s">
        <v>1380</v>
      </c>
      <c r="B263" s="265">
        <v>40129688</v>
      </c>
      <c r="C263" s="265" t="s">
        <v>1381</v>
      </c>
      <c r="D263" s="265" t="s">
        <v>1382</v>
      </c>
      <c r="E263" s="266" t="s">
        <v>1383</v>
      </c>
      <c r="F263" s="267" t="s">
        <v>82</v>
      </c>
      <c r="G263" s="388">
        <v>45061.844444444447</v>
      </c>
      <c r="H263" s="268">
        <v>45050</v>
      </c>
      <c r="I263" s="269">
        <v>45062</v>
      </c>
      <c r="J263" s="349" t="s">
        <v>18</v>
      </c>
      <c r="K263" s="270" t="s">
        <v>1384</v>
      </c>
      <c r="L263" s="415" t="str">
        <f>IF(B263="","",VLOOKUP(K263,References!A:B,2,TRUE))</f>
        <v>23918610</v>
      </c>
      <c r="M263" s="271" t="s">
        <v>20</v>
      </c>
      <c r="N263" s="253" t="str">
        <f t="shared" si="4"/>
        <v>Done</v>
      </c>
    </row>
    <row r="264" spans="1:14" ht="15" customHeight="1">
      <c r="A264" s="264" t="s">
        <v>1385</v>
      </c>
      <c r="B264" s="265">
        <v>40172157</v>
      </c>
      <c r="C264" s="265" t="s">
        <v>1386</v>
      </c>
      <c r="D264" s="265" t="s">
        <v>1387</v>
      </c>
      <c r="E264" s="266" t="s">
        <v>1388</v>
      </c>
      <c r="F264" s="267" t="s">
        <v>40</v>
      </c>
      <c r="G264" s="388">
        <v>44950.737500000003</v>
      </c>
      <c r="H264" s="268">
        <v>44942</v>
      </c>
      <c r="I264" s="269">
        <v>44957</v>
      </c>
      <c r="J264" s="349">
        <v>45315</v>
      </c>
      <c r="K264" s="270" t="s">
        <v>1389</v>
      </c>
      <c r="L264" s="415" t="str">
        <f>IF(B264="","",VLOOKUP(K264,References!A:B,2,TRUE))</f>
        <v>10186202</v>
      </c>
      <c r="M264" s="271" t="s">
        <v>61</v>
      </c>
      <c r="N264" s="253" t="str">
        <f t="shared" ref="N264:N295" si="5">IF(C264="","",IF(D264="","",IF(E264="","To Verify",IF(B264="","Spectrum only",IF(I264&lt;&gt;"","Done","Code")))))</f>
        <v>Done</v>
      </c>
    </row>
    <row r="265" spans="1:14" ht="15" customHeight="1">
      <c r="A265" s="264" t="s">
        <v>1390</v>
      </c>
      <c r="B265" s="265">
        <v>40119304</v>
      </c>
      <c r="C265" s="265" t="s">
        <v>1391</v>
      </c>
      <c r="D265" s="265" t="s">
        <v>1392</v>
      </c>
      <c r="E265" s="266" t="s">
        <v>1393</v>
      </c>
      <c r="F265" s="267" t="s">
        <v>177</v>
      </c>
      <c r="G265" s="388">
        <v>44916.857638888891</v>
      </c>
      <c r="H265" s="268">
        <v>44903</v>
      </c>
      <c r="I265" s="269">
        <v>44918</v>
      </c>
      <c r="J265" s="349">
        <v>45646</v>
      </c>
      <c r="K265" s="270" t="s">
        <v>1394</v>
      </c>
      <c r="L265" s="415" t="str">
        <f>IF(B265="","",VLOOKUP(K265,References!A:B,2,TRUE))</f>
        <v>10207142</v>
      </c>
      <c r="M265" s="271" t="s">
        <v>20</v>
      </c>
      <c r="N265" s="253" t="str">
        <f t="shared" si="5"/>
        <v>Done</v>
      </c>
    </row>
    <row r="266" spans="1:14" ht="15" customHeight="1">
      <c r="A266" s="264" t="s">
        <v>1395</v>
      </c>
      <c r="B266" s="265">
        <v>40032366</v>
      </c>
      <c r="C266" s="265" t="s">
        <v>1396</v>
      </c>
      <c r="D266" s="265" t="s">
        <v>1397</v>
      </c>
      <c r="E266" s="266" t="s">
        <v>1398</v>
      </c>
      <c r="F266" s="267" t="s">
        <v>25</v>
      </c>
      <c r="G266" s="388">
        <v>45034.173611111109</v>
      </c>
      <c r="H266" s="268" t="s">
        <v>26</v>
      </c>
      <c r="I266" s="269">
        <v>45049</v>
      </c>
      <c r="J266" s="349" t="s">
        <v>18</v>
      </c>
      <c r="K266" s="270" t="s">
        <v>1399</v>
      </c>
      <c r="L266" s="415" t="str">
        <f>IF(B266="","",VLOOKUP(K266,References!A:B,2,TRUE))</f>
        <v>10193695</v>
      </c>
      <c r="M266" s="271" t="s">
        <v>28</v>
      </c>
      <c r="N266" s="253" t="str">
        <f t="shared" si="5"/>
        <v>Done</v>
      </c>
    </row>
    <row r="267" spans="1:14" ht="15" customHeight="1">
      <c r="A267" s="264" t="s">
        <v>1400</v>
      </c>
      <c r="B267" s="265">
        <v>40209280</v>
      </c>
      <c r="C267" s="265" t="s">
        <v>1401</v>
      </c>
      <c r="D267" s="265" t="s">
        <v>1402</v>
      </c>
      <c r="E267" s="266" t="s">
        <v>1403</v>
      </c>
      <c r="F267" s="267" t="s">
        <v>894</v>
      </c>
      <c r="G267" s="388">
        <v>45099.679861111108</v>
      </c>
      <c r="H267" s="268">
        <v>45078</v>
      </c>
      <c r="I267" s="269">
        <v>45155</v>
      </c>
      <c r="J267" s="349" t="s">
        <v>18</v>
      </c>
      <c r="K267" s="270" t="s">
        <v>1404</v>
      </c>
      <c r="L267" s="415" t="str">
        <f>IF(B267="","",VLOOKUP(K267,References!A:B,2,TRUE))</f>
        <v>10153003</v>
      </c>
      <c r="M267" s="271" t="s">
        <v>20</v>
      </c>
      <c r="N267" s="253" t="str">
        <f t="shared" si="5"/>
        <v>Done</v>
      </c>
    </row>
    <row r="268" spans="1:14" ht="15" customHeight="1">
      <c r="A268" s="264" t="s">
        <v>1405</v>
      </c>
      <c r="B268" s="265">
        <v>40202738</v>
      </c>
      <c r="C268" s="265" t="s">
        <v>1406</v>
      </c>
      <c r="D268" s="265" t="s">
        <v>1407</v>
      </c>
      <c r="E268" s="266" t="s">
        <v>1408</v>
      </c>
      <c r="F268" s="267" t="s">
        <v>33</v>
      </c>
      <c r="G268" s="388">
        <v>45153.624305555553</v>
      </c>
      <c r="H268" s="268">
        <v>45145</v>
      </c>
      <c r="I268" s="269">
        <v>45155</v>
      </c>
      <c r="J268" s="349" t="s">
        <v>18</v>
      </c>
      <c r="K268" s="270" t="s">
        <v>739</v>
      </c>
      <c r="L268" s="415" t="str">
        <f>IF(B268="","",VLOOKUP(K268,References!A:B,2,TRUE))</f>
        <v>23861066</v>
      </c>
      <c r="M268" s="271" t="s">
        <v>20</v>
      </c>
      <c r="N268" s="253" t="str">
        <f t="shared" si="5"/>
        <v>Done</v>
      </c>
    </row>
    <row r="269" spans="1:14" ht="15" customHeight="1">
      <c r="A269" s="264" t="s">
        <v>1409</v>
      </c>
      <c r="B269" s="265">
        <v>40219152</v>
      </c>
      <c r="C269" s="265" t="s">
        <v>1410</v>
      </c>
      <c r="D269" s="265" t="s">
        <v>1411</v>
      </c>
      <c r="E269" s="266" t="s">
        <v>1412</v>
      </c>
      <c r="F269" s="267" t="s">
        <v>47</v>
      </c>
      <c r="G269" s="388">
        <v>45146.740972222222</v>
      </c>
      <c r="H269" s="268">
        <v>45141</v>
      </c>
      <c r="I269" s="269">
        <v>45155</v>
      </c>
      <c r="J269" s="349" t="s">
        <v>18</v>
      </c>
      <c r="K269" s="270" t="s">
        <v>489</v>
      </c>
      <c r="L269" s="415" t="str">
        <f>IF(B269="","",VLOOKUP(K269,References!A:B,2,TRUE))</f>
        <v>10144564</v>
      </c>
      <c r="M269" s="271" t="s">
        <v>20</v>
      </c>
      <c r="N269" s="253" t="str">
        <f t="shared" si="5"/>
        <v>Done</v>
      </c>
    </row>
    <row r="270" spans="1:14" ht="15" customHeight="1">
      <c r="A270" s="264" t="s">
        <v>1413</v>
      </c>
      <c r="B270" s="265">
        <v>40029824</v>
      </c>
      <c r="C270" s="265" t="s">
        <v>1414</v>
      </c>
      <c r="D270" s="265" t="s">
        <v>656</v>
      </c>
      <c r="E270" s="266" t="s">
        <v>1415</v>
      </c>
      <c r="F270" s="267" t="s">
        <v>894</v>
      </c>
      <c r="G270" s="388">
        <v>45148.027083333334</v>
      </c>
      <c r="H270" s="268">
        <v>45117</v>
      </c>
      <c r="I270" s="269">
        <v>45155</v>
      </c>
      <c r="J270" s="349" t="s">
        <v>18</v>
      </c>
      <c r="K270" s="270" t="s">
        <v>1416</v>
      </c>
      <c r="L270" s="415" t="str">
        <f>IF(B270="","",VLOOKUP(K270,References!A:B,2,TRUE))</f>
        <v>20380121</v>
      </c>
      <c r="M270" s="271" t="s">
        <v>20</v>
      </c>
      <c r="N270" s="253" t="str">
        <f t="shared" si="5"/>
        <v>Done</v>
      </c>
    </row>
    <row r="271" spans="1:14" ht="15" customHeight="1">
      <c r="A271" s="264" t="s">
        <v>1417</v>
      </c>
      <c r="B271" s="265">
        <v>40183098</v>
      </c>
      <c r="C271" s="265" t="s">
        <v>1418</v>
      </c>
      <c r="D271" s="265" t="s">
        <v>1419</v>
      </c>
      <c r="E271" s="266" t="s">
        <v>1420</v>
      </c>
      <c r="F271" s="267" t="s">
        <v>53</v>
      </c>
      <c r="G271" s="388">
        <v>45131.089583333334</v>
      </c>
      <c r="H271" s="268">
        <v>45106</v>
      </c>
      <c r="I271" s="269">
        <v>45155</v>
      </c>
      <c r="J271" s="349">
        <v>45900</v>
      </c>
      <c r="K271" s="270" t="s">
        <v>1421</v>
      </c>
      <c r="L271" s="415" t="str">
        <f>IF(B271="","",VLOOKUP(K271,References!A:B,2,TRUE))</f>
        <v>21709747</v>
      </c>
      <c r="M271" s="271" t="s">
        <v>55</v>
      </c>
      <c r="N271" s="253" t="str">
        <f t="shared" si="5"/>
        <v>Done</v>
      </c>
    </row>
    <row r="272" spans="1:14" ht="15" customHeight="1">
      <c r="A272" s="264" t="s">
        <v>1422</v>
      </c>
      <c r="B272" s="265">
        <v>40025471</v>
      </c>
      <c r="C272" s="265" t="s">
        <v>1423</v>
      </c>
      <c r="D272" s="265" t="s">
        <v>1360</v>
      </c>
      <c r="E272" s="266" t="s">
        <v>1424</v>
      </c>
      <c r="F272" s="267" t="s">
        <v>33</v>
      </c>
      <c r="G272" s="388">
        <v>45132.61041666667</v>
      </c>
      <c r="H272" s="268">
        <v>45126</v>
      </c>
      <c r="I272" s="269">
        <v>45155</v>
      </c>
      <c r="J272" s="349" t="s">
        <v>18</v>
      </c>
      <c r="K272" s="270" t="s">
        <v>34</v>
      </c>
      <c r="L272" s="415" t="str">
        <f>IF(B272="","",VLOOKUP(K272,References!A:B,2,TRUE))</f>
        <v>29719482</v>
      </c>
      <c r="M272" s="271" t="s">
        <v>355</v>
      </c>
      <c r="N272" s="253" t="str">
        <f t="shared" si="5"/>
        <v>Done</v>
      </c>
    </row>
    <row r="273" spans="1:14" ht="15" customHeight="1">
      <c r="A273" s="264" t="s">
        <v>1425</v>
      </c>
      <c r="B273" s="265">
        <v>40120649</v>
      </c>
      <c r="C273" s="265" t="s">
        <v>1426</v>
      </c>
      <c r="D273" s="265" t="s">
        <v>1427</v>
      </c>
      <c r="E273" s="266" t="s">
        <v>1428</v>
      </c>
      <c r="F273" s="267" t="s">
        <v>565</v>
      </c>
      <c r="G273" s="388">
        <v>45131.772916666669</v>
      </c>
      <c r="H273" s="268">
        <v>45125</v>
      </c>
      <c r="I273" s="269">
        <v>45155</v>
      </c>
      <c r="J273" s="349" t="s">
        <v>18</v>
      </c>
      <c r="K273" s="270" t="s">
        <v>1429</v>
      </c>
      <c r="L273" s="415" t="str">
        <f>IF(B273="","",VLOOKUP(K273,References!A:B,2,TRUE))</f>
        <v>10189372</v>
      </c>
      <c r="M273" s="271" t="s">
        <v>61</v>
      </c>
      <c r="N273" s="253" t="str">
        <f t="shared" si="5"/>
        <v>Done</v>
      </c>
    </row>
    <row r="274" spans="1:14" ht="15" customHeight="1">
      <c r="A274" s="264" t="s">
        <v>1430</v>
      </c>
      <c r="B274" s="265">
        <v>40068451</v>
      </c>
      <c r="C274" s="265" t="s">
        <v>1431</v>
      </c>
      <c r="D274" s="265" t="s">
        <v>1432</v>
      </c>
      <c r="E274" s="266" t="s">
        <v>1433</v>
      </c>
      <c r="F274" s="267" t="s">
        <v>88</v>
      </c>
      <c r="G274" s="388">
        <v>45098.715277777781</v>
      </c>
      <c r="H274" s="268">
        <v>45091</v>
      </c>
      <c r="I274" s="269">
        <v>45155</v>
      </c>
      <c r="J274" s="349" t="s">
        <v>18</v>
      </c>
      <c r="K274" s="270" t="s">
        <v>1434</v>
      </c>
      <c r="L274" s="415" t="str">
        <f>IF(B274="","",VLOOKUP(K274,References!A:B,2,TRUE))</f>
        <v>10141444</v>
      </c>
      <c r="M274" s="271" t="s">
        <v>20</v>
      </c>
      <c r="N274" s="253" t="str">
        <f t="shared" si="5"/>
        <v>Done</v>
      </c>
    </row>
    <row r="275" spans="1:14" ht="15" customHeight="1">
      <c r="A275" s="264" t="s">
        <v>1435</v>
      </c>
      <c r="B275" s="265">
        <v>40086726</v>
      </c>
      <c r="C275" s="265" t="s">
        <v>1436</v>
      </c>
      <c r="D275" s="265" t="s">
        <v>1437</v>
      </c>
      <c r="E275" s="266" t="s">
        <v>1438</v>
      </c>
      <c r="F275" s="267" t="s">
        <v>137</v>
      </c>
      <c r="G275" s="388">
        <v>45146.637499999997</v>
      </c>
      <c r="H275" s="268">
        <v>45128</v>
      </c>
      <c r="I275" s="269">
        <v>45155</v>
      </c>
      <c r="J275" s="349" t="s">
        <v>18</v>
      </c>
      <c r="K275" s="270" t="s">
        <v>1439</v>
      </c>
      <c r="L275" s="415" t="str">
        <f>IF(B275="","",VLOOKUP(K275,References!A:B,2,TRUE))</f>
        <v>21371444</v>
      </c>
      <c r="M275" s="271" t="s">
        <v>55</v>
      </c>
      <c r="N275" s="253" t="str">
        <f t="shared" si="5"/>
        <v>Done</v>
      </c>
    </row>
    <row r="276" spans="1:14" ht="15" customHeight="1">
      <c r="A276" s="264" t="s">
        <v>1440</v>
      </c>
      <c r="B276" s="265">
        <v>40169262</v>
      </c>
      <c r="C276" s="265" t="s">
        <v>1441</v>
      </c>
      <c r="D276" s="265" t="s">
        <v>1442</v>
      </c>
      <c r="E276" s="266" t="s">
        <v>1443</v>
      </c>
      <c r="F276" s="267" t="s">
        <v>82</v>
      </c>
      <c r="G276" s="388">
        <v>45153.636111111111</v>
      </c>
      <c r="H276" s="268">
        <v>45076</v>
      </c>
      <c r="I276" s="269">
        <v>45155</v>
      </c>
      <c r="J276" s="349" t="s">
        <v>18</v>
      </c>
      <c r="K276" s="270" t="s">
        <v>83</v>
      </c>
      <c r="L276" s="415" t="str">
        <f>IF(B276="","",VLOOKUP(K276,References!A:B,2,TRUE))</f>
        <v>10015954</v>
      </c>
      <c r="M276" s="271" t="s">
        <v>55</v>
      </c>
      <c r="N276" s="253" t="str">
        <f t="shared" si="5"/>
        <v>Done</v>
      </c>
    </row>
    <row r="277" spans="1:14" ht="15" customHeight="1">
      <c r="A277" s="264" t="s">
        <v>1444</v>
      </c>
      <c r="B277" s="265">
        <v>40054049</v>
      </c>
      <c r="C277" s="265" t="s">
        <v>1204</v>
      </c>
      <c r="D277" s="265" t="s">
        <v>1445</v>
      </c>
      <c r="E277" s="266" t="s">
        <v>1446</v>
      </c>
      <c r="F277" s="267" t="s">
        <v>407</v>
      </c>
      <c r="G277" s="388">
        <v>45155.806250000001</v>
      </c>
      <c r="H277" s="268">
        <v>45141</v>
      </c>
      <c r="I277" s="269">
        <v>45155</v>
      </c>
      <c r="J277" s="349" t="s">
        <v>18</v>
      </c>
      <c r="K277" s="270" t="s">
        <v>1447</v>
      </c>
      <c r="L277" s="415" t="str">
        <f>IF(B277="","",VLOOKUP(K277,References!A:B,2,TRUE))</f>
        <v>28535884</v>
      </c>
      <c r="M277" s="271" t="s">
        <v>35</v>
      </c>
      <c r="N277" s="253" t="str">
        <f t="shared" si="5"/>
        <v>Done</v>
      </c>
    </row>
    <row r="278" spans="1:14" ht="15" customHeight="1">
      <c r="A278" s="264" t="s">
        <v>1448</v>
      </c>
      <c r="B278" s="265">
        <v>40195187</v>
      </c>
      <c r="C278" s="265" t="s">
        <v>1449</v>
      </c>
      <c r="D278" s="265" t="s">
        <v>1450</v>
      </c>
      <c r="E278" s="266" t="s">
        <v>1451</v>
      </c>
      <c r="F278" s="267" t="s">
        <v>398</v>
      </c>
      <c r="G278" s="388">
        <v>45146.643750000003</v>
      </c>
      <c r="H278" s="268">
        <v>45128</v>
      </c>
      <c r="I278" s="269">
        <v>45155</v>
      </c>
      <c r="J278" s="349" t="s">
        <v>18</v>
      </c>
      <c r="K278" s="270" t="s">
        <v>1452</v>
      </c>
      <c r="L278" s="415" t="str">
        <f>IF(B278="","",VLOOKUP(K278,References!A:B,2,TRUE))</f>
        <v>25212456</v>
      </c>
      <c r="M278" s="271" t="s">
        <v>61</v>
      </c>
      <c r="N278" s="253" t="str">
        <f t="shared" si="5"/>
        <v>Done</v>
      </c>
    </row>
    <row r="279" spans="1:14" ht="15" customHeight="1">
      <c r="A279" s="264" t="s">
        <v>1453</v>
      </c>
      <c r="B279" s="265">
        <v>40058385</v>
      </c>
      <c r="C279" s="265" t="s">
        <v>1098</v>
      </c>
      <c r="D279" s="265" t="s">
        <v>1454</v>
      </c>
      <c r="E279" s="266" t="s">
        <v>1455</v>
      </c>
      <c r="F279" s="267" t="s">
        <v>407</v>
      </c>
      <c r="G279" s="388">
        <v>45146.002083333333</v>
      </c>
      <c r="H279" s="268">
        <v>45141</v>
      </c>
      <c r="I279" s="269">
        <v>45155</v>
      </c>
      <c r="J279" s="349" t="s">
        <v>18</v>
      </c>
      <c r="K279" s="270" t="s">
        <v>1456</v>
      </c>
      <c r="L279" s="415" t="str">
        <f>IF(B279="","",VLOOKUP(K279,References!A:B,2,TRUE))</f>
        <v>21425579</v>
      </c>
      <c r="M279" s="271" t="s">
        <v>35</v>
      </c>
      <c r="N279" s="253" t="str">
        <f t="shared" si="5"/>
        <v>Done</v>
      </c>
    </row>
    <row r="280" spans="1:14" ht="15" customHeight="1">
      <c r="A280" s="264" t="s">
        <v>1457</v>
      </c>
      <c r="B280" s="265">
        <v>40163860</v>
      </c>
      <c r="C280" s="265" t="s">
        <v>1458</v>
      </c>
      <c r="D280" s="265" t="s">
        <v>1459</v>
      </c>
      <c r="E280" s="266" t="s">
        <v>1460</v>
      </c>
      <c r="F280" s="267" t="s">
        <v>177</v>
      </c>
      <c r="G280" s="388">
        <v>45146.693749999999</v>
      </c>
      <c r="H280" s="268">
        <v>45131</v>
      </c>
      <c r="I280" s="269">
        <v>45155</v>
      </c>
      <c r="J280" s="349" t="s">
        <v>18</v>
      </c>
      <c r="K280" s="270" t="s">
        <v>1461</v>
      </c>
      <c r="L280" s="415" t="str">
        <f>IF(B280="","",VLOOKUP(K280,References!A:B,2,TRUE))</f>
        <v>29221484</v>
      </c>
      <c r="M280" s="271" t="s">
        <v>35</v>
      </c>
      <c r="N280" s="253" t="str">
        <f t="shared" si="5"/>
        <v>Done</v>
      </c>
    </row>
    <row r="281" spans="1:14" ht="15" customHeight="1">
      <c r="A281" s="264" t="s">
        <v>1462</v>
      </c>
      <c r="B281" s="265">
        <v>40114077</v>
      </c>
      <c r="C281" s="265" t="s">
        <v>1463</v>
      </c>
      <c r="D281" s="265" t="s">
        <v>1464</v>
      </c>
      <c r="E281" s="266" t="s">
        <v>1465</v>
      </c>
      <c r="F281" s="267" t="s">
        <v>177</v>
      </c>
      <c r="G281" s="388">
        <v>45153.806250000001</v>
      </c>
      <c r="H281" s="268">
        <v>45114</v>
      </c>
      <c r="I281" s="269">
        <v>45155</v>
      </c>
      <c r="J281" s="349">
        <v>45100</v>
      </c>
      <c r="K281" s="270" t="s">
        <v>1466</v>
      </c>
      <c r="L281" s="415" t="str">
        <f>IF(B281="","",VLOOKUP(K281,References!A:B,2,TRUE))</f>
        <v>10137636</v>
      </c>
      <c r="M281" s="271" t="s">
        <v>127</v>
      </c>
      <c r="N281" s="253" t="str">
        <f t="shared" si="5"/>
        <v>Done</v>
      </c>
    </row>
    <row r="282" spans="1:14" ht="15" customHeight="1">
      <c r="A282" s="264" t="s">
        <v>1467</v>
      </c>
      <c r="B282" s="265">
        <v>40123149</v>
      </c>
      <c r="C282" s="265" t="s">
        <v>1139</v>
      </c>
      <c r="D282" s="265" t="s">
        <v>1468</v>
      </c>
      <c r="E282" s="266" t="s">
        <v>1469</v>
      </c>
      <c r="F282" s="267" t="s">
        <v>494</v>
      </c>
      <c r="G282" s="388">
        <v>45146.710416666669</v>
      </c>
      <c r="H282" s="268">
        <v>45139</v>
      </c>
      <c r="I282" s="269">
        <v>45155</v>
      </c>
      <c r="J282" s="349" t="s">
        <v>18</v>
      </c>
      <c r="K282" s="270" t="s">
        <v>1470</v>
      </c>
      <c r="L282" s="415" t="str">
        <f>IF(B282="","",VLOOKUP(K282,References!A:B,2,TRUE))</f>
        <v>23615618</v>
      </c>
      <c r="M282" s="271" t="s">
        <v>127</v>
      </c>
      <c r="N282" s="253" t="str">
        <f t="shared" si="5"/>
        <v>Done</v>
      </c>
    </row>
    <row r="283" spans="1:14" ht="15" customHeight="1">
      <c r="A283" s="264" t="s">
        <v>1471</v>
      </c>
      <c r="B283" s="265">
        <v>40086470</v>
      </c>
      <c r="C283" s="265" t="s">
        <v>1472</v>
      </c>
      <c r="D283" s="265" t="s">
        <v>1473</v>
      </c>
      <c r="E283" s="266" t="s">
        <v>1474</v>
      </c>
      <c r="F283" s="267" t="s">
        <v>242</v>
      </c>
      <c r="G283" s="388">
        <v>45152.713888888888</v>
      </c>
      <c r="H283" s="268">
        <v>45118</v>
      </c>
      <c r="I283" s="269">
        <v>45155</v>
      </c>
      <c r="J283" s="349" t="s">
        <v>18</v>
      </c>
      <c r="K283" s="270" t="s">
        <v>576</v>
      </c>
      <c r="L283" s="415" t="str">
        <f>IF(B283="","",VLOOKUP(K283,References!A:B,2,TRUE))</f>
        <v>10137045</v>
      </c>
      <c r="M283" s="271" t="s">
        <v>127</v>
      </c>
      <c r="N283" s="253" t="str">
        <f t="shared" si="5"/>
        <v>Done</v>
      </c>
    </row>
    <row r="284" spans="1:14" ht="15" customHeight="1">
      <c r="A284" s="264" t="s">
        <v>1475</v>
      </c>
      <c r="B284" s="265">
        <v>40077705</v>
      </c>
      <c r="C284" s="265" t="s">
        <v>1476</v>
      </c>
      <c r="D284" s="265" t="s">
        <v>1382</v>
      </c>
      <c r="E284" s="266" t="s">
        <v>1477</v>
      </c>
      <c r="F284" s="267" t="s">
        <v>71</v>
      </c>
      <c r="G284" s="388">
        <v>45146.873611111114</v>
      </c>
      <c r="H284" s="268">
        <v>45064</v>
      </c>
      <c r="I284" s="269">
        <v>45155</v>
      </c>
      <c r="J284" s="349" t="s">
        <v>18</v>
      </c>
      <c r="K284" s="270" t="s">
        <v>72</v>
      </c>
      <c r="L284" s="415" t="str">
        <f>IF(B284="","",VLOOKUP(K284,References!A:B,2,TRUE))</f>
        <v>10111860</v>
      </c>
      <c r="M284" s="271" t="s">
        <v>20</v>
      </c>
      <c r="N284" s="253" t="str">
        <f t="shared" si="5"/>
        <v>Done</v>
      </c>
    </row>
    <row r="285" spans="1:14" ht="15" customHeight="1">
      <c r="A285" s="264" t="s">
        <v>1478</v>
      </c>
      <c r="B285" s="265">
        <v>40163320</v>
      </c>
      <c r="C285" s="265" t="s">
        <v>1479</v>
      </c>
      <c r="D285" s="265" t="s">
        <v>1480</v>
      </c>
      <c r="E285" s="266" t="s">
        <v>1481</v>
      </c>
      <c r="F285" s="267" t="s">
        <v>17</v>
      </c>
      <c r="G285" s="388">
        <v>45153.62222222222</v>
      </c>
      <c r="H285" s="268">
        <v>45126</v>
      </c>
      <c r="I285" s="269">
        <v>45155</v>
      </c>
      <c r="J285" s="349">
        <v>45536</v>
      </c>
      <c r="K285" s="270" t="s">
        <v>1482</v>
      </c>
      <c r="L285" s="415" t="str">
        <f>IF(B285="","",VLOOKUP(K285,References!A:B,2,TRUE))</f>
        <v>22914247</v>
      </c>
      <c r="M285" s="271" t="s">
        <v>20</v>
      </c>
      <c r="N285" s="253" t="str">
        <f t="shared" si="5"/>
        <v>Done</v>
      </c>
    </row>
    <row r="286" spans="1:14" ht="15" customHeight="1">
      <c r="A286" s="264" t="s">
        <v>1483</v>
      </c>
      <c r="B286" s="265">
        <v>40206872</v>
      </c>
      <c r="C286" s="265" t="s">
        <v>1484</v>
      </c>
      <c r="D286" s="265" t="s">
        <v>1485</v>
      </c>
      <c r="E286" s="266" t="s">
        <v>1486</v>
      </c>
      <c r="F286" s="267" t="s">
        <v>17</v>
      </c>
      <c r="G286" s="388">
        <v>45131.021527777775</v>
      </c>
      <c r="H286" s="268">
        <v>45105</v>
      </c>
      <c r="I286" s="269">
        <v>45155</v>
      </c>
      <c r="J286" s="349" t="s">
        <v>18</v>
      </c>
      <c r="K286" s="270" t="s">
        <v>158</v>
      </c>
      <c r="L286" s="415" t="str">
        <f>IF(B286="","",VLOOKUP(K286,References!A:B,2,TRUE))</f>
        <v>20644013</v>
      </c>
      <c r="M286" s="271" t="s">
        <v>61</v>
      </c>
      <c r="N286" s="253" t="str">
        <f t="shared" si="5"/>
        <v>Done</v>
      </c>
    </row>
    <row r="287" spans="1:14" ht="15" customHeight="1">
      <c r="A287" s="264" t="s">
        <v>1487</v>
      </c>
      <c r="B287" s="265">
        <v>40172774</v>
      </c>
      <c r="C287" s="265" t="s">
        <v>1285</v>
      </c>
      <c r="D287" s="265" t="s">
        <v>1488</v>
      </c>
      <c r="E287" s="266" t="s">
        <v>1489</v>
      </c>
      <c r="F287" s="267" t="s">
        <v>398</v>
      </c>
      <c r="G287" s="388">
        <v>45155.80972222222</v>
      </c>
      <c r="H287" s="268">
        <v>45135</v>
      </c>
      <c r="I287" s="269">
        <v>45155</v>
      </c>
      <c r="J287" s="349" t="s">
        <v>18</v>
      </c>
      <c r="K287" s="270" t="s">
        <v>1452</v>
      </c>
      <c r="L287" s="415" t="str">
        <f>IF(B287="","",VLOOKUP(K287,References!A:B,2,TRUE))</f>
        <v>25212456</v>
      </c>
      <c r="M287" s="271" t="s">
        <v>35</v>
      </c>
      <c r="N287" s="253" t="str">
        <f t="shared" si="5"/>
        <v>Done</v>
      </c>
    </row>
    <row r="288" spans="1:14" ht="15" customHeight="1">
      <c r="A288" s="264" t="s">
        <v>1490</v>
      </c>
      <c r="B288" s="265">
        <v>40086828</v>
      </c>
      <c r="C288" s="265" t="s">
        <v>1491</v>
      </c>
      <c r="D288" s="265" t="s">
        <v>1492</v>
      </c>
      <c r="E288" s="266" t="s">
        <v>1493</v>
      </c>
      <c r="F288" s="267" t="s">
        <v>398</v>
      </c>
      <c r="G288" s="388">
        <v>45152.854861111111</v>
      </c>
      <c r="H288" s="268">
        <v>45148</v>
      </c>
      <c r="I288" s="269">
        <v>45155</v>
      </c>
      <c r="J288" s="349" t="s">
        <v>18</v>
      </c>
      <c r="K288" s="270" t="s">
        <v>1494</v>
      </c>
      <c r="L288" s="415" t="str">
        <f>IF(B288="","",VLOOKUP(K288,References!A:B,2,TRUE))</f>
        <v>10201416</v>
      </c>
      <c r="M288" s="271" t="s">
        <v>61</v>
      </c>
      <c r="N288" s="253" t="str">
        <f t="shared" si="5"/>
        <v>Done</v>
      </c>
    </row>
    <row r="289" spans="1:14" ht="15" customHeight="1">
      <c r="A289" s="264" t="s">
        <v>1495</v>
      </c>
      <c r="B289" s="265">
        <v>40099504</v>
      </c>
      <c r="C289" s="265" t="s">
        <v>1496</v>
      </c>
      <c r="D289" s="265" t="s">
        <v>1497</v>
      </c>
      <c r="E289" s="266" t="s">
        <v>1498</v>
      </c>
      <c r="F289" s="267" t="s">
        <v>378</v>
      </c>
      <c r="G289" s="388">
        <v>45147.660416666666</v>
      </c>
      <c r="H289" s="268">
        <v>45141</v>
      </c>
      <c r="I289" s="269">
        <v>45155</v>
      </c>
      <c r="J289" s="349">
        <v>45505</v>
      </c>
      <c r="K289" s="270" t="s">
        <v>1499</v>
      </c>
      <c r="L289" s="415" t="str">
        <f>IF(B289="","",VLOOKUP(K289,References!A:B,2,TRUE))</f>
        <v>25609526</v>
      </c>
      <c r="M289" s="271" t="s">
        <v>61</v>
      </c>
      <c r="N289" s="253" t="str">
        <f t="shared" si="5"/>
        <v>Done</v>
      </c>
    </row>
    <row r="290" spans="1:14" ht="15" customHeight="1">
      <c r="A290" s="264" t="s">
        <v>1500</v>
      </c>
      <c r="B290" s="265">
        <v>40220609</v>
      </c>
      <c r="C290" s="265" t="s">
        <v>1501</v>
      </c>
      <c r="D290" s="265" t="s">
        <v>1502</v>
      </c>
      <c r="E290" s="266" t="s">
        <v>1503</v>
      </c>
      <c r="F290" s="267" t="s">
        <v>137</v>
      </c>
      <c r="G290" s="388">
        <v>45162.600694444445</v>
      </c>
      <c r="H290" s="268">
        <v>45124</v>
      </c>
      <c r="I290" s="269">
        <v>45163</v>
      </c>
      <c r="J290" s="349" t="s">
        <v>18</v>
      </c>
      <c r="K290" s="270" t="s">
        <v>1504</v>
      </c>
      <c r="L290" s="415" t="str">
        <f>IF(B290="","",VLOOKUP(K290,References!A:B,2,TRUE))</f>
        <v>10178733</v>
      </c>
      <c r="M290" s="271" t="s">
        <v>127</v>
      </c>
      <c r="N290" s="253" t="str">
        <f t="shared" si="5"/>
        <v>Done</v>
      </c>
    </row>
    <row r="291" spans="1:14" ht="15" customHeight="1">
      <c r="A291" s="264" t="s">
        <v>1505</v>
      </c>
      <c r="B291" s="265">
        <v>40041565</v>
      </c>
      <c r="C291" s="265" t="s">
        <v>1506</v>
      </c>
      <c r="D291" s="265" t="s">
        <v>1507</v>
      </c>
      <c r="E291" s="266" t="s">
        <v>1508</v>
      </c>
      <c r="F291" s="267" t="s">
        <v>407</v>
      </c>
      <c r="G291" s="388">
        <v>45155.84097222222</v>
      </c>
      <c r="H291" s="268">
        <v>45124</v>
      </c>
      <c r="I291" s="269">
        <v>45161</v>
      </c>
      <c r="J291" s="349" t="s">
        <v>18</v>
      </c>
      <c r="K291" s="270" t="s">
        <v>1509</v>
      </c>
      <c r="L291" s="415" t="str">
        <f>IF(B291="","",VLOOKUP(K291,References!A:B,2,TRUE))</f>
        <v>22224100</v>
      </c>
      <c r="M291" s="271" t="s">
        <v>61</v>
      </c>
      <c r="N291" s="253" t="str">
        <f t="shared" si="5"/>
        <v>Done</v>
      </c>
    </row>
    <row r="292" spans="1:14" ht="15" customHeight="1">
      <c r="A292" s="264" t="s">
        <v>1510</v>
      </c>
      <c r="B292" s="265">
        <v>40164795</v>
      </c>
      <c r="C292" s="265" t="s">
        <v>1511</v>
      </c>
      <c r="D292" s="265" t="s">
        <v>1512</v>
      </c>
      <c r="E292" s="266" t="s">
        <v>1513</v>
      </c>
      <c r="F292" s="267" t="s">
        <v>47</v>
      </c>
      <c r="G292" s="388">
        <v>45155.806250000001</v>
      </c>
      <c r="H292" s="268">
        <v>45152</v>
      </c>
      <c r="I292" s="269">
        <v>45163</v>
      </c>
      <c r="J292" s="349" t="s">
        <v>18</v>
      </c>
      <c r="K292" s="270" t="s">
        <v>1514</v>
      </c>
      <c r="L292" s="415" t="str">
        <f>IF(B292="","",VLOOKUP(K292,References!A:B,2,TRUE))</f>
        <v>10204903</v>
      </c>
      <c r="M292" s="271" t="s">
        <v>35</v>
      </c>
      <c r="N292" s="253" t="str">
        <f t="shared" si="5"/>
        <v>Done</v>
      </c>
    </row>
    <row r="293" spans="1:14" ht="15" customHeight="1">
      <c r="A293" s="264" t="s">
        <v>1515</v>
      </c>
      <c r="B293" s="265">
        <v>40212285</v>
      </c>
      <c r="C293" s="265" t="s">
        <v>1516</v>
      </c>
      <c r="D293" s="265" t="s">
        <v>1517</v>
      </c>
      <c r="E293" s="265" t="s">
        <v>1518</v>
      </c>
      <c r="F293" s="267" t="s">
        <v>99</v>
      </c>
      <c r="G293" s="388">
        <v>45153.84375</v>
      </c>
      <c r="H293" s="268">
        <v>45149</v>
      </c>
      <c r="I293" s="269">
        <v>45197</v>
      </c>
      <c r="J293" s="349">
        <v>45884</v>
      </c>
      <c r="K293" s="270" t="s">
        <v>981</v>
      </c>
      <c r="L293" s="415" t="str">
        <f>IF(B293="","",VLOOKUP(K293,References!A:B,2,TRUE))</f>
        <v>25711037</v>
      </c>
      <c r="M293" s="271" t="s">
        <v>35</v>
      </c>
      <c r="N293" s="253" t="str">
        <f t="shared" si="5"/>
        <v>Done</v>
      </c>
    </row>
    <row r="294" spans="1:14" ht="15" customHeight="1">
      <c r="A294" s="264" t="s">
        <v>1519</v>
      </c>
      <c r="B294" s="265">
        <v>40055266</v>
      </c>
      <c r="C294" s="265" t="s">
        <v>1520</v>
      </c>
      <c r="D294" s="265" t="s">
        <v>1521</v>
      </c>
      <c r="E294" s="265" t="s">
        <v>1522</v>
      </c>
      <c r="F294" s="267" t="s">
        <v>137</v>
      </c>
      <c r="G294" s="388">
        <v>45160.184027777781</v>
      </c>
      <c r="H294" s="268">
        <v>45154</v>
      </c>
      <c r="I294" s="269">
        <v>44995</v>
      </c>
      <c r="J294" s="349" t="s">
        <v>18</v>
      </c>
      <c r="K294" s="270" t="s">
        <v>1523</v>
      </c>
      <c r="L294" s="415" t="str">
        <f>IF(B294="","",VLOOKUP(K294,References!A:B,2,TRUE))</f>
        <v>10137557</v>
      </c>
      <c r="M294" s="271" t="s">
        <v>20</v>
      </c>
      <c r="N294" s="253" t="str">
        <f t="shared" si="5"/>
        <v>Done</v>
      </c>
    </row>
    <row r="295" spans="1:14" ht="15" customHeight="1">
      <c r="A295" s="264" t="s">
        <v>1524</v>
      </c>
      <c r="B295" s="265">
        <v>40200440</v>
      </c>
      <c r="C295" s="265" t="s">
        <v>1525</v>
      </c>
      <c r="D295" s="265" t="s">
        <v>1526</v>
      </c>
      <c r="E295" s="265" t="s">
        <v>1527</v>
      </c>
      <c r="F295" s="267" t="s">
        <v>1347</v>
      </c>
      <c r="G295" s="388">
        <v>45156.899305555555</v>
      </c>
      <c r="H295" s="268" t="s">
        <v>26</v>
      </c>
      <c r="I295" s="269">
        <v>45202</v>
      </c>
      <c r="J295" s="349" t="s">
        <v>18</v>
      </c>
      <c r="K295" s="270" t="s">
        <v>1528</v>
      </c>
      <c r="L295" s="415" t="str">
        <f>IF(B295="","",VLOOKUP(K295,References!A:B,2,TRUE))</f>
        <v>10108275</v>
      </c>
      <c r="M295" s="271" t="s">
        <v>35</v>
      </c>
      <c r="N295" s="253" t="str">
        <f t="shared" si="5"/>
        <v>Done</v>
      </c>
    </row>
    <row r="296" spans="1:14" ht="15" customHeight="1">
      <c r="A296" s="264" t="s">
        <v>1529</v>
      </c>
      <c r="B296" s="265">
        <v>26980023</v>
      </c>
      <c r="C296" s="265" t="s">
        <v>1530</v>
      </c>
      <c r="D296" s="265" t="s">
        <v>1531</v>
      </c>
      <c r="E296" s="265" t="s">
        <v>1532</v>
      </c>
      <c r="F296" s="267" t="s">
        <v>789</v>
      </c>
      <c r="G296" s="388">
        <v>45160.665277777778</v>
      </c>
      <c r="H296" s="268">
        <v>45156</v>
      </c>
      <c r="I296" s="269">
        <v>45202</v>
      </c>
      <c r="J296" s="349" t="s">
        <v>18</v>
      </c>
      <c r="K296" s="270" t="s">
        <v>1533</v>
      </c>
      <c r="L296" s="415" t="str">
        <f>IF(B296="","",VLOOKUP(K296,References!A:B,2,TRUE))</f>
        <v>24114094</v>
      </c>
      <c r="M296" s="271" t="s">
        <v>61</v>
      </c>
      <c r="N296" s="253" t="str">
        <f t="shared" ref="N296:N327" si="6">IF(C296="","",IF(D296="","",IF(E296="","To Verify",IF(B296="","Spectrum only",IF(I296&lt;&gt;"","Done","Code")))))</f>
        <v>Done</v>
      </c>
    </row>
    <row r="297" spans="1:14" ht="15" customHeight="1">
      <c r="A297" s="264" t="s">
        <v>1534</v>
      </c>
      <c r="B297" s="265">
        <v>40136675</v>
      </c>
      <c r="C297" s="265" t="s">
        <v>1535</v>
      </c>
      <c r="D297" s="265" t="s">
        <v>1536</v>
      </c>
      <c r="E297" s="265" t="s">
        <v>1537</v>
      </c>
      <c r="F297" s="267" t="s">
        <v>71</v>
      </c>
      <c r="G297" s="388">
        <v>45159.869444444441</v>
      </c>
      <c r="H297" s="268">
        <v>45152</v>
      </c>
      <c r="I297" s="269">
        <v>45202</v>
      </c>
      <c r="J297" s="349" t="s">
        <v>18</v>
      </c>
      <c r="K297" s="270" t="s">
        <v>652</v>
      </c>
      <c r="L297" s="415" t="str">
        <f>IF(B297="","",VLOOKUP(K297,References!A:B,2,TRUE))</f>
        <v>21673831</v>
      </c>
      <c r="M297" s="271" t="s">
        <v>127</v>
      </c>
      <c r="N297" s="253" t="str">
        <f t="shared" si="6"/>
        <v>Done</v>
      </c>
    </row>
    <row r="298" spans="1:14" ht="15" customHeight="1">
      <c r="A298" s="264" t="s">
        <v>1538</v>
      </c>
      <c r="B298" s="265">
        <v>40094105</v>
      </c>
      <c r="C298" s="265" t="s">
        <v>1539</v>
      </c>
      <c r="D298" s="265" t="s">
        <v>1540</v>
      </c>
      <c r="E298" s="265" t="s">
        <v>1541</v>
      </c>
      <c r="F298" s="267" t="s">
        <v>189</v>
      </c>
      <c r="G298" s="388">
        <v>45156.754166666666</v>
      </c>
      <c r="H298" s="268">
        <v>45155</v>
      </c>
      <c r="I298" s="269">
        <v>45202</v>
      </c>
      <c r="J298" s="349" t="s">
        <v>18</v>
      </c>
      <c r="K298" s="270" t="s">
        <v>524</v>
      </c>
      <c r="L298" s="415" t="str">
        <f>IF(B298="","",VLOOKUP(K298,References!A:B,2,TRUE))</f>
        <v>10141446</v>
      </c>
      <c r="M298" s="271" t="s">
        <v>55</v>
      </c>
      <c r="N298" s="253" t="str">
        <f t="shared" si="6"/>
        <v>Done</v>
      </c>
    </row>
    <row r="299" spans="1:14" ht="15" customHeight="1">
      <c r="A299" s="264" t="s">
        <v>1542</v>
      </c>
      <c r="B299" s="265">
        <v>40156845</v>
      </c>
      <c r="C299" s="265" t="s">
        <v>1543</v>
      </c>
      <c r="D299" s="265" t="s">
        <v>1544</v>
      </c>
      <c r="E299" s="265" t="s">
        <v>1545</v>
      </c>
      <c r="F299" s="267" t="s">
        <v>82</v>
      </c>
      <c r="G299" s="388">
        <v>45162.531944444447</v>
      </c>
      <c r="H299" s="268">
        <v>45155</v>
      </c>
      <c r="I299" s="269">
        <v>45202</v>
      </c>
      <c r="J299" s="349" t="s">
        <v>18</v>
      </c>
      <c r="K299" s="270" t="s">
        <v>1384</v>
      </c>
      <c r="L299" s="415" t="str">
        <f>IF(B299="","",VLOOKUP(K299,References!A:B,2,TRUE))</f>
        <v>23918610</v>
      </c>
      <c r="M299" s="271" t="s">
        <v>61</v>
      </c>
      <c r="N299" s="253" t="str">
        <f t="shared" si="6"/>
        <v>Done</v>
      </c>
    </row>
    <row r="300" spans="1:14" ht="15" customHeight="1">
      <c r="A300" s="264" t="s">
        <v>1546</v>
      </c>
      <c r="B300" s="265">
        <v>40197134</v>
      </c>
      <c r="C300" s="265" t="s">
        <v>1547</v>
      </c>
      <c r="D300" s="265" t="s">
        <v>1548</v>
      </c>
      <c r="E300" s="265" t="s">
        <v>1549</v>
      </c>
      <c r="F300" s="267" t="s">
        <v>40</v>
      </c>
      <c r="G300" s="388">
        <v>45155.912499999999</v>
      </c>
      <c r="H300" s="268">
        <v>45148</v>
      </c>
      <c r="I300" s="269">
        <v>45202</v>
      </c>
      <c r="J300" s="349" t="s">
        <v>18</v>
      </c>
      <c r="K300" s="270" t="s">
        <v>1550</v>
      </c>
      <c r="L300" s="415" t="str">
        <f>IF(B300="","",VLOOKUP(K300,References!A:B,2,TRUE))</f>
        <v>20032034</v>
      </c>
      <c r="M300" s="271" t="s">
        <v>20</v>
      </c>
      <c r="N300" s="253" t="str">
        <f t="shared" si="6"/>
        <v>Done</v>
      </c>
    </row>
    <row r="301" spans="1:14" ht="15" customHeight="1">
      <c r="A301" s="264" t="s">
        <v>1551</v>
      </c>
      <c r="B301" s="265">
        <v>40208396</v>
      </c>
      <c r="C301" s="265" t="s">
        <v>1552</v>
      </c>
      <c r="D301" s="265" t="s">
        <v>1553</v>
      </c>
      <c r="E301" s="265" t="s">
        <v>1554</v>
      </c>
      <c r="F301" s="267" t="s">
        <v>47</v>
      </c>
      <c r="G301" s="388">
        <v>45160.174305555556</v>
      </c>
      <c r="H301" s="268">
        <v>45138</v>
      </c>
      <c r="I301" s="269" t="s">
        <v>1555</v>
      </c>
      <c r="J301" s="349" t="s">
        <v>18</v>
      </c>
      <c r="K301" s="270" t="s">
        <v>1155</v>
      </c>
      <c r="L301" s="415" t="str">
        <f>IF(B301="","",VLOOKUP(K301,References!A:B,2,TRUE))</f>
        <v>10189417</v>
      </c>
      <c r="M301" s="271" t="s">
        <v>127</v>
      </c>
      <c r="N301" s="253" t="str">
        <f t="shared" si="6"/>
        <v>Done</v>
      </c>
    </row>
    <row r="302" spans="1:14" ht="15" customHeight="1">
      <c r="A302" s="264" t="s">
        <v>1556</v>
      </c>
      <c r="B302" s="265">
        <v>40186578</v>
      </c>
      <c r="C302" s="265" t="s">
        <v>1557</v>
      </c>
      <c r="D302" s="265" t="s">
        <v>1558</v>
      </c>
      <c r="E302" s="265" t="s">
        <v>1559</v>
      </c>
      <c r="F302" s="267" t="s">
        <v>17</v>
      </c>
      <c r="G302" s="388">
        <v>45153.843055555553</v>
      </c>
      <c r="H302" s="268">
        <v>45147</v>
      </c>
      <c r="I302" s="269">
        <v>45202</v>
      </c>
      <c r="J302" s="349" t="s">
        <v>18</v>
      </c>
      <c r="K302" s="270" t="s">
        <v>1560</v>
      </c>
      <c r="L302" s="415" t="str">
        <f>IF(B302="","",VLOOKUP(K302,References!A:B,2,TRUE))</f>
        <v>10120356</v>
      </c>
      <c r="M302" s="271" t="s">
        <v>61</v>
      </c>
      <c r="N302" s="253" t="str">
        <f t="shared" si="6"/>
        <v>Done</v>
      </c>
    </row>
    <row r="303" spans="1:14" ht="15" customHeight="1">
      <c r="A303" s="264" t="s">
        <v>1561</v>
      </c>
      <c r="B303" s="265">
        <v>40164794</v>
      </c>
      <c r="C303" s="265" t="s">
        <v>1562</v>
      </c>
      <c r="D303" s="265" t="s">
        <v>1563</v>
      </c>
      <c r="E303" s="265" t="s">
        <v>1564</v>
      </c>
      <c r="F303" s="267" t="s">
        <v>47</v>
      </c>
      <c r="G303" s="388">
        <v>45155.807638888888</v>
      </c>
      <c r="H303" s="268">
        <v>45153</v>
      </c>
      <c r="I303" s="269">
        <v>44995</v>
      </c>
      <c r="J303" s="349" t="s">
        <v>18</v>
      </c>
      <c r="K303" s="270" t="s">
        <v>1514</v>
      </c>
      <c r="L303" s="415" t="str">
        <f>IF(B303="","",VLOOKUP(K303,References!A:B,2,TRUE))</f>
        <v>10204903</v>
      </c>
      <c r="M303" s="271" t="s">
        <v>61</v>
      </c>
      <c r="N303" s="253" t="str">
        <f t="shared" si="6"/>
        <v>Done</v>
      </c>
    </row>
    <row r="304" spans="1:14" ht="15" customHeight="1">
      <c r="A304" s="264" t="s">
        <v>1565</v>
      </c>
      <c r="B304" s="265">
        <v>40207868</v>
      </c>
      <c r="C304" s="265" t="s">
        <v>1566</v>
      </c>
      <c r="D304" s="265" t="s">
        <v>1567</v>
      </c>
      <c r="E304" s="265" t="s">
        <v>1568</v>
      </c>
      <c r="F304" s="267" t="s">
        <v>177</v>
      </c>
      <c r="G304" s="388">
        <v>45159.882638888892</v>
      </c>
      <c r="H304" s="268">
        <v>45156</v>
      </c>
      <c r="I304" s="269">
        <v>45203</v>
      </c>
      <c r="J304" s="349">
        <v>45901</v>
      </c>
      <c r="K304" s="270" t="s">
        <v>1569</v>
      </c>
      <c r="L304" s="415" t="str">
        <f>IF(B304="","",VLOOKUP(K304,References!A:B,2,TRUE))</f>
        <v>10196752</v>
      </c>
      <c r="M304" s="271" t="s">
        <v>61</v>
      </c>
      <c r="N304" s="253" t="str">
        <f t="shared" si="6"/>
        <v>Done</v>
      </c>
    </row>
    <row r="305" spans="1:14" ht="15" customHeight="1">
      <c r="B305" s="265">
        <v>40197671</v>
      </c>
      <c r="C305" s="265" t="s">
        <v>1570</v>
      </c>
      <c r="D305" s="265" t="s">
        <v>1571</v>
      </c>
      <c r="E305" s="265" t="s">
        <v>1572</v>
      </c>
      <c r="F305" s="267" t="s">
        <v>99</v>
      </c>
      <c r="G305" s="388"/>
      <c r="H305" s="268">
        <v>45159</v>
      </c>
      <c r="I305" s="269" t="s">
        <v>1555</v>
      </c>
      <c r="J305" s="349" t="s">
        <v>18</v>
      </c>
      <c r="K305" s="270" t="s">
        <v>1573</v>
      </c>
      <c r="L305" s="415" t="str">
        <f>IF(B305="","",VLOOKUP(K305,References!A:B,2,TRUE))</f>
        <v>10150599</v>
      </c>
      <c r="M305" s="271" t="s">
        <v>127</v>
      </c>
      <c r="N305" s="253" t="str">
        <f t="shared" si="6"/>
        <v>Done</v>
      </c>
    </row>
    <row r="306" spans="1:14" ht="15" customHeight="1">
      <c r="B306" s="265">
        <v>40059960</v>
      </c>
      <c r="C306" s="265" t="s">
        <v>1574</v>
      </c>
      <c r="D306" s="265" t="s">
        <v>1575</v>
      </c>
      <c r="E306" s="265" t="s">
        <v>1576</v>
      </c>
      <c r="F306" s="267" t="s">
        <v>1125</v>
      </c>
      <c r="G306" s="388"/>
      <c r="H306" s="268" t="s">
        <v>26</v>
      </c>
      <c r="I306" s="269" t="s">
        <v>1577</v>
      </c>
      <c r="J306" s="349"/>
      <c r="K306" s="270" t="s">
        <v>1578</v>
      </c>
      <c r="L306" s="415" t="str">
        <f>IF(B306="","",VLOOKUP(K306,References!A:B,2,TRUE))</f>
        <v>10178581</v>
      </c>
      <c r="M306" s="271" t="s">
        <v>20</v>
      </c>
      <c r="N306" s="253" t="str">
        <f t="shared" si="6"/>
        <v>Done</v>
      </c>
    </row>
    <row r="307" spans="1:14" ht="15" customHeight="1">
      <c r="B307" s="265">
        <v>26517471</v>
      </c>
      <c r="C307" s="265" t="s">
        <v>1579</v>
      </c>
      <c r="D307" s="265" t="s">
        <v>1580</v>
      </c>
      <c r="E307" s="265" t="s">
        <v>1581</v>
      </c>
      <c r="F307" s="267" t="s">
        <v>727</v>
      </c>
      <c r="G307" s="388"/>
      <c r="H307" s="268">
        <v>45153</v>
      </c>
      <c r="I307" s="269" t="s">
        <v>1582</v>
      </c>
      <c r="J307" s="349"/>
      <c r="K307" s="270" t="s">
        <v>1583</v>
      </c>
      <c r="L307" s="415" t="str">
        <f>IF(B307="","",VLOOKUP(K307,References!A:B,2,TRUE))</f>
        <v>10035432</v>
      </c>
      <c r="M307" s="271" t="s">
        <v>61</v>
      </c>
      <c r="N307" s="253" t="str">
        <f t="shared" si="6"/>
        <v>Done</v>
      </c>
    </row>
    <row r="308" spans="1:14" ht="15" customHeight="1">
      <c r="A308" s="264" t="s">
        <v>1584</v>
      </c>
      <c r="B308" s="265">
        <v>40204230</v>
      </c>
      <c r="C308" s="265" t="s">
        <v>1585</v>
      </c>
      <c r="D308" s="265" t="s">
        <v>1586</v>
      </c>
      <c r="E308" s="265" t="s">
        <v>1587</v>
      </c>
      <c r="F308" s="267" t="s">
        <v>789</v>
      </c>
      <c r="G308" s="388"/>
      <c r="H308" s="268">
        <v>45160</v>
      </c>
      <c r="I308" s="269">
        <v>45219</v>
      </c>
      <c r="J308" s="349"/>
      <c r="K308" s="270" t="s">
        <v>1588</v>
      </c>
      <c r="L308" s="415" t="str">
        <f>IF(B308="","",VLOOKUP(K308,References!A:B,2,TRUE))</f>
        <v>21657887</v>
      </c>
      <c r="M308" s="271" t="s">
        <v>61</v>
      </c>
      <c r="N308" s="253" t="str">
        <f t="shared" si="6"/>
        <v>Done</v>
      </c>
    </row>
    <row r="309" spans="1:14" ht="15" customHeight="1">
      <c r="B309" s="265">
        <v>40219700</v>
      </c>
      <c r="C309" s="265" t="s">
        <v>1589</v>
      </c>
      <c r="D309" s="265" t="s">
        <v>1590</v>
      </c>
      <c r="E309" s="265" t="s">
        <v>1591</v>
      </c>
      <c r="F309" s="267" t="s">
        <v>33</v>
      </c>
      <c r="G309" s="388"/>
      <c r="H309" s="268">
        <v>45161</v>
      </c>
      <c r="I309" s="269" t="s">
        <v>1592</v>
      </c>
      <c r="J309" s="349"/>
      <c r="K309" s="270" t="s">
        <v>308</v>
      </c>
      <c r="L309" s="415" t="str">
        <f>IF(B309="","",VLOOKUP(K309,References!A:B,2,TRUE))</f>
        <v>10141439</v>
      </c>
      <c r="M309" s="271" t="s">
        <v>61</v>
      </c>
      <c r="N309" s="253" t="str">
        <f t="shared" si="6"/>
        <v>Done</v>
      </c>
    </row>
    <row r="310" spans="1:14" ht="15" customHeight="1">
      <c r="A310" s="264" t="s">
        <v>1593</v>
      </c>
      <c r="B310" s="265">
        <v>40166684</v>
      </c>
      <c r="C310" s="265" t="s">
        <v>643</v>
      </c>
      <c r="D310" s="265" t="s">
        <v>1594</v>
      </c>
      <c r="E310" s="265" t="s">
        <v>1595</v>
      </c>
      <c r="F310" s="267" t="s">
        <v>82</v>
      </c>
      <c r="G310" s="388"/>
      <c r="H310" s="268">
        <v>45152</v>
      </c>
      <c r="I310" s="269">
        <v>45239</v>
      </c>
      <c r="J310" s="349" t="s">
        <v>1596</v>
      </c>
      <c r="K310" s="270" t="s">
        <v>1384</v>
      </c>
      <c r="L310" s="415" t="str">
        <f>IF(B310="","",VLOOKUP(K310,References!A:B,2,TRUE))</f>
        <v>23918610</v>
      </c>
      <c r="M310" s="271" t="s">
        <v>20</v>
      </c>
      <c r="N310" s="253" t="str">
        <f t="shared" si="6"/>
        <v>Done</v>
      </c>
    </row>
    <row r="311" spans="1:14" ht="15" customHeight="1">
      <c r="B311" s="265">
        <v>26403247</v>
      </c>
      <c r="C311" s="265" t="s">
        <v>1597</v>
      </c>
      <c r="D311" s="265" t="s">
        <v>1598</v>
      </c>
      <c r="E311" s="265" t="s">
        <v>1599</v>
      </c>
      <c r="F311" s="267"/>
      <c r="G311" s="388"/>
      <c r="H311" s="268">
        <v>45133</v>
      </c>
      <c r="I311" s="269" t="s">
        <v>1600</v>
      </c>
      <c r="J311" s="349"/>
      <c r="K311" s="270" t="s">
        <v>1601</v>
      </c>
      <c r="L311" s="415" t="str">
        <f>IF(B311="","",VLOOKUP(K311,References!A:B,2,TRUE))</f>
        <v>23230945</v>
      </c>
      <c r="M311" s="271" t="s">
        <v>20</v>
      </c>
      <c r="N311" s="253" t="str">
        <f t="shared" si="6"/>
        <v>Done</v>
      </c>
    </row>
    <row r="312" spans="1:14" ht="15" customHeight="1">
      <c r="B312" s="265">
        <v>40217348</v>
      </c>
      <c r="C312" s="265" t="s">
        <v>1602</v>
      </c>
      <c r="D312" s="265" t="s">
        <v>1603</v>
      </c>
      <c r="E312" s="265" t="s">
        <v>1604</v>
      </c>
      <c r="F312" s="267" t="s">
        <v>82</v>
      </c>
      <c r="G312" s="388"/>
      <c r="H312" s="268" t="s">
        <v>1605</v>
      </c>
      <c r="I312" s="269" t="s">
        <v>1577</v>
      </c>
      <c r="J312" s="349"/>
      <c r="K312" s="270" t="s">
        <v>83</v>
      </c>
      <c r="L312" s="415" t="str">
        <f>IF(B312="","",VLOOKUP(K312,References!A:B,2,TRUE))</f>
        <v>10015954</v>
      </c>
      <c r="M312" s="271" t="s">
        <v>20</v>
      </c>
      <c r="N312" s="253" t="str">
        <f t="shared" si="6"/>
        <v>Done</v>
      </c>
    </row>
    <row r="313" spans="1:14" ht="15" customHeight="1">
      <c r="B313" s="265">
        <v>40044411</v>
      </c>
      <c r="C313" s="265" t="s">
        <v>1606</v>
      </c>
      <c r="D313" s="265" t="s">
        <v>1607</v>
      </c>
      <c r="E313" s="265" t="s">
        <v>1608</v>
      </c>
      <c r="F313" s="267" t="s">
        <v>265</v>
      </c>
      <c r="G313" s="388"/>
      <c r="H313" s="268"/>
      <c r="I313" s="269">
        <v>45267</v>
      </c>
      <c r="J313" s="349" t="s">
        <v>1609</v>
      </c>
      <c r="K313" s="270" t="s">
        <v>266</v>
      </c>
      <c r="L313" s="415" t="str">
        <f>IF(B313="","",VLOOKUP(K313,References!A:B,2,TRUE))</f>
        <v>20704644</v>
      </c>
      <c r="M313" s="271" t="s">
        <v>127</v>
      </c>
      <c r="N313" s="253" t="str">
        <f t="shared" si="6"/>
        <v>Done</v>
      </c>
    </row>
    <row r="314" spans="1:14" ht="15" customHeight="1">
      <c r="B314" s="265">
        <v>40030761</v>
      </c>
      <c r="C314" s="265" t="s">
        <v>1312</v>
      </c>
      <c r="D314" s="265" t="s">
        <v>1610</v>
      </c>
      <c r="E314" s="265" t="s">
        <v>1611</v>
      </c>
      <c r="F314" s="267" t="s">
        <v>378</v>
      </c>
      <c r="G314" s="388"/>
      <c r="H314" s="268" t="s">
        <v>1612</v>
      </c>
      <c r="I314" s="269" t="s">
        <v>1613</v>
      </c>
      <c r="J314" s="349"/>
      <c r="K314" s="270" t="s">
        <v>1614</v>
      </c>
      <c r="L314" s="415" t="str">
        <f>IF(B314="","",VLOOKUP(K314,References!A:B,2,TRUE))</f>
        <v>10164374</v>
      </c>
      <c r="M314" s="271" t="s">
        <v>35</v>
      </c>
      <c r="N314" s="253" t="str">
        <f t="shared" si="6"/>
        <v>Done</v>
      </c>
    </row>
    <row r="315" spans="1:14" ht="15" customHeight="1">
      <c r="B315" s="265" t="s">
        <v>1615</v>
      </c>
      <c r="C315" s="265" t="s">
        <v>1616</v>
      </c>
      <c r="D315" s="265" t="s">
        <v>1248</v>
      </c>
      <c r="E315" s="265" t="s">
        <v>1617</v>
      </c>
      <c r="F315" s="267"/>
      <c r="G315" s="388"/>
      <c r="H315" s="268" t="s">
        <v>1618</v>
      </c>
      <c r="I315" s="269" t="s">
        <v>1618</v>
      </c>
      <c r="J315" s="349"/>
      <c r="K315" s="270" t="s">
        <v>1619</v>
      </c>
      <c r="L315" s="415" t="str">
        <f>IF(B315="","",VLOOKUP(K315,References!A:B,2,TRUE))</f>
        <v>25926327</v>
      </c>
      <c r="M315" s="271" t="s">
        <v>55</v>
      </c>
      <c r="N315" s="253" t="str">
        <f t="shared" si="6"/>
        <v>Done</v>
      </c>
    </row>
    <row r="316" spans="1:14" ht="15" customHeight="1">
      <c r="B316" s="265">
        <v>40210492</v>
      </c>
      <c r="C316" s="265" t="s">
        <v>1620</v>
      </c>
      <c r="D316" s="265" t="s">
        <v>594</v>
      </c>
      <c r="E316" s="265" t="s">
        <v>1621</v>
      </c>
      <c r="F316" s="267" t="s">
        <v>894</v>
      </c>
      <c r="G316" s="388"/>
      <c r="H316" s="268">
        <v>45149</v>
      </c>
      <c r="I316" s="269">
        <v>45238</v>
      </c>
      <c r="J316" s="349" t="s">
        <v>1622</v>
      </c>
      <c r="K316" s="270" t="s">
        <v>895</v>
      </c>
      <c r="L316" s="415" t="str">
        <f>IF(B316="","",VLOOKUP(K316,References!A:B,2,TRUE))</f>
        <v>10145917</v>
      </c>
      <c r="M316" s="271" t="s">
        <v>20</v>
      </c>
      <c r="N316" s="253" t="str">
        <f t="shared" si="6"/>
        <v>Done</v>
      </c>
    </row>
    <row r="317" spans="1:14" ht="15" customHeight="1">
      <c r="B317" s="265">
        <v>40218210</v>
      </c>
      <c r="C317" s="265" t="s">
        <v>1623</v>
      </c>
      <c r="D317" s="265" t="s">
        <v>1624</v>
      </c>
      <c r="E317" s="265" t="s">
        <v>1625</v>
      </c>
      <c r="F317" s="267"/>
      <c r="G317" s="388"/>
      <c r="H317" s="268"/>
      <c r="I317" s="269" t="s">
        <v>1626</v>
      </c>
      <c r="J317" s="349"/>
      <c r="K317" s="270" t="s">
        <v>1627</v>
      </c>
      <c r="L317" s="415" t="str">
        <f>IF(B317="","",VLOOKUP(K317,References!A:B,2,TRUE))</f>
        <v>23563545</v>
      </c>
      <c r="M317" s="271"/>
      <c r="N317" s="253" t="str">
        <f t="shared" si="6"/>
        <v>Done</v>
      </c>
    </row>
    <row r="318" spans="1:14" ht="15" customHeight="1">
      <c r="B318" s="265">
        <v>40200896</v>
      </c>
      <c r="C318" s="265" t="s">
        <v>1628</v>
      </c>
      <c r="D318" s="265" t="s">
        <v>1629</v>
      </c>
      <c r="E318" s="281" t="s">
        <v>1630</v>
      </c>
      <c r="F318" s="267" t="s">
        <v>1631</v>
      </c>
      <c r="G318" s="388"/>
      <c r="H318" s="268">
        <v>44935</v>
      </c>
      <c r="I318" s="269">
        <v>44935</v>
      </c>
      <c r="J318" s="349"/>
      <c r="K318" s="270" t="s">
        <v>1632</v>
      </c>
      <c r="L318" s="415" t="str">
        <f>IF(B318="","",VLOOKUP(K318,References!A:B,2,TRUE))</f>
        <v>10173650</v>
      </c>
      <c r="M318" s="271"/>
      <c r="N318" s="253" t="str">
        <f t="shared" si="6"/>
        <v>Done</v>
      </c>
    </row>
    <row r="319" spans="1:14" ht="15" customHeight="1">
      <c r="B319" s="265">
        <v>40175371</v>
      </c>
      <c r="C319" s="265" t="s">
        <v>1633</v>
      </c>
      <c r="D319" s="265" t="s">
        <v>1634</v>
      </c>
      <c r="E319" s="265" t="s">
        <v>1635</v>
      </c>
      <c r="F319" s="267" t="s">
        <v>1636</v>
      </c>
      <c r="G319" s="388"/>
      <c r="H319" s="268">
        <v>45152</v>
      </c>
      <c r="I319" s="269">
        <v>45026</v>
      </c>
      <c r="J319" s="349"/>
      <c r="K319" s="270" t="s">
        <v>1637</v>
      </c>
      <c r="L319" s="415" t="str">
        <f>IF(B319="","",VLOOKUP(K319,References!A:B,2,TRUE))</f>
        <v>10193695</v>
      </c>
      <c r="M319" s="271" t="s">
        <v>127</v>
      </c>
      <c r="N319" s="253" t="str">
        <f t="shared" si="6"/>
        <v>Done</v>
      </c>
    </row>
    <row r="320" spans="1:14" ht="15" customHeight="1">
      <c r="B320" s="265">
        <v>40242847</v>
      </c>
      <c r="C320" s="265" t="s">
        <v>57</v>
      </c>
      <c r="D320" s="265" t="s">
        <v>1638</v>
      </c>
      <c r="E320" s="265" t="s">
        <v>1639</v>
      </c>
      <c r="F320" s="267" t="s">
        <v>82</v>
      </c>
      <c r="G320" s="388"/>
      <c r="H320" s="268"/>
      <c r="I320" s="269" t="s">
        <v>1640</v>
      </c>
      <c r="J320" s="349" t="s">
        <v>1641</v>
      </c>
      <c r="K320" s="270" t="s">
        <v>1642</v>
      </c>
      <c r="L320" s="415" t="str">
        <f>IF(B320="","",VLOOKUP(K320,References!A:B,2,TRUE))</f>
        <v>24855493</v>
      </c>
      <c r="M320" s="271"/>
      <c r="N320" s="253" t="str">
        <f t="shared" si="6"/>
        <v>Done</v>
      </c>
    </row>
    <row r="321" spans="1:14" ht="15" customHeight="1">
      <c r="B321" s="265">
        <v>40155069</v>
      </c>
      <c r="C321" s="265" t="s">
        <v>1643</v>
      </c>
      <c r="D321" s="265" t="s">
        <v>1644</v>
      </c>
      <c r="E321" s="265" t="s">
        <v>1645</v>
      </c>
      <c r="F321" s="267" t="s">
        <v>183</v>
      </c>
      <c r="G321" s="388"/>
      <c r="H321" s="268"/>
      <c r="I321" s="269">
        <v>45266</v>
      </c>
      <c r="J321" s="349"/>
      <c r="K321" s="270" t="s">
        <v>1646</v>
      </c>
      <c r="L321" s="415" t="str">
        <f>IF(B321="","",VLOOKUP(K321,References!A:B,2,TRUE))</f>
        <v>10169323</v>
      </c>
      <c r="M321" s="271"/>
      <c r="N321" s="253" t="str">
        <f t="shared" si="6"/>
        <v>Done</v>
      </c>
    </row>
    <row r="322" spans="1:14" ht="15" customHeight="1">
      <c r="B322" s="265">
        <v>40217711</v>
      </c>
      <c r="C322" s="265" t="s">
        <v>1647</v>
      </c>
      <c r="D322" s="265" t="s">
        <v>1648</v>
      </c>
      <c r="E322" s="265" t="s">
        <v>1649</v>
      </c>
      <c r="F322" s="267" t="s">
        <v>1650</v>
      </c>
      <c r="G322" s="388"/>
      <c r="H322" s="268"/>
      <c r="I322" s="269">
        <v>45205</v>
      </c>
      <c r="J322" s="349" t="s">
        <v>1651</v>
      </c>
      <c r="K322" s="270" t="s">
        <v>162</v>
      </c>
      <c r="L322" s="415" t="str">
        <f>IF(B322="","",VLOOKUP(K322,References!A:B,2,TRUE))</f>
        <v>23778436</v>
      </c>
      <c r="M322" s="271"/>
      <c r="N322" s="253" t="str">
        <f t="shared" si="6"/>
        <v>Done</v>
      </c>
    </row>
    <row r="323" spans="1:14" ht="15" customHeight="1">
      <c r="B323" s="265">
        <v>40216394</v>
      </c>
      <c r="C323" s="265" t="s">
        <v>1652</v>
      </c>
      <c r="D323" s="265" t="s">
        <v>1653</v>
      </c>
      <c r="E323" s="265" t="s">
        <v>1654</v>
      </c>
      <c r="F323" s="267" t="s">
        <v>53</v>
      </c>
      <c r="G323" s="388"/>
      <c r="H323" s="268"/>
      <c r="I323" s="269">
        <v>45024</v>
      </c>
      <c r="J323" s="349"/>
      <c r="K323" s="270" t="s">
        <v>394</v>
      </c>
      <c r="L323" s="415" t="str">
        <f>IF(B323="","",VLOOKUP(K323,References!A:B,2,TRUE))</f>
        <v>10145909</v>
      </c>
      <c r="M323" s="271"/>
      <c r="N323" s="253" t="str">
        <f t="shared" si="6"/>
        <v>Done</v>
      </c>
    </row>
    <row r="324" spans="1:14" ht="15" customHeight="1">
      <c r="A324" s="264" t="s">
        <v>1655</v>
      </c>
      <c r="B324" s="265">
        <v>40066876</v>
      </c>
      <c r="C324" s="265" t="s">
        <v>74</v>
      </c>
      <c r="D324" s="265" t="s">
        <v>1656</v>
      </c>
      <c r="E324" s="265" t="s">
        <v>1657</v>
      </c>
      <c r="F324" s="267"/>
      <c r="G324" s="388"/>
      <c r="H324" s="268"/>
      <c r="I324" s="269">
        <v>45219</v>
      </c>
      <c r="J324" s="349" t="s">
        <v>1641</v>
      </c>
      <c r="K324" s="270" t="s">
        <v>1658</v>
      </c>
      <c r="L324" s="415" t="str">
        <f>IF(B324="","",VLOOKUP(K324,References!A:B,2,TRUE))</f>
        <v>10169192</v>
      </c>
      <c r="M324" s="271"/>
      <c r="N324" s="253" t="str">
        <f t="shared" si="6"/>
        <v>Done</v>
      </c>
    </row>
    <row r="325" spans="1:14" ht="15" customHeight="1">
      <c r="B325" s="265">
        <v>40119193</v>
      </c>
      <c r="C325" s="265" t="s">
        <v>79</v>
      </c>
      <c r="D325" s="265" t="s">
        <v>1659</v>
      </c>
      <c r="E325" s="281" t="s">
        <v>1660</v>
      </c>
      <c r="F325" s="267" t="s">
        <v>459</v>
      </c>
      <c r="G325" s="388"/>
      <c r="H325" s="268"/>
      <c r="I325" s="269" t="s">
        <v>1661</v>
      </c>
      <c r="J325" s="349"/>
      <c r="K325" s="270" t="s">
        <v>1662</v>
      </c>
      <c r="L325" s="415" t="str">
        <f>IF(B325="","",VLOOKUP(K325,References!A:B,2,TRUE))</f>
        <v>25099234</v>
      </c>
      <c r="M325" s="271"/>
      <c r="N325" s="253" t="str">
        <f t="shared" si="6"/>
        <v>Done</v>
      </c>
    </row>
    <row r="326" spans="1:14" ht="15" customHeight="1">
      <c r="B326" s="265">
        <v>40030443</v>
      </c>
      <c r="C326" s="265" t="s">
        <v>1663</v>
      </c>
      <c r="D326" s="265" t="s">
        <v>1664</v>
      </c>
      <c r="E326" s="265" t="s">
        <v>1665</v>
      </c>
      <c r="F326" s="267" t="s">
        <v>47</v>
      </c>
      <c r="G326" s="388"/>
      <c r="H326" s="268"/>
      <c r="I326" s="269" t="s">
        <v>1577</v>
      </c>
      <c r="J326" s="349" t="s">
        <v>1666</v>
      </c>
      <c r="K326" s="270" t="s">
        <v>1137</v>
      </c>
      <c r="L326" s="415"/>
      <c r="M326" s="271"/>
      <c r="N326" s="253" t="str">
        <f t="shared" si="6"/>
        <v>Done</v>
      </c>
    </row>
    <row r="327" spans="1:14" ht="15" customHeight="1">
      <c r="B327" s="265">
        <v>40082654</v>
      </c>
      <c r="C327" s="265" t="s">
        <v>1667</v>
      </c>
      <c r="D327" s="265" t="s">
        <v>1668</v>
      </c>
      <c r="E327" s="265" t="s">
        <v>1669</v>
      </c>
      <c r="F327" s="267" t="s">
        <v>189</v>
      </c>
      <c r="G327" s="388"/>
      <c r="H327" s="268"/>
      <c r="I327" s="269" t="s">
        <v>1670</v>
      </c>
      <c r="J327" s="349">
        <v>45901</v>
      </c>
      <c r="K327" s="270" t="s">
        <v>1671</v>
      </c>
      <c r="L327" s="415" t="str">
        <f>IF(B327="","",VLOOKUP(K327,References!A:B,2,TRUE))</f>
        <v>22275414</v>
      </c>
      <c r="M327" s="271"/>
      <c r="N327" s="253" t="str">
        <f t="shared" si="6"/>
        <v>Done</v>
      </c>
    </row>
    <row r="328" spans="1:14" ht="15" customHeight="1">
      <c r="A328" s="264" t="s">
        <v>1672</v>
      </c>
      <c r="B328" s="265">
        <v>40168304</v>
      </c>
      <c r="C328" s="265" t="s">
        <v>1673</v>
      </c>
      <c r="D328" s="265" t="s">
        <v>1674</v>
      </c>
      <c r="E328" s="265" t="s">
        <v>1675</v>
      </c>
      <c r="F328" s="267" t="s">
        <v>40</v>
      </c>
      <c r="G328" s="388">
        <v>45156.956250000003</v>
      </c>
      <c r="H328" s="268"/>
      <c r="I328" s="269" t="s">
        <v>1661</v>
      </c>
      <c r="J328" s="349">
        <v>45901</v>
      </c>
      <c r="K328" s="270" t="s">
        <v>1676</v>
      </c>
      <c r="L328" s="415" t="str">
        <f>IF(B328="","",VLOOKUP(K328,References!A:B,2,TRUE))</f>
        <v>23367622</v>
      </c>
      <c r="M328" s="271"/>
      <c r="N328" s="253" t="str">
        <f t="shared" ref="N328:N359" si="7">IF(C328="","",IF(D328="","",IF(E328="","To Verify",IF(B328="","Spectrum only",IF(I328&lt;&gt;"","Done","Code")))))</f>
        <v>Done</v>
      </c>
    </row>
    <row r="329" spans="1:14" ht="15" customHeight="1">
      <c r="B329" s="265">
        <v>40113661</v>
      </c>
      <c r="C329" s="265" t="s">
        <v>1677</v>
      </c>
      <c r="D329" s="265" t="s">
        <v>1678</v>
      </c>
      <c r="E329" s="265" t="s">
        <v>1679</v>
      </c>
      <c r="F329" s="267" t="s">
        <v>1347</v>
      </c>
      <c r="G329" s="388"/>
      <c r="H329" s="268"/>
      <c r="I329" s="269" t="s">
        <v>1577</v>
      </c>
      <c r="J329" s="349"/>
      <c r="K329" s="270" t="s">
        <v>1680</v>
      </c>
      <c r="L329" s="415" t="str">
        <f>IF(B329="","",VLOOKUP(K329,References!A:B,2,TRUE))</f>
        <v>25533406</v>
      </c>
      <c r="M329" s="271"/>
      <c r="N329" s="253" t="str">
        <f t="shared" si="7"/>
        <v>Done</v>
      </c>
    </row>
    <row r="330" spans="1:14" ht="15" customHeight="1">
      <c r="B330" s="265" t="s">
        <v>1681</v>
      </c>
      <c r="C330" s="265" t="s">
        <v>1682</v>
      </c>
      <c r="D330" s="265" t="s">
        <v>1683</v>
      </c>
      <c r="E330" s="281" t="s">
        <v>1684</v>
      </c>
      <c r="F330" s="267" t="s">
        <v>1685</v>
      </c>
      <c r="G330" s="388"/>
      <c r="H330" s="268"/>
      <c r="I330" s="269">
        <v>45169</v>
      </c>
      <c r="J330" s="349"/>
      <c r="K330" s="270" t="s">
        <v>1274</v>
      </c>
      <c r="L330" s="415" t="str">
        <f>IF(B330="","",VLOOKUP(K330,References!A:B,2,TRUE))</f>
        <v>21776533</v>
      </c>
      <c r="M330" s="271"/>
      <c r="N330" s="253" t="str">
        <f t="shared" si="7"/>
        <v>Done</v>
      </c>
    </row>
    <row r="331" spans="1:14" ht="15" customHeight="1">
      <c r="B331" s="265">
        <v>40198574</v>
      </c>
      <c r="C331" s="265" t="s">
        <v>1686</v>
      </c>
      <c r="D331" s="265" t="s">
        <v>1687</v>
      </c>
      <c r="E331" s="265" t="s">
        <v>1688</v>
      </c>
      <c r="F331" s="267"/>
      <c r="G331" s="388"/>
      <c r="H331" s="268" t="s">
        <v>1689</v>
      </c>
      <c r="I331" s="269" t="s">
        <v>1661</v>
      </c>
      <c r="J331" s="349"/>
      <c r="K331" s="270" t="s">
        <v>339</v>
      </c>
      <c r="L331" s="415" t="str">
        <f>IF(B331="","",VLOOKUP(K331,References!A:B,2,TRUE))</f>
        <v>20338478</v>
      </c>
      <c r="M331" s="271"/>
      <c r="N331" s="253" t="str">
        <f t="shared" si="7"/>
        <v>Done</v>
      </c>
    </row>
    <row r="332" spans="1:14" ht="15" customHeight="1">
      <c r="A332" s="264" t="s">
        <v>1690</v>
      </c>
      <c r="B332" s="265">
        <v>40210904</v>
      </c>
      <c r="C332" s="265" t="s">
        <v>1691</v>
      </c>
      <c r="D332" s="265" t="s">
        <v>1692</v>
      </c>
      <c r="E332" s="265" t="s">
        <v>1693</v>
      </c>
      <c r="F332" s="267" t="s">
        <v>47</v>
      </c>
      <c r="G332" s="388">
        <v>45159.798611111109</v>
      </c>
      <c r="H332" s="268"/>
      <c r="I332" s="269" t="s">
        <v>1661</v>
      </c>
      <c r="J332" s="349"/>
      <c r="K332" s="270" t="s">
        <v>1680</v>
      </c>
      <c r="L332" s="415" t="str">
        <f>IF(B332="","",VLOOKUP(K332,References!A:B,2,TRUE))</f>
        <v>25533406</v>
      </c>
      <c r="M332" s="271"/>
      <c r="N332" s="253" t="str">
        <f t="shared" si="7"/>
        <v>Done</v>
      </c>
    </row>
    <row r="333" spans="1:14" ht="15" customHeight="1">
      <c r="A333" s="264" t="s">
        <v>1694</v>
      </c>
      <c r="B333" s="265">
        <v>40063229</v>
      </c>
      <c r="C333" s="265" t="s">
        <v>1695</v>
      </c>
      <c r="D333" s="265" t="s">
        <v>1696</v>
      </c>
      <c r="E333" s="265" t="s">
        <v>1697</v>
      </c>
      <c r="F333" s="267" t="s">
        <v>601</v>
      </c>
      <c r="G333" s="388"/>
      <c r="H333" s="268"/>
      <c r="I333" s="269">
        <v>45203</v>
      </c>
      <c r="J333" s="349"/>
      <c r="K333" s="270" t="s">
        <v>1680</v>
      </c>
      <c r="L333" s="415" t="str">
        <f>IF(B333="","",VLOOKUP(K333,References!A:B,2,TRUE))</f>
        <v>25533406</v>
      </c>
      <c r="M333" s="271"/>
      <c r="N333" s="253" t="str">
        <f t="shared" si="7"/>
        <v>Done</v>
      </c>
    </row>
    <row r="334" spans="1:14" ht="15" customHeight="1">
      <c r="A334" s="264" t="s">
        <v>1698</v>
      </c>
      <c r="B334" s="265">
        <v>40206781</v>
      </c>
      <c r="C334" s="265" t="s">
        <v>1699</v>
      </c>
      <c r="D334" s="265" t="s">
        <v>1700</v>
      </c>
      <c r="E334" s="265" t="s">
        <v>1701</v>
      </c>
      <c r="F334" s="267" t="s">
        <v>17</v>
      </c>
      <c r="G334" s="388">
        <v>45159.965277777781</v>
      </c>
      <c r="H334" s="268"/>
      <c r="I334" s="269" t="s">
        <v>1626</v>
      </c>
      <c r="J334" s="349"/>
      <c r="K334" s="270" t="s">
        <v>751</v>
      </c>
      <c r="L334" s="415" t="str">
        <f>IF(B334="","",VLOOKUP(K334,References!A:B,2,TRUE))</f>
        <v>10189434</v>
      </c>
      <c r="M334" s="271"/>
      <c r="N334" s="253" t="str">
        <f t="shared" si="7"/>
        <v>Done</v>
      </c>
    </row>
    <row r="335" spans="1:14" ht="15" customHeight="1">
      <c r="B335" s="265">
        <v>40199172</v>
      </c>
      <c r="C335" s="265" t="s">
        <v>1702</v>
      </c>
      <c r="D335" s="265" t="s">
        <v>1703</v>
      </c>
      <c r="E335" s="265" t="s">
        <v>1704</v>
      </c>
      <c r="F335" s="267" t="s">
        <v>47</v>
      </c>
      <c r="G335" s="388"/>
      <c r="H335" s="268"/>
      <c r="I335" s="269" t="s">
        <v>1670</v>
      </c>
      <c r="J335" s="349"/>
      <c r="K335" s="270" t="s">
        <v>1680</v>
      </c>
      <c r="L335" s="415" t="str">
        <f>IF(B335="","",VLOOKUP(K335,References!A:B,2,TRUE))</f>
        <v>25533406</v>
      </c>
      <c r="M335" s="271"/>
      <c r="N335" s="253" t="str">
        <f t="shared" si="7"/>
        <v>Done</v>
      </c>
    </row>
    <row r="336" spans="1:14" ht="15" customHeight="1">
      <c r="A336" s="264" t="s">
        <v>1705</v>
      </c>
      <c r="B336" s="265">
        <v>40029859</v>
      </c>
      <c r="C336" s="265" t="s">
        <v>1706</v>
      </c>
      <c r="D336" s="265" t="s">
        <v>1707</v>
      </c>
      <c r="E336" s="265" t="s">
        <v>1708</v>
      </c>
      <c r="F336" s="267" t="s">
        <v>1709</v>
      </c>
      <c r="G336" s="388">
        <v>45155.807638888888</v>
      </c>
      <c r="H336" s="268"/>
      <c r="I336" s="269" t="s">
        <v>1710</v>
      </c>
      <c r="J336" s="349"/>
      <c r="K336" s="270" t="s">
        <v>704</v>
      </c>
      <c r="L336" s="415" t="str">
        <f>IF(B336="","",VLOOKUP(K336,References!A:B,2,TRUE))</f>
        <v>10128621</v>
      </c>
      <c r="M336" s="271"/>
      <c r="N336" s="253" t="str">
        <f t="shared" si="7"/>
        <v>Done</v>
      </c>
    </row>
    <row r="337" spans="1:14" ht="15" customHeight="1">
      <c r="A337" s="264" t="s">
        <v>1655</v>
      </c>
      <c r="B337" s="265">
        <v>40193441</v>
      </c>
      <c r="C337" s="265" t="s">
        <v>1392</v>
      </c>
      <c r="D337" s="265" t="s">
        <v>1192</v>
      </c>
      <c r="E337" s="265" t="s">
        <v>1711</v>
      </c>
      <c r="F337" s="267" t="s">
        <v>378</v>
      </c>
      <c r="G337" s="388"/>
      <c r="H337" s="268"/>
      <c r="I337" s="269">
        <v>45086</v>
      </c>
      <c r="J337" s="349"/>
      <c r="K337" s="270" t="s">
        <v>1712</v>
      </c>
      <c r="L337" s="415" t="str">
        <f>IF(B337="","",VLOOKUP(K337,References!A:B,2,TRUE))</f>
        <v>22520184</v>
      </c>
      <c r="M337" s="271"/>
      <c r="N337" s="253" t="str">
        <f t="shared" si="7"/>
        <v>Done</v>
      </c>
    </row>
    <row r="338" spans="1:14" ht="15" customHeight="1">
      <c r="B338" s="265">
        <v>40075970</v>
      </c>
      <c r="C338" s="265" t="s">
        <v>1713</v>
      </c>
      <c r="D338" s="265" t="s">
        <v>1714</v>
      </c>
      <c r="E338" s="265" t="s">
        <v>1715</v>
      </c>
      <c r="F338" s="267" t="s">
        <v>88</v>
      </c>
      <c r="G338" s="388"/>
      <c r="H338" s="268" t="s">
        <v>1716</v>
      </c>
      <c r="I338" s="269">
        <v>45203</v>
      </c>
      <c r="J338" s="349"/>
      <c r="K338" s="270" t="s">
        <v>1717</v>
      </c>
      <c r="L338" s="415" t="str">
        <f>IF(B338="","",VLOOKUP(K338,References!A:B,2,TRUE))</f>
        <v>10186307</v>
      </c>
      <c r="M338" s="271"/>
      <c r="N338" s="253" t="str">
        <f t="shared" si="7"/>
        <v>Done</v>
      </c>
    </row>
    <row r="339" spans="1:14" ht="15" customHeight="1">
      <c r="B339" s="265">
        <v>40219615</v>
      </c>
      <c r="C339" s="265" t="s">
        <v>1718</v>
      </c>
      <c r="D339" s="265" t="s">
        <v>1719</v>
      </c>
      <c r="E339" s="281" t="s">
        <v>1720</v>
      </c>
      <c r="F339" s="267" t="s">
        <v>53</v>
      </c>
      <c r="G339" s="388"/>
      <c r="H339" s="268"/>
      <c r="I339" s="269" t="s">
        <v>1721</v>
      </c>
      <c r="J339" s="349"/>
      <c r="K339" s="270" t="s">
        <v>1234</v>
      </c>
      <c r="L339" s="415" t="str">
        <f>IF(B339="","",VLOOKUP(K339,References!A:B,2,TRUE))</f>
        <v>10158520</v>
      </c>
      <c r="M339" s="271"/>
      <c r="N339" s="253" t="str">
        <f t="shared" si="7"/>
        <v>Done</v>
      </c>
    </row>
    <row r="340" spans="1:14" ht="15" customHeight="1">
      <c r="B340" s="265">
        <v>27511426</v>
      </c>
      <c r="C340" s="265" t="s">
        <v>1722</v>
      </c>
      <c r="D340" s="265" t="s">
        <v>1723</v>
      </c>
      <c r="E340" s="281" t="s">
        <v>1724</v>
      </c>
      <c r="F340" s="267" t="s">
        <v>459</v>
      </c>
      <c r="G340" s="388"/>
      <c r="H340" s="268"/>
      <c r="I340" s="269" t="s">
        <v>1640</v>
      </c>
      <c r="J340" s="349"/>
      <c r="K340" s="270" t="s">
        <v>1447</v>
      </c>
      <c r="L340" s="415" t="str">
        <f>IF(B340="","",VLOOKUP(K340,References!A:B,2,TRUE))</f>
        <v>28535884</v>
      </c>
      <c r="M340" s="271"/>
      <c r="N340" s="253" t="str">
        <f t="shared" si="7"/>
        <v>Done</v>
      </c>
    </row>
    <row r="341" spans="1:14" ht="15" customHeight="1">
      <c r="A341" s="264" t="s">
        <v>1655</v>
      </c>
      <c r="B341" s="265">
        <v>40037437</v>
      </c>
      <c r="C341" s="265" t="s">
        <v>1725</v>
      </c>
      <c r="D341" s="265" t="s">
        <v>1726</v>
      </c>
      <c r="E341" s="265" t="s">
        <v>1727</v>
      </c>
      <c r="F341" s="267" t="s">
        <v>220</v>
      </c>
      <c r="G341" s="388"/>
      <c r="H341" s="268"/>
      <c r="I341" s="269" t="s">
        <v>1728</v>
      </c>
      <c r="J341" s="349"/>
      <c r="K341" s="270" t="s">
        <v>767</v>
      </c>
      <c r="L341" s="415" t="str">
        <f>IF(B341="","",VLOOKUP(K341,References!A:B,2,TRUE))</f>
        <v>10158616</v>
      </c>
      <c r="M341" s="271"/>
      <c r="N341" s="253" t="str">
        <f t="shared" si="7"/>
        <v>Done</v>
      </c>
    </row>
    <row r="342" spans="1:14" ht="15" customHeight="1">
      <c r="B342" s="265">
        <v>40156120</v>
      </c>
      <c r="C342" s="265" t="s">
        <v>1729</v>
      </c>
      <c r="D342" s="265" t="s">
        <v>1730</v>
      </c>
      <c r="E342" s="281" t="s">
        <v>1731</v>
      </c>
      <c r="F342" s="267" t="s">
        <v>99</v>
      </c>
      <c r="G342" s="388"/>
      <c r="H342" s="268"/>
      <c r="I342" s="269" t="s">
        <v>1661</v>
      </c>
      <c r="J342" s="349"/>
      <c r="K342" s="270" t="s">
        <v>100</v>
      </c>
      <c r="L342" s="415"/>
      <c r="M342" s="271"/>
      <c r="N342" s="253" t="str">
        <f t="shared" si="7"/>
        <v>Done</v>
      </c>
    </row>
    <row r="343" spans="1:14" ht="15" customHeight="1">
      <c r="B343" s="265">
        <v>29672311</v>
      </c>
      <c r="C343" s="265" t="s">
        <v>1732</v>
      </c>
      <c r="D343" s="265" t="s">
        <v>1733</v>
      </c>
      <c r="E343" s="265" t="s">
        <v>1734</v>
      </c>
      <c r="F343" s="267" t="s">
        <v>459</v>
      </c>
      <c r="G343" s="388"/>
      <c r="H343" s="268"/>
      <c r="I343" s="269">
        <v>45173</v>
      </c>
      <c r="J343" s="349"/>
      <c r="K343" s="270" t="s">
        <v>1735</v>
      </c>
      <c r="L343" s="415" t="str">
        <f>IF(B343="","",VLOOKUP(K343,References!A:B,2,TRUE))</f>
        <v>10184994</v>
      </c>
      <c r="M343" s="271"/>
      <c r="N343" s="253" t="str">
        <f t="shared" si="7"/>
        <v>Done</v>
      </c>
    </row>
    <row r="344" spans="1:14" ht="15" customHeight="1">
      <c r="A344" s="264" t="s">
        <v>1736</v>
      </c>
      <c r="B344" s="265">
        <v>40197969</v>
      </c>
      <c r="C344" s="265" t="s">
        <v>391</v>
      </c>
      <c r="D344" s="265" t="s">
        <v>1737</v>
      </c>
      <c r="E344" s="265" t="s">
        <v>1738</v>
      </c>
      <c r="F344" s="267" t="s">
        <v>88</v>
      </c>
      <c r="G344" s="388">
        <v>45163.68472222222</v>
      </c>
      <c r="H344" s="268"/>
      <c r="I344" s="269" t="s">
        <v>1739</v>
      </c>
      <c r="J344" s="349"/>
      <c r="K344" s="270" t="s">
        <v>1250</v>
      </c>
      <c r="L344" s="415" t="str">
        <f>IF(B344="","",VLOOKUP(K344,References!A:B,2,TRUE))</f>
        <v>10109430</v>
      </c>
      <c r="M344" s="271"/>
      <c r="N344" s="253" t="str">
        <f t="shared" si="7"/>
        <v>Done</v>
      </c>
    </row>
    <row r="345" spans="1:14" ht="15" customHeight="1">
      <c r="B345" s="265">
        <v>40166808</v>
      </c>
      <c r="C345" s="265" t="s">
        <v>1740</v>
      </c>
      <c r="D345" s="265" t="s">
        <v>1741</v>
      </c>
      <c r="E345" s="265" t="s">
        <v>1742</v>
      </c>
      <c r="F345" s="267" t="s">
        <v>1347</v>
      </c>
      <c r="G345" s="388"/>
      <c r="H345" s="268"/>
      <c r="I345" s="269" t="s">
        <v>1721</v>
      </c>
      <c r="J345" s="349"/>
      <c r="K345" s="270" t="s">
        <v>1680</v>
      </c>
      <c r="L345" s="415" t="str">
        <f>IF(B345="","",VLOOKUP(K345,References!A:B,2,TRUE))</f>
        <v>25533406</v>
      </c>
      <c r="M345" s="271"/>
      <c r="N345" s="253" t="str">
        <f t="shared" si="7"/>
        <v>Done</v>
      </c>
    </row>
    <row r="346" spans="1:14" ht="15" customHeight="1">
      <c r="B346" s="265">
        <v>40021594</v>
      </c>
      <c r="C346" s="265" t="s">
        <v>1740</v>
      </c>
      <c r="D346" s="265" t="s">
        <v>714</v>
      </c>
      <c r="E346" s="265" t="s">
        <v>1743</v>
      </c>
      <c r="F346" s="267" t="s">
        <v>535</v>
      </c>
      <c r="G346" s="388"/>
      <c r="H346" s="268" t="s">
        <v>1605</v>
      </c>
      <c r="I346" s="269" t="s">
        <v>1721</v>
      </c>
      <c r="J346" s="349"/>
      <c r="K346" s="270" t="s">
        <v>1310</v>
      </c>
      <c r="L346" s="415"/>
      <c r="M346" s="271"/>
      <c r="N346" s="253" t="str">
        <f t="shared" si="7"/>
        <v>Done</v>
      </c>
    </row>
    <row r="347" spans="1:14" ht="15" customHeight="1">
      <c r="A347" s="264" t="s">
        <v>1744</v>
      </c>
      <c r="B347" s="265">
        <v>40024565</v>
      </c>
      <c r="C347" s="265" t="s">
        <v>1745</v>
      </c>
      <c r="D347" s="265" t="s">
        <v>1746</v>
      </c>
      <c r="E347" s="265" t="s">
        <v>1747</v>
      </c>
      <c r="F347" s="267" t="s">
        <v>1709</v>
      </c>
      <c r="G347" s="388">
        <v>45159.863194444442</v>
      </c>
      <c r="H347" s="268"/>
      <c r="I347" s="269">
        <v>45224</v>
      </c>
      <c r="J347" s="349"/>
      <c r="K347" s="270" t="s">
        <v>1748</v>
      </c>
      <c r="L347" s="415" t="str">
        <f>IF(B347="","",VLOOKUP(K347,References!A:B,2,TRUE))</f>
        <v>10184994</v>
      </c>
      <c r="M347" s="271"/>
      <c r="N347" s="253" t="str">
        <f t="shared" si="7"/>
        <v>Done</v>
      </c>
    </row>
    <row r="348" spans="1:14" ht="15" customHeight="1">
      <c r="B348" s="265">
        <v>40051743</v>
      </c>
      <c r="C348" s="265" t="s">
        <v>1749</v>
      </c>
      <c r="D348" s="265" t="s">
        <v>1750</v>
      </c>
      <c r="E348" s="265" t="s">
        <v>1751</v>
      </c>
      <c r="F348" s="267" t="s">
        <v>177</v>
      </c>
      <c r="G348" s="388"/>
      <c r="H348" s="268"/>
      <c r="I348" s="269">
        <v>45116</v>
      </c>
      <c r="J348" s="349" t="s">
        <v>1752</v>
      </c>
      <c r="K348" s="270" t="s">
        <v>1753</v>
      </c>
      <c r="L348" s="415" t="str">
        <f>IF(B348="","",VLOOKUP(K348,References!A:B,2,TRUE))</f>
        <v>10189472</v>
      </c>
      <c r="M348" s="271"/>
      <c r="N348" s="253" t="str">
        <f t="shared" si="7"/>
        <v>Done</v>
      </c>
    </row>
    <row r="349" spans="1:14" ht="15" customHeight="1">
      <c r="A349" s="264" t="s">
        <v>1754</v>
      </c>
      <c r="B349" s="265">
        <v>40123597</v>
      </c>
      <c r="C349" s="265" t="s">
        <v>1755</v>
      </c>
      <c r="D349" s="265" t="s">
        <v>1756</v>
      </c>
      <c r="E349" s="265" t="s">
        <v>1757</v>
      </c>
      <c r="F349" s="267" t="s">
        <v>53</v>
      </c>
      <c r="G349" s="388">
        <v>45093.094444444447</v>
      </c>
      <c r="H349" s="268"/>
      <c r="I349" s="269">
        <v>45152</v>
      </c>
      <c r="J349" s="349"/>
      <c r="K349" s="270" t="s">
        <v>560</v>
      </c>
      <c r="L349" s="415" t="str">
        <f>IF(B349="","",VLOOKUP(K349,References!A:B,2,TRUE))</f>
        <v>10196481</v>
      </c>
      <c r="M349" s="271"/>
      <c r="N349" s="253" t="str">
        <f t="shared" si="7"/>
        <v>Done</v>
      </c>
    </row>
    <row r="350" spans="1:14" ht="15" customHeight="1">
      <c r="A350" s="264" t="s">
        <v>1655</v>
      </c>
      <c r="B350" s="265">
        <v>40033751</v>
      </c>
      <c r="C350" s="265" t="s">
        <v>1426</v>
      </c>
      <c r="D350" s="265" t="s">
        <v>1758</v>
      </c>
      <c r="E350" s="281" t="s">
        <v>1759</v>
      </c>
      <c r="F350" s="267" t="s">
        <v>25</v>
      </c>
      <c r="G350" s="388"/>
      <c r="H350" s="268"/>
      <c r="I350" s="269" t="s">
        <v>1640</v>
      </c>
      <c r="J350" s="349"/>
      <c r="K350" s="270" t="s">
        <v>1760</v>
      </c>
      <c r="L350" s="415" t="str">
        <f>IF(B350="","",VLOOKUP(K350,References!A:B,2,TRUE))</f>
        <v>22068117</v>
      </c>
      <c r="M350" s="271"/>
      <c r="N350" s="253" t="str">
        <f t="shared" si="7"/>
        <v>Done</v>
      </c>
    </row>
    <row r="351" spans="1:14" ht="15" customHeight="1">
      <c r="B351" s="265">
        <v>21216082</v>
      </c>
      <c r="C351" s="265" t="s">
        <v>1761</v>
      </c>
      <c r="D351" s="265" t="s">
        <v>1762</v>
      </c>
      <c r="E351" s="265" t="s">
        <v>1763</v>
      </c>
      <c r="F351" s="267" t="s">
        <v>789</v>
      </c>
      <c r="G351" s="388"/>
      <c r="H351" s="268"/>
      <c r="I351" s="269" t="s">
        <v>1739</v>
      </c>
      <c r="J351" s="349"/>
      <c r="K351" s="270" t="s">
        <v>1764</v>
      </c>
      <c r="L351" s="415" t="str">
        <f>IF(B351="","",VLOOKUP(K351,References!A:B,2,TRUE))</f>
        <v>20538248</v>
      </c>
      <c r="M351" s="271"/>
      <c r="N351" s="253" t="str">
        <f t="shared" si="7"/>
        <v>Done</v>
      </c>
    </row>
    <row r="352" spans="1:14" ht="15" customHeight="1">
      <c r="B352" s="265">
        <v>40161239</v>
      </c>
      <c r="C352" s="265" t="s">
        <v>1765</v>
      </c>
      <c r="D352" s="265" t="s">
        <v>1766</v>
      </c>
      <c r="E352" s="265" t="s">
        <v>1767</v>
      </c>
      <c r="F352" s="267" t="s">
        <v>265</v>
      </c>
      <c r="G352" s="388"/>
      <c r="H352" s="268"/>
      <c r="I352" s="269" t="s">
        <v>1768</v>
      </c>
      <c r="J352" s="349"/>
      <c r="K352" s="270" t="s">
        <v>1769</v>
      </c>
      <c r="L352" s="415" t="str">
        <f>IF(B352="","",VLOOKUP(K352,References!A:B,2,TRUE))</f>
        <v>24681746</v>
      </c>
      <c r="M352" s="271"/>
      <c r="N352" s="253" t="str">
        <f t="shared" si="7"/>
        <v>Done</v>
      </c>
    </row>
    <row r="353" spans="1:14" ht="15" customHeight="1">
      <c r="B353" s="265">
        <v>27543174</v>
      </c>
      <c r="C353" s="265" t="s">
        <v>1770</v>
      </c>
      <c r="D353" s="265" t="s">
        <v>1771</v>
      </c>
      <c r="E353" s="265" t="s">
        <v>1772</v>
      </c>
      <c r="F353" s="267" t="s">
        <v>338</v>
      </c>
      <c r="G353" s="388"/>
      <c r="H353" s="268"/>
      <c r="I353" s="269">
        <v>45152</v>
      </c>
      <c r="J353" s="349"/>
      <c r="K353" s="270" t="s">
        <v>339</v>
      </c>
      <c r="L353" s="415" t="str">
        <f>IF(B353="","",VLOOKUP(K353,References!A:B,2,TRUE))</f>
        <v>20338478</v>
      </c>
      <c r="M353" s="271"/>
      <c r="N353" s="253" t="str">
        <f t="shared" si="7"/>
        <v>Done</v>
      </c>
    </row>
    <row r="354" spans="1:14" ht="15" customHeight="1">
      <c r="A354" s="264" t="s">
        <v>1773</v>
      </c>
      <c r="B354" s="265">
        <v>40085311</v>
      </c>
      <c r="C354" s="265" t="s">
        <v>1774</v>
      </c>
      <c r="D354" s="265" t="s">
        <v>1775</v>
      </c>
      <c r="E354" s="265" t="s">
        <v>1776</v>
      </c>
      <c r="F354" s="267" t="s">
        <v>618</v>
      </c>
      <c r="G354" s="388">
        <v>45155.805555555555</v>
      </c>
      <c r="H354" s="268"/>
      <c r="I354" s="269" t="s">
        <v>1777</v>
      </c>
      <c r="J354" s="349"/>
      <c r="K354" s="270" t="s">
        <v>1101</v>
      </c>
      <c r="L354" s="415" t="str">
        <f>IF(B354="","",VLOOKUP(K354,References!A:B,2,TRUE))</f>
        <v>24167767</v>
      </c>
      <c r="M354" s="271"/>
      <c r="N354" s="253" t="str">
        <f t="shared" si="7"/>
        <v>Done</v>
      </c>
    </row>
    <row r="355" spans="1:14" ht="15" customHeight="1">
      <c r="A355" s="264" t="s">
        <v>1778</v>
      </c>
      <c r="B355" s="265">
        <v>40216339</v>
      </c>
      <c r="C355" s="265" t="s">
        <v>1779</v>
      </c>
      <c r="D355" s="265" t="s">
        <v>1780</v>
      </c>
      <c r="E355" s="265" t="s">
        <v>1781</v>
      </c>
      <c r="F355" s="267" t="s">
        <v>40</v>
      </c>
      <c r="G355" s="388"/>
      <c r="H355" s="268"/>
      <c r="I355" s="269" t="s">
        <v>1782</v>
      </c>
      <c r="J355" s="349"/>
      <c r="K355" s="270" t="s">
        <v>1783</v>
      </c>
      <c r="L355" s="415" t="str">
        <f>IF(B355="","",VLOOKUP(K355,References!A:B,2,TRUE))</f>
        <v>29286780</v>
      </c>
      <c r="M355" s="271"/>
      <c r="N355" s="253" t="str">
        <f t="shared" si="7"/>
        <v>Done</v>
      </c>
    </row>
    <row r="356" spans="1:14" ht="15" customHeight="1">
      <c r="B356" s="265">
        <v>40169352</v>
      </c>
      <c r="C356" s="265" t="s">
        <v>1784</v>
      </c>
      <c r="D356" s="265" t="s">
        <v>1785</v>
      </c>
      <c r="E356" s="265" t="s">
        <v>1786</v>
      </c>
      <c r="F356" s="267" t="s">
        <v>137</v>
      </c>
      <c r="G356" s="388"/>
      <c r="H356" s="268"/>
      <c r="I356" s="269">
        <v>45209</v>
      </c>
      <c r="J356" s="349"/>
      <c r="K356" s="270" t="s">
        <v>1787</v>
      </c>
      <c r="L356" s="415" t="str">
        <f>IF(B356="","",VLOOKUP(K356,References!A:B,2,TRUE))</f>
        <v>10189326</v>
      </c>
      <c r="M356" s="271"/>
      <c r="N356" s="253" t="str">
        <f t="shared" si="7"/>
        <v>Done</v>
      </c>
    </row>
    <row r="357" spans="1:14" ht="15" customHeight="1">
      <c r="B357" s="265">
        <v>40193422</v>
      </c>
      <c r="C357" s="265" t="s">
        <v>543</v>
      </c>
      <c r="D357" s="265" t="s">
        <v>1788</v>
      </c>
      <c r="E357" s="265" t="s">
        <v>1789</v>
      </c>
      <c r="F357" s="267" t="s">
        <v>53</v>
      </c>
      <c r="G357" s="388"/>
      <c r="H357" s="268"/>
      <c r="I357" s="269">
        <v>45207</v>
      </c>
      <c r="J357" s="349"/>
      <c r="K357" s="270" t="s">
        <v>1790</v>
      </c>
      <c r="L357" s="415" t="str">
        <f>IF(B357="","",VLOOKUP(K357,References!A:B,2,TRUE))</f>
        <v>10184126</v>
      </c>
      <c r="M357" s="271"/>
      <c r="N357" s="253" t="str">
        <f t="shared" si="7"/>
        <v>Done</v>
      </c>
    </row>
    <row r="358" spans="1:14" ht="15" customHeight="1">
      <c r="B358" s="265">
        <v>40005080</v>
      </c>
      <c r="C358" s="265" t="s">
        <v>1791</v>
      </c>
      <c r="D358" s="265" t="s">
        <v>316</v>
      </c>
      <c r="E358" s="265" t="s">
        <v>1792</v>
      </c>
      <c r="F358" s="267" t="s">
        <v>1793</v>
      </c>
      <c r="G358" s="388"/>
      <c r="H358" s="268"/>
      <c r="I358" s="269" t="s">
        <v>1721</v>
      </c>
      <c r="J358" s="349" t="s">
        <v>1641</v>
      </c>
      <c r="K358" s="270" t="s">
        <v>1794</v>
      </c>
      <c r="L358" s="415" t="str">
        <f>IF(B358="","",VLOOKUP(K358,References!A:B,2,TRUE))</f>
        <v>26778313</v>
      </c>
      <c r="M358" s="271"/>
      <c r="N358" s="253" t="str">
        <f t="shared" si="7"/>
        <v>Done</v>
      </c>
    </row>
    <row r="359" spans="1:14" ht="15" customHeight="1">
      <c r="B359" s="265">
        <v>40194015</v>
      </c>
      <c r="C359" s="265" t="s">
        <v>1795</v>
      </c>
      <c r="D359" s="265" t="s">
        <v>1796</v>
      </c>
      <c r="E359" s="265" t="s">
        <v>1797</v>
      </c>
      <c r="F359" s="267" t="s">
        <v>378</v>
      </c>
      <c r="G359" s="388"/>
      <c r="H359" s="268"/>
      <c r="I359" s="269" t="s">
        <v>1582</v>
      </c>
      <c r="J359" s="349"/>
      <c r="K359" s="270" t="s">
        <v>1798</v>
      </c>
      <c r="L359" s="415" t="str">
        <f>IF(B359="","",VLOOKUP(K359,References!A:B,2,TRUE))</f>
        <v>28535884</v>
      </c>
      <c r="M359" s="271"/>
      <c r="N359" s="253" t="str">
        <f t="shared" si="7"/>
        <v>Done</v>
      </c>
    </row>
    <row r="360" spans="1:14" ht="15" customHeight="1">
      <c r="B360" s="265">
        <v>40060692</v>
      </c>
      <c r="C360" s="265" t="s">
        <v>562</v>
      </c>
      <c r="D360" s="265" t="s">
        <v>1799</v>
      </c>
      <c r="E360" s="281" t="s">
        <v>1800</v>
      </c>
      <c r="F360" s="267" t="s">
        <v>378</v>
      </c>
      <c r="G360" s="388"/>
      <c r="H360" s="268"/>
      <c r="I360" s="269" t="s">
        <v>1661</v>
      </c>
      <c r="J360" s="349"/>
      <c r="K360" s="270" t="s">
        <v>1801</v>
      </c>
      <c r="L360" s="415" t="str">
        <f>IF(B360="","",VLOOKUP(K360,References!A:B,2,TRUE))</f>
        <v>10096909</v>
      </c>
      <c r="M360" s="271"/>
      <c r="N360" s="253" t="str">
        <f t="shared" ref="N360:N380" si="8">IF(C360="","",IF(D360="","",IF(E360="","To Verify",IF(B360="","Spectrum only",IF(I360&lt;&gt;"","Done","Code")))))</f>
        <v>Done</v>
      </c>
    </row>
    <row r="361" spans="1:14" ht="15" customHeight="1">
      <c r="A361" s="264" t="s">
        <v>1802</v>
      </c>
      <c r="B361" s="265">
        <v>40168146</v>
      </c>
      <c r="C361" s="265" t="s">
        <v>1803</v>
      </c>
      <c r="D361" s="265" t="s">
        <v>1804</v>
      </c>
      <c r="E361" s="265" t="s">
        <v>1805</v>
      </c>
      <c r="F361" s="267" t="s">
        <v>703</v>
      </c>
      <c r="G361" s="388">
        <v>45155.806944444441</v>
      </c>
      <c r="H361" s="268"/>
      <c r="I361" s="269">
        <v>45169</v>
      </c>
      <c r="J361" s="349"/>
      <c r="K361" s="270" t="s">
        <v>1218</v>
      </c>
      <c r="L361" s="415" t="str">
        <f>IF(B361="","",VLOOKUP(K361,References!A:B,2,TRUE))</f>
        <v>10151071</v>
      </c>
      <c r="M361" s="271"/>
      <c r="N361" s="253" t="str">
        <f t="shared" si="8"/>
        <v>Done</v>
      </c>
    </row>
    <row r="362" spans="1:14" ht="15" customHeight="1">
      <c r="B362" s="265">
        <v>40029750</v>
      </c>
      <c r="C362" s="265" t="s">
        <v>603</v>
      </c>
      <c r="D362" s="265" t="s">
        <v>1806</v>
      </c>
      <c r="E362" s="265" t="s">
        <v>1807</v>
      </c>
      <c r="F362" s="267" t="s">
        <v>565</v>
      </c>
      <c r="G362" s="388"/>
      <c r="H362" s="268"/>
      <c r="I362" s="269">
        <v>45217</v>
      </c>
      <c r="J362" s="349"/>
      <c r="K362" s="270" t="s">
        <v>1808</v>
      </c>
      <c r="L362" s="415" t="str">
        <f>IF(B362="","",VLOOKUP(K362,References!A:B,2,TRUE))</f>
        <v>22590433</v>
      </c>
      <c r="M362" s="271"/>
      <c r="N362" s="253" t="str">
        <f t="shared" si="8"/>
        <v>Done</v>
      </c>
    </row>
    <row r="363" spans="1:14" ht="15" customHeight="1">
      <c r="A363" s="264" t="s">
        <v>1809</v>
      </c>
      <c r="B363" s="265">
        <v>27856059</v>
      </c>
      <c r="C363" s="265" t="s">
        <v>1810</v>
      </c>
      <c r="D363" s="265" t="s">
        <v>1811</v>
      </c>
      <c r="E363" s="265" t="s">
        <v>1812</v>
      </c>
      <c r="F363" s="267" t="s">
        <v>1813</v>
      </c>
      <c r="G363" s="388"/>
      <c r="H363" s="268"/>
      <c r="I363" s="269" t="s">
        <v>1640</v>
      </c>
      <c r="J363" s="349"/>
      <c r="K363" s="270" t="s">
        <v>1642</v>
      </c>
      <c r="L363" s="415" t="str">
        <f>IF(B363="","",VLOOKUP(K363,References!A:B,2,TRUE))</f>
        <v>24855493</v>
      </c>
      <c r="M363" s="271" t="s">
        <v>20</v>
      </c>
      <c r="N363" s="253" t="str">
        <f t="shared" si="8"/>
        <v>Done</v>
      </c>
    </row>
    <row r="364" spans="1:14" ht="15" customHeight="1">
      <c r="B364" s="265">
        <v>40032013</v>
      </c>
      <c r="C364" s="265" t="s">
        <v>1814</v>
      </c>
      <c r="D364" s="265" t="s">
        <v>1815</v>
      </c>
      <c r="E364" s="265" t="s">
        <v>1816</v>
      </c>
      <c r="F364" s="267" t="s">
        <v>265</v>
      </c>
      <c r="G364" s="388"/>
      <c r="H364" s="268"/>
      <c r="I364" s="269" t="s">
        <v>1728</v>
      </c>
      <c r="J364" s="349" t="s">
        <v>1752</v>
      </c>
      <c r="K364" s="270" t="s">
        <v>1817</v>
      </c>
      <c r="L364" s="415" t="str">
        <f>IF(B364="","",VLOOKUP(K364,References!A:B,2,TRUE))</f>
        <v>10122226</v>
      </c>
      <c r="M364" s="271"/>
      <c r="N364" s="253" t="str">
        <f t="shared" si="8"/>
        <v>Done</v>
      </c>
    </row>
    <row r="365" spans="1:14" ht="15" customHeight="1">
      <c r="B365" s="265">
        <v>40066795</v>
      </c>
      <c r="C365" s="265" t="s">
        <v>1818</v>
      </c>
      <c r="D365" s="265" t="s">
        <v>1819</v>
      </c>
      <c r="E365" s="281" t="s">
        <v>1820</v>
      </c>
      <c r="F365" s="267" t="s">
        <v>618</v>
      </c>
      <c r="G365" s="388"/>
      <c r="H365" s="268"/>
      <c r="I365" s="269" t="s">
        <v>1821</v>
      </c>
      <c r="J365" s="349"/>
      <c r="K365" s="270" t="s">
        <v>1822</v>
      </c>
      <c r="L365" s="415" t="str">
        <f>IF(B365="","",VLOOKUP(K365,References!A:B,2,TRUE))</f>
        <v>26137962</v>
      </c>
      <c r="M365" s="271"/>
      <c r="N365" s="253" t="str">
        <f t="shared" si="8"/>
        <v>Done</v>
      </c>
    </row>
    <row r="366" spans="1:14" ht="15" customHeight="1">
      <c r="B366" s="265">
        <v>40030949</v>
      </c>
      <c r="C366" s="265" t="s">
        <v>1823</v>
      </c>
      <c r="D366" s="265" t="s">
        <v>1824</v>
      </c>
      <c r="E366" s="265" t="s">
        <v>1825</v>
      </c>
      <c r="F366" s="267" t="s">
        <v>53</v>
      </c>
      <c r="G366" s="388"/>
      <c r="H366" s="268"/>
      <c r="I366" s="269" t="s">
        <v>1582</v>
      </c>
      <c r="J366" s="349" t="s">
        <v>1752</v>
      </c>
      <c r="K366" s="270" t="s">
        <v>1826</v>
      </c>
      <c r="L366" s="415" t="str">
        <f>IF(B366="","",VLOOKUP(K366,References!A:B,2,TRUE))</f>
        <v>10109792</v>
      </c>
      <c r="M366" s="271"/>
      <c r="N366" s="253" t="str">
        <f t="shared" si="8"/>
        <v>Done</v>
      </c>
    </row>
    <row r="367" spans="1:14" ht="15" customHeight="1">
      <c r="B367" s="265">
        <v>40032313</v>
      </c>
      <c r="C367" s="265" t="s">
        <v>1827</v>
      </c>
      <c r="D367" s="265" t="s">
        <v>1828</v>
      </c>
      <c r="E367" s="281" t="s">
        <v>1829</v>
      </c>
      <c r="F367" s="267" t="s">
        <v>378</v>
      </c>
      <c r="G367" s="388"/>
      <c r="H367" s="268"/>
      <c r="I367" s="269" t="s">
        <v>1830</v>
      </c>
      <c r="J367" s="349"/>
      <c r="K367" s="270" t="s">
        <v>1831</v>
      </c>
      <c r="L367" s="415" t="str">
        <f>IF(B367="","",VLOOKUP(K367,References!A:B,2,TRUE))</f>
        <v>10112463</v>
      </c>
      <c r="M367" s="271"/>
      <c r="N367" s="253" t="str">
        <f t="shared" si="8"/>
        <v>Done</v>
      </c>
    </row>
    <row r="368" spans="1:14" ht="15" customHeight="1">
      <c r="A368" s="264" t="s">
        <v>1832</v>
      </c>
      <c r="B368" s="265">
        <v>40057982</v>
      </c>
      <c r="C368" s="265" t="s">
        <v>1833</v>
      </c>
      <c r="D368" s="265" t="s">
        <v>1834</v>
      </c>
      <c r="E368" s="265" t="s">
        <v>1835</v>
      </c>
      <c r="F368" s="267" t="s">
        <v>71</v>
      </c>
      <c r="G368" s="388">
        <v>45162.624305555553</v>
      </c>
      <c r="H368" s="268"/>
      <c r="I368" s="269">
        <v>45204</v>
      </c>
      <c r="J368" s="349"/>
      <c r="K368" s="270" t="s">
        <v>1836</v>
      </c>
      <c r="L368" s="415" t="str">
        <f>IF(B368="","",VLOOKUP(K368,References!A:B,2,TRUE))</f>
        <v>23051935</v>
      </c>
      <c r="M368" s="271"/>
      <c r="N368" s="253" t="str">
        <f t="shared" si="8"/>
        <v>Done</v>
      </c>
    </row>
    <row r="369" spans="1:14" ht="15" customHeight="1">
      <c r="B369" s="265">
        <v>40201022</v>
      </c>
      <c r="C369" s="265" t="s">
        <v>1506</v>
      </c>
      <c r="D369" s="265" t="s">
        <v>1837</v>
      </c>
      <c r="E369" s="265" t="s">
        <v>1838</v>
      </c>
      <c r="F369" s="267" t="s">
        <v>618</v>
      </c>
      <c r="G369" s="388"/>
      <c r="H369" s="268"/>
      <c r="I369" s="269" t="s">
        <v>1821</v>
      </c>
      <c r="J369" s="349"/>
      <c r="K369" s="270" t="s">
        <v>1101</v>
      </c>
      <c r="L369" s="415" t="str">
        <f>IF(B369="","",VLOOKUP(K369,References!A:B,2,TRUE))</f>
        <v>24167767</v>
      </c>
      <c r="M369" s="271"/>
      <c r="N369" s="253" t="str">
        <f t="shared" si="8"/>
        <v>Done</v>
      </c>
    </row>
    <row r="370" spans="1:14" ht="15" customHeight="1">
      <c r="B370" s="265">
        <v>40035900</v>
      </c>
      <c r="C370" s="265" t="s">
        <v>1839</v>
      </c>
      <c r="D370" s="265" t="s">
        <v>1840</v>
      </c>
      <c r="E370" s="281" t="s">
        <v>1841</v>
      </c>
      <c r="F370" s="267" t="s">
        <v>1842</v>
      </c>
      <c r="G370" s="388"/>
      <c r="H370" s="268"/>
      <c r="I370" s="269">
        <v>45086</v>
      </c>
      <c r="J370" s="349" t="s">
        <v>1843</v>
      </c>
      <c r="K370" s="270" t="s">
        <v>546</v>
      </c>
      <c r="L370" s="415" t="str">
        <f>IF(B370="","",VLOOKUP(K370,References!A:B,2,TRUE))</f>
        <v>10196205</v>
      </c>
      <c r="M370" s="271"/>
      <c r="N370" s="253" t="str">
        <f t="shared" si="8"/>
        <v>Done</v>
      </c>
    </row>
    <row r="371" spans="1:14" ht="15" customHeight="1">
      <c r="B371" s="265">
        <v>40063966</v>
      </c>
      <c r="C371" s="265" t="s">
        <v>1844</v>
      </c>
      <c r="D371" s="265" t="s">
        <v>1845</v>
      </c>
      <c r="E371" s="281" t="s">
        <v>1846</v>
      </c>
      <c r="F371" s="267" t="s">
        <v>703</v>
      </c>
      <c r="G371" s="388"/>
      <c r="H371" s="268"/>
      <c r="I371" s="269">
        <v>45205</v>
      </c>
      <c r="J371" s="349"/>
      <c r="K371" s="270" t="s">
        <v>1847</v>
      </c>
      <c r="L371" s="415" t="str">
        <f>IF(B371="","",VLOOKUP(K371,References!A:B,2,TRUE))</f>
        <v>10178810</v>
      </c>
      <c r="M371" s="271"/>
      <c r="N371" s="253" t="str">
        <f t="shared" si="8"/>
        <v>Done</v>
      </c>
    </row>
    <row r="372" spans="1:14" ht="15" customHeight="1">
      <c r="B372" s="265">
        <v>27790791</v>
      </c>
      <c r="C372" s="265" t="s">
        <v>1848</v>
      </c>
      <c r="D372" s="265" t="s">
        <v>696</v>
      </c>
      <c r="E372" s="265" t="s">
        <v>1849</v>
      </c>
      <c r="F372" s="267" t="s">
        <v>338</v>
      </c>
      <c r="G372" s="388"/>
      <c r="H372" s="268" t="s">
        <v>1850</v>
      </c>
      <c r="I372" s="269" t="s">
        <v>1626</v>
      </c>
      <c r="J372" s="349"/>
      <c r="K372" s="270" t="s">
        <v>1851</v>
      </c>
      <c r="L372" s="415" t="str">
        <f>IF(B372="","",VLOOKUP(K372,References!A:B,2,TRUE))</f>
        <v>24540727</v>
      </c>
      <c r="M372" s="271"/>
      <c r="N372" s="253" t="str">
        <f t="shared" si="8"/>
        <v>Done</v>
      </c>
    </row>
    <row r="373" spans="1:14" ht="15" customHeight="1">
      <c r="A373" s="264" t="s">
        <v>1655</v>
      </c>
      <c r="B373" s="265">
        <v>40217153</v>
      </c>
      <c r="C373" s="265" t="s">
        <v>1852</v>
      </c>
      <c r="D373" s="265" t="s">
        <v>1853</v>
      </c>
      <c r="E373" s="281" t="s">
        <v>1854</v>
      </c>
      <c r="F373" s="267" t="s">
        <v>40</v>
      </c>
      <c r="G373" s="388"/>
      <c r="H373" s="268"/>
      <c r="I373" s="269">
        <v>45209</v>
      </c>
      <c r="J373" s="349"/>
      <c r="K373" s="270" t="s">
        <v>190</v>
      </c>
      <c r="L373" s="415" t="str">
        <f>IF(B373="","",VLOOKUP(K373,References!A:B,2,TRUE))</f>
        <v>29034404</v>
      </c>
      <c r="M373" s="271"/>
      <c r="N373" s="253" t="str">
        <f t="shared" si="8"/>
        <v>Done</v>
      </c>
    </row>
    <row r="374" spans="1:14" ht="15" customHeight="1">
      <c r="A374" s="264" t="s">
        <v>1855</v>
      </c>
      <c r="B374" s="265">
        <v>40067286</v>
      </c>
      <c r="C374" s="265" t="s">
        <v>1856</v>
      </c>
      <c r="D374" s="265" t="s">
        <v>1857</v>
      </c>
      <c r="E374" s="265" t="s">
        <v>1858</v>
      </c>
      <c r="F374" s="267" t="s">
        <v>88</v>
      </c>
      <c r="G374" s="388">
        <v>45146.638194444444</v>
      </c>
      <c r="H374" s="268"/>
      <c r="I374" s="269" t="s">
        <v>1859</v>
      </c>
      <c r="J374" s="349"/>
      <c r="K374" s="270" t="s">
        <v>1250</v>
      </c>
      <c r="L374" s="415" t="str">
        <f>IF(B374="","",VLOOKUP(K374,References!A:B,2,TRUE))</f>
        <v>10109430</v>
      </c>
      <c r="M374" s="271"/>
      <c r="N374" s="253" t="str">
        <f t="shared" si="8"/>
        <v>Done</v>
      </c>
    </row>
    <row r="375" spans="1:14" ht="15" customHeight="1">
      <c r="B375" s="265">
        <v>40155478</v>
      </c>
      <c r="C375" s="265" t="s">
        <v>770</v>
      </c>
      <c r="D375" s="265" t="s">
        <v>1860</v>
      </c>
      <c r="E375" s="265" t="s">
        <v>1861</v>
      </c>
      <c r="F375" s="267" t="s">
        <v>459</v>
      </c>
      <c r="G375" s="388"/>
      <c r="H375" s="268"/>
      <c r="I375" s="269" t="s">
        <v>1577</v>
      </c>
      <c r="J375" s="349"/>
      <c r="K375" s="270" t="s">
        <v>541</v>
      </c>
      <c r="L375" s="415" t="str">
        <f>IF(B375="","",VLOOKUP(K375,References!A:B,2,TRUE))</f>
        <v>10205904</v>
      </c>
      <c r="M375" s="271"/>
      <c r="N375" s="253" t="str">
        <f t="shared" si="8"/>
        <v>Done</v>
      </c>
    </row>
    <row r="376" spans="1:14" ht="15" customHeight="1">
      <c r="A376" s="264" t="s">
        <v>1862</v>
      </c>
      <c r="B376" s="265">
        <v>40208687</v>
      </c>
      <c r="C376" s="265" t="s">
        <v>1863</v>
      </c>
      <c r="D376" s="265" t="s">
        <v>1864</v>
      </c>
      <c r="E376" s="265" t="s">
        <v>1865</v>
      </c>
      <c r="F376" s="267" t="s">
        <v>1125</v>
      </c>
      <c r="G376" s="388">
        <v>45155.970138888886</v>
      </c>
      <c r="H376" s="268"/>
      <c r="I376" s="269">
        <v>45208</v>
      </c>
      <c r="J376" s="349"/>
      <c r="K376" s="270" t="s">
        <v>1866</v>
      </c>
      <c r="L376" s="415" t="str">
        <f>IF(B376="","",VLOOKUP(K376,References!A:B,2,TRUE))</f>
        <v>20698768</v>
      </c>
      <c r="M376" s="271"/>
      <c r="N376" s="253" t="str">
        <f t="shared" si="8"/>
        <v>Done</v>
      </c>
    </row>
    <row r="377" spans="1:14" ht="15" customHeight="1">
      <c r="B377" s="265">
        <v>40004311</v>
      </c>
      <c r="C377" s="265" t="s">
        <v>1867</v>
      </c>
      <c r="D377" s="265" t="s">
        <v>1868</v>
      </c>
      <c r="E377" s="265" t="s">
        <v>1869</v>
      </c>
      <c r="F377" s="267" t="s">
        <v>535</v>
      </c>
      <c r="G377" s="388"/>
      <c r="H377" s="268"/>
      <c r="I377" s="269" t="s">
        <v>1640</v>
      </c>
      <c r="J377" s="349"/>
      <c r="K377" s="270" t="s">
        <v>536</v>
      </c>
      <c r="L377" s="415" t="str">
        <f>IF(B377="","",VLOOKUP(K377,References!A:B,2,TRUE))</f>
        <v>10149839</v>
      </c>
      <c r="M377" s="271"/>
      <c r="N377" s="253" t="str">
        <f t="shared" si="8"/>
        <v>Done</v>
      </c>
    </row>
    <row r="378" spans="1:14" ht="15" customHeight="1">
      <c r="B378" s="265">
        <v>40183240</v>
      </c>
      <c r="C378" s="265" t="s">
        <v>1870</v>
      </c>
      <c r="D378" s="265" t="s">
        <v>1871</v>
      </c>
      <c r="E378" s="281" t="s">
        <v>1872</v>
      </c>
      <c r="F378" s="267"/>
      <c r="G378" s="388"/>
      <c r="H378" s="268"/>
      <c r="I378" s="269" t="s">
        <v>1873</v>
      </c>
      <c r="J378" s="349"/>
      <c r="K378" s="270" t="s">
        <v>1680</v>
      </c>
      <c r="L378" s="415" t="str">
        <f>IF(B378="","",VLOOKUP(K378,References!A:B,2,TRUE))</f>
        <v>25533406</v>
      </c>
      <c r="M378" s="271"/>
      <c r="N378" s="253" t="str">
        <f t="shared" si="8"/>
        <v>Done</v>
      </c>
    </row>
    <row r="379" spans="1:14" ht="15" customHeight="1">
      <c r="A379" s="282"/>
      <c r="B379" s="265">
        <v>29570179</v>
      </c>
      <c r="C379" s="265" t="s">
        <v>1874</v>
      </c>
      <c r="D379" s="265" t="s">
        <v>1875</v>
      </c>
      <c r="E379" s="265" t="s">
        <v>1876</v>
      </c>
      <c r="F379" s="267" t="s">
        <v>220</v>
      </c>
      <c r="G379" s="388"/>
      <c r="H379" s="268"/>
      <c r="I379" s="269">
        <v>45086</v>
      </c>
      <c r="J379" s="349"/>
      <c r="K379" s="270" t="s">
        <v>1877</v>
      </c>
      <c r="L379" s="415" t="str">
        <f>IF(B379="","",VLOOKUP(K379,References!A:B,2,TRUE))</f>
        <v>10112519</v>
      </c>
      <c r="M379" s="271"/>
      <c r="N379" s="253" t="str">
        <f t="shared" si="8"/>
        <v>Done</v>
      </c>
    </row>
    <row r="380" spans="1:14" ht="15" customHeight="1">
      <c r="B380" s="265">
        <v>40185233</v>
      </c>
      <c r="C380" s="265" t="s">
        <v>1878</v>
      </c>
      <c r="D380" s="265" t="s">
        <v>1879</v>
      </c>
      <c r="E380" s="265" t="s">
        <v>1880</v>
      </c>
      <c r="F380" s="267" t="s">
        <v>1881</v>
      </c>
      <c r="G380" s="388"/>
      <c r="H380" s="268"/>
      <c r="I380" s="269" t="s">
        <v>1577</v>
      </c>
      <c r="J380" s="349"/>
      <c r="K380" s="270" t="s">
        <v>83</v>
      </c>
      <c r="L380" s="415" t="str">
        <f>IF(B380="","",VLOOKUP(K380,References!A:B,2,TRUE))</f>
        <v>10015954</v>
      </c>
      <c r="M380" s="271"/>
      <c r="N380" s="253" t="str">
        <f t="shared" si="8"/>
        <v>Done</v>
      </c>
    </row>
    <row r="381" spans="1:14" ht="15" customHeight="1">
      <c r="A381" s="264" t="s">
        <v>1882</v>
      </c>
      <c r="B381" s="283" t="s">
        <v>1883</v>
      </c>
      <c r="C381" s="283" t="s">
        <v>1884</v>
      </c>
      <c r="D381" s="283" t="s">
        <v>1885</v>
      </c>
      <c r="E381" s="283" t="s">
        <v>1886</v>
      </c>
      <c r="F381" s="284" t="s">
        <v>894</v>
      </c>
      <c r="G381" s="390">
        <v>44994.022916666669</v>
      </c>
      <c r="H381" s="285"/>
      <c r="I381" s="286"/>
      <c r="J381" s="351"/>
      <c r="K381" s="287" t="s">
        <v>895</v>
      </c>
      <c r="L381" s="417" t="str">
        <f>IF(B381="","",VLOOKUP(K381,References!A:B,2,TRUE))</f>
        <v>10145917</v>
      </c>
      <c r="M381" s="288"/>
      <c r="N381" s="254" t="s">
        <v>1887</v>
      </c>
    </row>
    <row r="382" spans="1:14" ht="15" customHeight="1">
      <c r="B382" s="265">
        <v>40217192</v>
      </c>
      <c r="C382" s="265" t="s">
        <v>1888</v>
      </c>
      <c r="D382" s="265" t="s">
        <v>1889</v>
      </c>
      <c r="E382" s="281" t="s">
        <v>1890</v>
      </c>
      <c r="F382" s="267" t="s">
        <v>1891</v>
      </c>
      <c r="G382" s="388"/>
      <c r="H382" s="268"/>
      <c r="I382" s="269" t="s">
        <v>1873</v>
      </c>
      <c r="J382" s="349"/>
      <c r="K382" s="270" t="s">
        <v>1892</v>
      </c>
      <c r="L382" s="415" t="str">
        <f>IF(B382="","",VLOOKUP(K382,References!A:B,2,TRUE))</f>
        <v>10085125</v>
      </c>
      <c r="M382" s="271"/>
      <c r="N382" s="253" t="str">
        <f t="shared" ref="N382:N426" si="9">IF(C382="","",IF(D382="","",IF(E382="","To Verify",IF(B382="","Spectrum only",IF(I382&lt;&gt;"","Done","Code")))))</f>
        <v>Done</v>
      </c>
    </row>
    <row r="383" spans="1:14" ht="15" customHeight="1">
      <c r="A383" s="264" t="s">
        <v>1893</v>
      </c>
      <c r="B383" s="265">
        <v>40220628</v>
      </c>
      <c r="C383" s="265" t="s">
        <v>1894</v>
      </c>
      <c r="D383" s="265" t="s">
        <v>1895</v>
      </c>
      <c r="E383" s="265" t="s">
        <v>1896</v>
      </c>
      <c r="F383" s="267"/>
      <c r="G383" s="388"/>
      <c r="H383" s="268"/>
      <c r="I383" s="269">
        <v>45203</v>
      </c>
      <c r="J383" s="349"/>
      <c r="K383" s="270" t="s">
        <v>1897</v>
      </c>
      <c r="L383" s="415" t="str">
        <f>IF(B383="","",VLOOKUP(K383,References!A:B,2,TRUE))</f>
        <v>10194508</v>
      </c>
      <c r="M383" s="271"/>
      <c r="N383" s="253" t="str">
        <f t="shared" si="9"/>
        <v>Done</v>
      </c>
    </row>
    <row r="384" spans="1:14" ht="15" customHeight="1">
      <c r="B384" s="265">
        <v>40031566</v>
      </c>
      <c r="C384" s="265" t="s">
        <v>1898</v>
      </c>
      <c r="D384" s="265" t="s">
        <v>1899</v>
      </c>
      <c r="E384" s="265" t="s">
        <v>1900</v>
      </c>
      <c r="F384" s="267" t="s">
        <v>338</v>
      </c>
      <c r="G384" s="388"/>
      <c r="H384" s="268"/>
      <c r="I384" s="269" t="s">
        <v>1577</v>
      </c>
      <c r="J384" s="349"/>
      <c r="K384" s="270" t="s">
        <v>1901</v>
      </c>
      <c r="L384" s="415" t="str">
        <f>IF(B384="","",VLOOKUP(K384,References!A:B,2,TRUE))</f>
        <v>24239598</v>
      </c>
      <c r="M384" s="271"/>
      <c r="N384" s="253" t="str">
        <f t="shared" si="9"/>
        <v>Done</v>
      </c>
    </row>
    <row r="385" spans="1:14" ht="15" customHeight="1">
      <c r="B385" s="265">
        <v>40091053</v>
      </c>
      <c r="C385" s="265" t="s">
        <v>1902</v>
      </c>
      <c r="D385" s="265" t="s">
        <v>1903</v>
      </c>
      <c r="E385" s="265" t="s">
        <v>1904</v>
      </c>
      <c r="F385" s="267" t="s">
        <v>25</v>
      </c>
      <c r="G385" s="388"/>
      <c r="H385" s="268"/>
      <c r="I385" s="269" t="s">
        <v>1905</v>
      </c>
      <c r="J385" s="349"/>
      <c r="K385" s="270" t="s">
        <v>1906</v>
      </c>
      <c r="L385" s="415" t="str">
        <f>IF(B385="","",VLOOKUP(K385,References!A:B,2,TRUE))</f>
        <v>24571010</v>
      </c>
      <c r="M385" s="271"/>
      <c r="N385" s="253" t="str">
        <f t="shared" si="9"/>
        <v>Done</v>
      </c>
    </row>
    <row r="386" spans="1:14" ht="15" customHeight="1">
      <c r="A386" s="264" t="s">
        <v>1907</v>
      </c>
      <c r="B386" s="265">
        <v>40153148</v>
      </c>
      <c r="C386" s="265" t="s">
        <v>1908</v>
      </c>
      <c r="D386" s="265" t="s">
        <v>1909</v>
      </c>
      <c r="E386" s="265" t="s">
        <v>1910</v>
      </c>
      <c r="F386" s="267" t="s">
        <v>894</v>
      </c>
      <c r="G386" s="388">
        <v>45161.039583333331</v>
      </c>
      <c r="H386" s="268"/>
      <c r="I386" s="269">
        <v>45237</v>
      </c>
      <c r="J386" s="349">
        <v>45249</v>
      </c>
      <c r="K386" s="270" t="s">
        <v>1911</v>
      </c>
      <c r="L386" s="415" t="str">
        <f>IF(B386="","",VLOOKUP(K386,References!A:B,2,TRUE))</f>
        <v>20944750</v>
      </c>
      <c r="M386" s="271"/>
      <c r="N386" s="253" t="str">
        <f t="shared" si="9"/>
        <v>Done</v>
      </c>
    </row>
    <row r="387" spans="1:14" ht="15" customHeight="1">
      <c r="A387" s="264" t="s">
        <v>1912</v>
      </c>
      <c r="B387" s="265">
        <v>40204007</v>
      </c>
      <c r="C387" s="265" t="s">
        <v>1913</v>
      </c>
      <c r="D387" s="265" t="s">
        <v>1914</v>
      </c>
      <c r="E387" s="265" t="s">
        <v>1915</v>
      </c>
      <c r="F387" s="267" t="s">
        <v>17</v>
      </c>
      <c r="G387" s="388">
        <v>45155.818055555559</v>
      </c>
      <c r="H387" s="268"/>
      <c r="I387" s="269" t="s">
        <v>1582</v>
      </c>
      <c r="J387" s="349"/>
      <c r="K387" s="270" t="s">
        <v>1916</v>
      </c>
      <c r="L387" s="415" t="str">
        <f>IF(B387="","",VLOOKUP(K387,References!A:B,2,TRUE))</f>
        <v>10156436</v>
      </c>
      <c r="M387" s="271"/>
      <c r="N387" s="253" t="str">
        <f t="shared" si="9"/>
        <v>Done</v>
      </c>
    </row>
    <row r="388" spans="1:14" ht="15" customHeight="1">
      <c r="B388" s="265">
        <v>40211480</v>
      </c>
      <c r="C388" s="265" t="s">
        <v>1917</v>
      </c>
      <c r="D388" s="265" t="s">
        <v>1918</v>
      </c>
      <c r="E388" s="265" t="s">
        <v>1919</v>
      </c>
      <c r="F388" s="267" t="s">
        <v>265</v>
      </c>
      <c r="G388" s="388"/>
      <c r="H388" s="268"/>
      <c r="I388" s="269">
        <v>45146</v>
      </c>
      <c r="J388" s="349"/>
      <c r="K388" s="270" t="s">
        <v>1920</v>
      </c>
      <c r="L388" s="415" t="str">
        <f>IF(B388="","",VLOOKUP(K388,References!A:B,2,TRUE))</f>
        <v>26597548</v>
      </c>
      <c r="M388" s="271"/>
      <c r="N388" s="253" t="str">
        <f t="shared" si="9"/>
        <v>Done</v>
      </c>
    </row>
    <row r="389" spans="1:14" ht="15" customHeight="1">
      <c r="A389" s="264" t="s">
        <v>1921</v>
      </c>
      <c r="B389" s="265" t="s">
        <v>1922</v>
      </c>
      <c r="C389" s="265" t="s">
        <v>1923</v>
      </c>
      <c r="D389" s="265" t="s">
        <v>1924</v>
      </c>
      <c r="E389" s="265" t="s">
        <v>1925</v>
      </c>
      <c r="F389" s="267" t="s">
        <v>47</v>
      </c>
      <c r="G389" s="388">
        <v>45156.796527777777</v>
      </c>
      <c r="H389" s="268"/>
      <c r="I389" s="269">
        <v>45169</v>
      </c>
      <c r="J389" s="349"/>
      <c r="K389" s="270" t="s">
        <v>1680</v>
      </c>
      <c r="L389" s="415" t="str">
        <f>IF(B389="","",VLOOKUP(K389,References!A:B,2,TRUE))</f>
        <v>25533406</v>
      </c>
      <c r="M389" s="271"/>
      <c r="N389" s="253" t="str">
        <f t="shared" si="9"/>
        <v>Done</v>
      </c>
    </row>
    <row r="390" spans="1:14" ht="15" customHeight="1">
      <c r="B390" s="265" t="s">
        <v>1926</v>
      </c>
      <c r="C390" s="265" t="s">
        <v>1927</v>
      </c>
      <c r="D390" s="265" t="s">
        <v>1928</v>
      </c>
      <c r="E390" s="265" t="s">
        <v>1929</v>
      </c>
      <c r="F390" s="267"/>
      <c r="G390" s="388"/>
      <c r="H390" s="268"/>
      <c r="I390" s="269">
        <v>45169</v>
      </c>
      <c r="J390" s="349"/>
      <c r="K390" s="270" t="s">
        <v>1930</v>
      </c>
      <c r="L390" s="415" t="str">
        <f>IF(B390="","",VLOOKUP(K390,References!A:B,2,TRUE))</f>
        <v>23269892</v>
      </c>
      <c r="M390" s="271"/>
      <c r="N390" s="253" t="str">
        <f t="shared" si="9"/>
        <v>Done</v>
      </c>
    </row>
    <row r="391" spans="1:14" ht="15" customHeight="1">
      <c r="B391" s="265" t="s">
        <v>1931</v>
      </c>
      <c r="C391" s="265" t="s">
        <v>1932</v>
      </c>
      <c r="D391" s="265" t="s">
        <v>1933</v>
      </c>
      <c r="E391" s="265" t="s">
        <v>1934</v>
      </c>
      <c r="F391" s="267" t="s">
        <v>99</v>
      </c>
      <c r="G391" s="388"/>
      <c r="H391" s="268"/>
      <c r="I391" s="269">
        <v>45169</v>
      </c>
      <c r="J391" s="349"/>
      <c r="K391" s="270" t="s">
        <v>1573</v>
      </c>
      <c r="L391" s="415" t="str">
        <f>IF(B391="","",VLOOKUP(K391,References!A:B,2,TRUE))</f>
        <v>10150599</v>
      </c>
      <c r="M391" s="271"/>
      <c r="N391" s="253" t="str">
        <f t="shared" si="9"/>
        <v>Done</v>
      </c>
    </row>
    <row r="392" spans="1:14" ht="15" customHeight="1">
      <c r="B392" s="265">
        <v>40061596</v>
      </c>
      <c r="C392" s="265" t="s">
        <v>1935</v>
      </c>
      <c r="D392" s="265" t="s">
        <v>1936</v>
      </c>
      <c r="E392" s="281" t="s">
        <v>1937</v>
      </c>
      <c r="F392" s="267" t="s">
        <v>125</v>
      </c>
      <c r="G392" s="388"/>
      <c r="H392" s="268"/>
      <c r="I392" s="269">
        <v>45197</v>
      </c>
      <c r="J392" s="349" t="s">
        <v>1938</v>
      </c>
      <c r="K392" s="270" t="s">
        <v>126</v>
      </c>
      <c r="L392" s="415" t="str">
        <f>IF(B392="","",VLOOKUP(K392,References!A:B,2,TRUE))</f>
        <v>10196206</v>
      </c>
      <c r="M392" s="271" t="s">
        <v>20</v>
      </c>
      <c r="N392" s="253" t="str">
        <f t="shared" si="9"/>
        <v>Done</v>
      </c>
    </row>
    <row r="393" spans="1:14" ht="15" customHeight="1">
      <c r="B393" s="265">
        <v>23750906</v>
      </c>
      <c r="C393" s="265" t="s">
        <v>1139</v>
      </c>
      <c r="D393" s="265" t="s">
        <v>1939</v>
      </c>
      <c r="E393" s="281" t="s">
        <v>1940</v>
      </c>
      <c r="F393" s="267" t="s">
        <v>618</v>
      </c>
      <c r="G393" s="388"/>
      <c r="H393" s="268"/>
      <c r="I393" s="269">
        <v>45191</v>
      </c>
      <c r="J393" s="349"/>
      <c r="K393" s="270" t="s">
        <v>1941</v>
      </c>
      <c r="L393" s="415" t="str">
        <f>IF(B393="","",VLOOKUP(K393,References!A:B,2,TRUE))</f>
        <v>10122255</v>
      </c>
      <c r="M393" s="271"/>
      <c r="N393" s="253" t="str">
        <f t="shared" si="9"/>
        <v>Done</v>
      </c>
    </row>
    <row r="394" spans="1:14" ht="15" customHeight="1">
      <c r="A394" s="263" t="s">
        <v>1942</v>
      </c>
      <c r="B394" s="289"/>
      <c r="C394" s="289" t="s">
        <v>1943</v>
      </c>
      <c r="D394" s="289" t="s">
        <v>1944</v>
      </c>
      <c r="E394" s="289" t="s">
        <v>1945</v>
      </c>
      <c r="F394" s="290" t="s">
        <v>894</v>
      </c>
      <c r="G394" s="391">
        <v>44440.901388888888</v>
      </c>
      <c r="H394" s="285"/>
      <c r="I394" s="291"/>
      <c r="J394" s="352"/>
      <c r="K394" s="292"/>
      <c r="L394" s="417" t="str">
        <f>IF(B394="","",VLOOKUP(K394,References!A:B,2,TRUE))</f>
        <v/>
      </c>
      <c r="M394" s="291"/>
      <c r="N394" s="254" t="str">
        <f t="shared" si="9"/>
        <v>Spectrum only</v>
      </c>
    </row>
    <row r="395" spans="1:14" ht="15" customHeight="1">
      <c r="A395" s="264" t="s">
        <v>1946</v>
      </c>
      <c r="B395" s="265" t="s">
        <v>1947</v>
      </c>
      <c r="C395" s="265" t="s">
        <v>1948</v>
      </c>
      <c r="D395" s="265" t="s">
        <v>1949</v>
      </c>
      <c r="E395" s="265" t="s">
        <v>1950</v>
      </c>
      <c r="F395" s="267" t="s">
        <v>1951</v>
      </c>
      <c r="G395" s="388">
        <v>45159.892361111109</v>
      </c>
      <c r="H395" s="268"/>
      <c r="I395" s="269">
        <v>45169</v>
      </c>
      <c r="J395" s="349"/>
      <c r="K395" s="270" t="s">
        <v>1680</v>
      </c>
      <c r="L395" s="415" t="str">
        <f>IF(B395="","",VLOOKUP(K395,References!A:B,2,TRUE))</f>
        <v>25533406</v>
      </c>
      <c r="M395" s="271"/>
      <c r="N395" s="253" t="str">
        <f t="shared" si="9"/>
        <v>Done</v>
      </c>
    </row>
    <row r="396" spans="1:14" ht="15" customHeight="1">
      <c r="B396" s="265">
        <v>40187570</v>
      </c>
      <c r="C396" s="265" t="s">
        <v>1952</v>
      </c>
      <c r="D396" s="265" t="s">
        <v>1953</v>
      </c>
      <c r="E396" s="265" t="s">
        <v>1954</v>
      </c>
      <c r="F396" s="267" t="s">
        <v>1881</v>
      </c>
      <c r="G396" s="388"/>
      <c r="H396" s="268"/>
      <c r="I396" s="269">
        <v>45197</v>
      </c>
      <c r="J396" s="349" t="s">
        <v>1955</v>
      </c>
      <c r="K396" s="270" t="s">
        <v>1956</v>
      </c>
      <c r="L396" s="415" t="str">
        <f>IF(B396="","",VLOOKUP(K396,References!A:B,2,TRUE))</f>
        <v>10089548</v>
      </c>
      <c r="M396" s="271"/>
      <c r="N396" s="253" t="str">
        <f t="shared" si="9"/>
        <v>Done</v>
      </c>
    </row>
    <row r="397" spans="1:14" ht="15" customHeight="1">
      <c r="B397" s="281" t="s">
        <v>1957</v>
      </c>
      <c r="C397" s="281" t="s">
        <v>1958</v>
      </c>
      <c r="D397" s="281" t="s">
        <v>1959</v>
      </c>
      <c r="E397" s="281" t="s">
        <v>1960</v>
      </c>
      <c r="F397" s="267" t="s">
        <v>459</v>
      </c>
      <c r="G397" s="388"/>
      <c r="H397" s="268"/>
      <c r="I397" s="269">
        <v>45169</v>
      </c>
      <c r="J397" s="349"/>
      <c r="K397" s="270" t="s">
        <v>460</v>
      </c>
      <c r="L397" s="415" t="str">
        <f>IF(B397="","",VLOOKUP(K397,References!A:B,2,TRUE))</f>
        <v>10128176</v>
      </c>
      <c r="M397" s="271"/>
      <c r="N397" s="253" t="str">
        <f t="shared" si="9"/>
        <v>Done</v>
      </c>
    </row>
    <row r="398" spans="1:14" ht="15" customHeight="1">
      <c r="B398" s="265" t="s">
        <v>1961</v>
      </c>
      <c r="C398" s="265" t="s">
        <v>1962</v>
      </c>
      <c r="D398" s="265" t="s">
        <v>1963</v>
      </c>
      <c r="E398" s="281" t="s">
        <v>1964</v>
      </c>
      <c r="F398" s="267" t="s">
        <v>25</v>
      </c>
      <c r="G398" s="388"/>
      <c r="H398" s="268"/>
      <c r="I398" s="269">
        <v>45180</v>
      </c>
      <c r="J398" s="349"/>
      <c r="K398" s="270" t="s">
        <v>1965</v>
      </c>
      <c r="L398" s="415" t="str">
        <f>IF(B398="","",VLOOKUP(K398,References!A:B,2,TRUE))</f>
        <v>10178730</v>
      </c>
      <c r="M398" s="271"/>
      <c r="N398" s="253" t="str">
        <f t="shared" si="9"/>
        <v>Done</v>
      </c>
    </row>
    <row r="399" spans="1:14" ht="15" customHeight="1">
      <c r="A399" s="264" t="s">
        <v>1809</v>
      </c>
      <c r="B399" s="265" t="s">
        <v>1966</v>
      </c>
      <c r="C399" s="265" t="s">
        <v>1967</v>
      </c>
      <c r="D399" s="265" t="s">
        <v>1968</v>
      </c>
      <c r="E399" s="281" t="s">
        <v>1969</v>
      </c>
      <c r="F399" s="267" t="s">
        <v>25</v>
      </c>
      <c r="G399" s="388"/>
      <c r="H399" s="268"/>
      <c r="I399" s="269">
        <v>45173</v>
      </c>
      <c r="J399" s="349"/>
      <c r="K399" s="270" t="s">
        <v>1906</v>
      </c>
      <c r="L399" s="415" t="str">
        <f>IF(B399="","",VLOOKUP(K399,References!A:B,2,TRUE))</f>
        <v>24571010</v>
      </c>
      <c r="M399" s="271"/>
      <c r="N399" s="253" t="str">
        <f t="shared" si="9"/>
        <v>Done</v>
      </c>
    </row>
    <row r="400" spans="1:14" ht="15" customHeight="1">
      <c r="A400" s="264">
        <v>40172153</v>
      </c>
      <c r="B400" s="265" t="s">
        <v>1970</v>
      </c>
      <c r="C400" s="265" t="s">
        <v>1971</v>
      </c>
      <c r="D400" s="265" t="s">
        <v>1972</v>
      </c>
      <c r="E400" s="265" t="s">
        <v>1973</v>
      </c>
      <c r="F400" s="267" t="s">
        <v>82</v>
      </c>
      <c r="G400" s="388"/>
      <c r="H400" s="268"/>
      <c r="I400" s="269">
        <v>45169</v>
      </c>
      <c r="J400" s="349"/>
      <c r="K400" s="270" t="s">
        <v>733</v>
      </c>
      <c r="L400" s="415" t="str">
        <f>IF(B400="","",VLOOKUP(K400,References!A:B,2,TRUE))</f>
        <v>10204046</v>
      </c>
      <c r="M400" s="271" t="s">
        <v>55</v>
      </c>
      <c r="N400" s="253" t="str">
        <f t="shared" si="9"/>
        <v>Done</v>
      </c>
    </row>
    <row r="401" spans="1:14" ht="15" customHeight="1">
      <c r="B401" s="265" t="s">
        <v>1974</v>
      </c>
      <c r="C401" s="265" t="s">
        <v>1307</v>
      </c>
      <c r="D401" s="265" t="s">
        <v>1975</v>
      </c>
      <c r="E401" s="265" t="s">
        <v>1976</v>
      </c>
      <c r="F401" s="267" t="s">
        <v>459</v>
      </c>
      <c r="G401" s="388"/>
      <c r="H401" s="268"/>
      <c r="I401" s="269">
        <v>45173</v>
      </c>
      <c r="J401" s="349"/>
      <c r="K401" s="270" t="s">
        <v>1977</v>
      </c>
      <c r="L401" s="415" t="str">
        <f>IF(B401="","",VLOOKUP(K401,References!A:B,2,TRUE))</f>
        <v>26823203</v>
      </c>
      <c r="M401" s="271"/>
      <c r="N401" s="253" t="str">
        <f t="shared" si="9"/>
        <v>Done</v>
      </c>
    </row>
    <row r="402" spans="1:14" ht="15" customHeight="1">
      <c r="A402" s="264" t="s">
        <v>1978</v>
      </c>
      <c r="B402" s="265" t="s">
        <v>1979</v>
      </c>
      <c r="C402" s="265" t="s">
        <v>1307</v>
      </c>
      <c r="D402" s="265" t="s">
        <v>1980</v>
      </c>
      <c r="E402" s="265" t="s">
        <v>1981</v>
      </c>
      <c r="F402" s="267" t="s">
        <v>265</v>
      </c>
      <c r="G402" s="388">
        <v>45160.62777777778</v>
      </c>
      <c r="H402" s="268"/>
      <c r="I402" s="269">
        <v>45169</v>
      </c>
      <c r="J402" s="349"/>
      <c r="K402" s="270" t="s">
        <v>1769</v>
      </c>
      <c r="L402" s="415" t="str">
        <f>IF(B402="","",VLOOKUP(K402,References!A:B,2,TRUE))</f>
        <v>24681746</v>
      </c>
      <c r="M402" s="271"/>
      <c r="N402" s="253" t="str">
        <f t="shared" si="9"/>
        <v>Done</v>
      </c>
    </row>
    <row r="403" spans="1:14" ht="15" customHeight="1">
      <c r="A403" s="264" t="s">
        <v>1982</v>
      </c>
      <c r="B403" s="265" t="s">
        <v>1983</v>
      </c>
      <c r="C403" s="265" t="s">
        <v>1616</v>
      </c>
      <c r="D403" s="265" t="s">
        <v>1984</v>
      </c>
      <c r="E403" s="265" t="s">
        <v>1985</v>
      </c>
      <c r="F403" s="267" t="s">
        <v>183</v>
      </c>
      <c r="G403" s="388"/>
      <c r="H403" s="268"/>
      <c r="I403" s="269">
        <v>45169</v>
      </c>
      <c r="J403" s="349"/>
      <c r="K403" s="270" t="s">
        <v>1986</v>
      </c>
      <c r="L403" s="415" t="str">
        <f>IF(B403="","",VLOOKUP(K403,References!A:B,2,TRUE))</f>
        <v>10193985</v>
      </c>
      <c r="M403" s="271"/>
      <c r="N403" s="253" t="str">
        <f t="shared" si="9"/>
        <v>Done</v>
      </c>
    </row>
    <row r="404" spans="1:14" ht="15" customHeight="1">
      <c r="B404" s="265" t="s">
        <v>1987</v>
      </c>
      <c r="C404" s="265" t="s">
        <v>1988</v>
      </c>
      <c r="D404" s="265" t="s">
        <v>1989</v>
      </c>
      <c r="E404" s="265" t="s">
        <v>1990</v>
      </c>
      <c r="F404" s="267" t="s">
        <v>99</v>
      </c>
      <c r="G404" s="388"/>
      <c r="H404" s="268" t="s">
        <v>1689</v>
      </c>
      <c r="I404" s="269">
        <v>45169</v>
      </c>
      <c r="J404" s="349"/>
      <c r="K404" s="270" t="s">
        <v>100</v>
      </c>
      <c r="L404" s="415" t="str">
        <f>IF(B404="","",VLOOKUP(K404,References!A:B,2,TRUE))</f>
        <v>25378044</v>
      </c>
      <c r="M404" s="271"/>
      <c r="N404" s="253" t="str">
        <f t="shared" si="9"/>
        <v>Done</v>
      </c>
    </row>
    <row r="405" spans="1:14" ht="15" customHeight="1">
      <c r="A405" s="264" t="s">
        <v>1991</v>
      </c>
      <c r="B405" s="265" t="s">
        <v>1992</v>
      </c>
      <c r="C405" s="265" t="s">
        <v>1993</v>
      </c>
      <c r="D405" s="265" t="s">
        <v>1994</v>
      </c>
      <c r="E405" s="265" t="s">
        <v>1995</v>
      </c>
      <c r="F405" s="267" t="s">
        <v>265</v>
      </c>
      <c r="G405" s="388">
        <v>45159.870138888888</v>
      </c>
      <c r="H405" s="268"/>
      <c r="I405" s="269">
        <v>45169</v>
      </c>
      <c r="J405" s="349">
        <v>45890</v>
      </c>
      <c r="K405" s="270" t="s">
        <v>1817</v>
      </c>
      <c r="L405" s="415" t="str">
        <f>IF(B405="","",VLOOKUP(K405,References!A:B,2,TRUE))</f>
        <v>10122226</v>
      </c>
      <c r="M405" s="271"/>
      <c r="N405" s="253" t="str">
        <f t="shared" si="9"/>
        <v>Done</v>
      </c>
    </row>
    <row r="406" spans="1:14" ht="15" customHeight="1">
      <c r="A406" s="264" t="s">
        <v>1996</v>
      </c>
      <c r="B406" s="265">
        <v>40202971</v>
      </c>
      <c r="C406" s="265" t="s">
        <v>1997</v>
      </c>
      <c r="D406" s="265" t="s">
        <v>1998</v>
      </c>
      <c r="E406" s="265" t="s">
        <v>1999</v>
      </c>
      <c r="F406" s="267" t="s">
        <v>1709</v>
      </c>
      <c r="G406" s="388">
        <v>45153.69027777778</v>
      </c>
      <c r="H406" s="268"/>
      <c r="I406" s="269">
        <v>45205</v>
      </c>
      <c r="J406" s="349"/>
      <c r="K406" s="270" t="s">
        <v>2000</v>
      </c>
      <c r="L406" s="415" t="str">
        <f>IF(B406="","",VLOOKUP(K406,References!A:B,2,TRUE))</f>
        <v>10150356</v>
      </c>
      <c r="M406" s="271"/>
      <c r="N406" s="253" t="str">
        <f t="shared" si="9"/>
        <v>Done</v>
      </c>
    </row>
    <row r="407" spans="1:14" ht="15" customHeight="1">
      <c r="B407" s="265" t="s">
        <v>2001</v>
      </c>
      <c r="C407" s="265" t="s">
        <v>2002</v>
      </c>
      <c r="D407" s="265" t="s">
        <v>2003</v>
      </c>
      <c r="E407" s="265" t="s">
        <v>2004</v>
      </c>
      <c r="F407" s="267" t="s">
        <v>33</v>
      </c>
      <c r="G407" s="388"/>
      <c r="H407" s="268"/>
      <c r="I407" s="269">
        <v>45169</v>
      </c>
      <c r="J407" s="349"/>
      <c r="K407" s="270" t="s">
        <v>809</v>
      </c>
      <c r="L407" s="415" t="str">
        <f>IF(B407="","",VLOOKUP(K407,References!A:B,2,TRUE))</f>
        <v>10132704</v>
      </c>
      <c r="M407" s="271"/>
      <c r="N407" s="253" t="str">
        <f t="shared" si="9"/>
        <v>Done</v>
      </c>
    </row>
    <row r="408" spans="1:14" ht="15" customHeight="1">
      <c r="A408" s="264" t="s">
        <v>2005</v>
      </c>
      <c r="B408" s="265" t="s">
        <v>2006</v>
      </c>
      <c r="C408" s="265" t="s">
        <v>2007</v>
      </c>
      <c r="D408" s="265" t="s">
        <v>2003</v>
      </c>
      <c r="E408" s="265" t="s">
        <v>2008</v>
      </c>
      <c r="F408" s="267" t="s">
        <v>183</v>
      </c>
      <c r="G408" s="388">
        <v>45160.718055555553</v>
      </c>
      <c r="H408" s="268"/>
      <c r="I408" s="269">
        <v>45169</v>
      </c>
      <c r="J408" s="349"/>
      <c r="K408" s="270" t="s">
        <v>2009</v>
      </c>
      <c r="L408" s="415" t="str">
        <f>IF(B408="","",VLOOKUP(K408,References!A:B,2,TRUE))</f>
        <v>10146168</v>
      </c>
      <c r="M408" s="271"/>
      <c r="N408" s="253" t="str">
        <f t="shared" si="9"/>
        <v>Done</v>
      </c>
    </row>
    <row r="409" spans="1:14" ht="15" customHeight="1">
      <c r="A409" s="263" t="s">
        <v>2010</v>
      </c>
      <c r="B409" s="293" t="s">
        <v>2011</v>
      </c>
      <c r="C409" s="293" t="s">
        <v>2012</v>
      </c>
      <c r="D409" s="293" t="s">
        <v>1073</v>
      </c>
      <c r="E409" s="293" t="s">
        <v>2013</v>
      </c>
      <c r="F409" s="294" t="s">
        <v>894</v>
      </c>
      <c r="G409" s="392">
        <v>44439.144444444442</v>
      </c>
      <c r="H409" s="295"/>
      <c r="I409" s="269">
        <v>45173</v>
      </c>
      <c r="J409" s="353"/>
      <c r="K409" s="296" t="s">
        <v>2014</v>
      </c>
      <c r="L409" s="415" t="str">
        <f>IF(B409="","",VLOOKUP(K409,References!A:B,2,TRUE))</f>
        <v>20044903</v>
      </c>
      <c r="M409" s="297"/>
      <c r="N409" s="253" t="str">
        <f t="shared" si="9"/>
        <v>Done</v>
      </c>
    </row>
    <row r="410" spans="1:14" ht="15" customHeight="1">
      <c r="B410" s="265">
        <v>40150093</v>
      </c>
      <c r="C410" s="265" t="s">
        <v>2015</v>
      </c>
      <c r="D410" s="265" t="s">
        <v>2016</v>
      </c>
      <c r="E410" s="265" t="s">
        <v>2017</v>
      </c>
      <c r="F410" s="267" t="s">
        <v>1813</v>
      </c>
      <c r="G410" s="388"/>
      <c r="H410" s="268"/>
      <c r="I410" s="269">
        <v>45197</v>
      </c>
      <c r="J410" s="349"/>
      <c r="K410" s="270" t="s">
        <v>2018</v>
      </c>
      <c r="L410" s="415" t="str">
        <f>IF(B410="","",VLOOKUP(K410,References!A:B,2,TRUE))</f>
        <v>10189363</v>
      </c>
      <c r="M410" s="271"/>
      <c r="N410" s="253" t="str">
        <f t="shared" si="9"/>
        <v>Done</v>
      </c>
    </row>
    <row r="411" spans="1:14" ht="15" customHeight="1">
      <c r="B411" s="265" t="s">
        <v>2019</v>
      </c>
      <c r="C411" s="265" t="s">
        <v>2020</v>
      </c>
      <c r="D411" s="265" t="s">
        <v>2021</v>
      </c>
      <c r="E411" s="265" t="s">
        <v>2022</v>
      </c>
      <c r="F411" s="267" t="s">
        <v>40</v>
      </c>
      <c r="G411" s="388"/>
      <c r="H411" s="268"/>
      <c r="I411" s="269">
        <v>45180</v>
      </c>
      <c r="J411" s="349" t="s">
        <v>1843</v>
      </c>
      <c r="K411" s="270" t="s">
        <v>2023</v>
      </c>
      <c r="L411" s="415" t="str">
        <f>IF(B411="","",VLOOKUP(K411,References!A:B,2,TRUE))</f>
        <v>28081638</v>
      </c>
      <c r="M411" s="271" t="s">
        <v>61</v>
      </c>
      <c r="N411" s="253" t="str">
        <f t="shared" si="9"/>
        <v>Done</v>
      </c>
    </row>
    <row r="412" spans="1:14" ht="15" customHeight="1">
      <c r="B412" s="265">
        <v>40028390</v>
      </c>
      <c r="C412" s="265" t="s">
        <v>2024</v>
      </c>
      <c r="D412" s="265" t="s">
        <v>2025</v>
      </c>
      <c r="E412" s="265" t="s">
        <v>2026</v>
      </c>
      <c r="F412" s="267"/>
      <c r="G412" s="388"/>
      <c r="H412" s="268">
        <v>45035</v>
      </c>
      <c r="I412" s="269">
        <v>45026</v>
      </c>
      <c r="J412" s="349"/>
      <c r="K412" s="270" t="s">
        <v>581</v>
      </c>
      <c r="L412" s="415" t="str">
        <f>IF(B412="","",VLOOKUP(K412,References!A:B,2,TRUE))</f>
        <v>10189432</v>
      </c>
      <c r="M412" s="271" t="s">
        <v>35</v>
      </c>
      <c r="N412" s="253" t="str">
        <f t="shared" si="9"/>
        <v>Done</v>
      </c>
    </row>
    <row r="413" spans="1:14" ht="15" customHeight="1">
      <c r="B413" s="265">
        <v>40091100</v>
      </c>
      <c r="C413" s="265" t="s">
        <v>1695</v>
      </c>
      <c r="D413" s="265" t="s">
        <v>2027</v>
      </c>
      <c r="E413" s="265" t="s">
        <v>2028</v>
      </c>
      <c r="F413" s="267"/>
      <c r="G413" s="388"/>
      <c r="H413" s="268"/>
      <c r="I413" s="269">
        <v>45224</v>
      </c>
      <c r="J413" s="349"/>
      <c r="K413" s="270" t="s">
        <v>1101</v>
      </c>
      <c r="L413" s="415" t="str">
        <f>IF(B413="","",VLOOKUP(K413,References!A:B,2,TRUE))</f>
        <v>24167767</v>
      </c>
      <c r="M413" s="271"/>
      <c r="N413" s="253" t="str">
        <f t="shared" si="9"/>
        <v>Done</v>
      </c>
    </row>
    <row r="414" spans="1:14" ht="15" customHeight="1">
      <c r="B414" s="265">
        <v>40104572</v>
      </c>
      <c r="C414" s="265" t="s">
        <v>2029</v>
      </c>
      <c r="D414" s="265" t="s">
        <v>2030</v>
      </c>
      <c r="E414" s="265" t="s">
        <v>2031</v>
      </c>
      <c r="F414" s="267" t="s">
        <v>727</v>
      </c>
      <c r="G414" s="388"/>
      <c r="H414" s="268">
        <v>45162</v>
      </c>
      <c r="I414" s="269">
        <v>45203</v>
      </c>
      <c r="J414" s="349"/>
      <c r="K414" s="270" t="s">
        <v>1680</v>
      </c>
      <c r="L414" s="415" t="str">
        <f>IF(B414="","",VLOOKUP(K414,References!A:B,2,TRUE))</f>
        <v>25533406</v>
      </c>
      <c r="M414" s="271" t="s">
        <v>355</v>
      </c>
      <c r="N414" s="253" t="str">
        <f t="shared" si="9"/>
        <v>Done</v>
      </c>
    </row>
    <row r="415" spans="1:14" ht="15" customHeight="1">
      <c r="B415" s="265">
        <v>40063778</v>
      </c>
      <c r="C415" s="265" t="s">
        <v>262</v>
      </c>
      <c r="D415" s="265" t="s">
        <v>2032</v>
      </c>
      <c r="E415" s="265" t="s">
        <v>2033</v>
      </c>
      <c r="F415" s="267"/>
      <c r="G415" s="388"/>
      <c r="H415" s="268">
        <v>45070</v>
      </c>
      <c r="I415" s="269">
        <v>45203</v>
      </c>
      <c r="J415" s="349"/>
      <c r="K415" s="270" t="s">
        <v>581</v>
      </c>
      <c r="L415" s="415" t="str">
        <f>IF(B415="","",VLOOKUP(K415,References!A:B,2,TRUE))</f>
        <v>10189432</v>
      </c>
      <c r="M415" s="271" t="s">
        <v>61</v>
      </c>
      <c r="N415" s="253" t="str">
        <f t="shared" si="9"/>
        <v>Done</v>
      </c>
    </row>
    <row r="416" spans="1:14" ht="15" customHeight="1">
      <c r="B416" s="298">
        <v>40189446</v>
      </c>
      <c r="C416" s="298" t="s">
        <v>2034</v>
      </c>
      <c r="D416" s="298" t="s">
        <v>2035</v>
      </c>
      <c r="E416" s="298"/>
      <c r="F416" s="299"/>
      <c r="G416" s="393"/>
      <c r="H416" s="301">
        <v>45090</v>
      </c>
      <c r="I416" s="302"/>
      <c r="J416" s="354"/>
      <c r="K416" s="303" t="s">
        <v>2036</v>
      </c>
      <c r="L416" s="418" t="str">
        <f>IF(B416="","",VLOOKUP(K416,References!A:B,2,TRUE))</f>
        <v>10207768</v>
      </c>
      <c r="M416" s="304" t="s">
        <v>127</v>
      </c>
      <c r="N416" s="300" t="str">
        <f t="shared" si="9"/>
        <v>To Verify</v>
      </c>
    </row>
    <row r="417" spans="1:86" ht="15" customHeight="1">
      <c r="A417" s="264" t="s">
        <v>2037</v>
      </c>
      <c r="B417" s="265">
        <v>40220624</v>
      </c>
      <c r="C417" s="265" t="s">
        <v>2038</v>
      </c>
      <c r="D417" s="265" t="s">
        <v>2039</v>
      </c>
      <c r="E417" s="265" t="s">
        <v>2040</v>
      </c>
      <c r="F417" s="267" t="s">
        <v>137</v>
      </c>
      <c r="G417" s="388"/>
      <c r="H417" s="268">
        <v>45124</v>
      </c>
      <c r="I417" s="269">
        <v>45210</v>
      </c>
      <c r="J417" s="349"/>
      <c r="K417" s="270" t="s">
        <v>1680</v>
      </c>
      <c r="L417" s="415" t="str">
        <f>IF(B417="","",VLOOKUP(K417,References!A:B,2,TRUE))</f>
        <v>25533406</v>
      </c>
      <c r="M417" s="271" t="s">
        <v>127</v>
      </c>
      <c r="N417" s="253" t="str">
        <f t="shared" si="9"/>
        <v>Done</v>
      </c>
    </row>
    <row r="418" spans="1:86" ht="15" customHeight="1">
      <c r="A418" s="264" t="s">
        <v>1655</v>
      </c>
      <c r="B418" s="265">
        <v>40059862</v>
      </c>
      <c r="C418" s="265" t="s">
        <v>2041</v>
      </c>
      <c r="D418" s="265" t="s">
        <v>2042</v>
      </c>
      <c r="E418" s="265" t="s">
        <v>2043</v>
      </c>
      <c r="F418" s="267" t="s">
        <v>2044</v>
      </c>
      <c r="G418" s="388"/>
      <c r="H418" s="268"/>
      <c r="I418" s="269">
        <v>45211</v>
      </c>
      <c r="J418" s="349"/>
      <c r="K418" s="270" t="s">
        <v>2045</v>
      </c>
      <c r="L418" s="415" t="str">
        <f>IF(B418="","",VLOOKUP(K418,References!A:B,2,TRUE))</f>
        <v>21015931</v>
      </c>
      <c r="M418" s="271"/>
      <c r="N418" s="253" t="str">
        <f t="shared" si="9"/>
        <v>Done</v>
      </c>
    </row>
    <row r="419" spans="1:86" ht="15" customHeight="1">
      <c r="A419" s="264" t="s">
        <v>1655</v>
      </c>
      <c r="B419" s="265">
        <v>27275080</v>
      </c>
      <c r="C419" s="265" t="s">
        <v>2046</v>
      </c>
      <c r="D419" s="265" t="s">
        <v>2047</v>
      </c>
      <c r="E419" s="265" t="s">
        <v>2048</v>
      </c>
      <c r="F419" s="267"/>
      <c r="G419" s="388"/>
      <c r="H419" s="268"/>
      <c r="I419" s="269">
        <v>45169</v>
      </c>
      <c r="J419" s="349" t="s">
        <v>2049</v>
      </c>
      <c r="K419" s="270" t="s">
        <v>2050</v>
      </c>
      <c r="L419" s="415" t="str">
        <f>IF(B419="","",VLOOKUP(K419,References!A:B,2,TRUE))</f>
        <v>23386627</v>
      </c>
      <c r="M419" s="271"/>
      <c r="N419" s="253" t="str">
        <f t="shared" si="9"/>
        <v>Done</v>
      </c>
    </row>
    <row r="420" spans="1:86" ht="15" customHeight="1">
      <c r="B420" s="265" t="s">
        <v>2051</v>
      </c>
      <c r="C420" s="265" t="s">
        <v>521</v>
      </c>
      <c r="D420" s="265" t="s">
        <v>2052</v>
      </c>
      <c r="E420" s="265" t="s">
        <v>2053</v>
      </c>
      <c r="F420" s="267" t="s">
        <v>17</v>
      </c>
      <c r="G420" s="388"/>
      <c r="H420" s="268"/>
      <c r="I420" s="269">
        <v>45209</v>
      </c>
      <c r="J420" s="349"/>
      <c r="K420" s="270" t="s">
        <v>158</v>
      </c>
      <c r="L420" s="415" t="str">
        <f>IF(B420="","",VLOOKUP(K420,References!A:B,2,TRUE))</f>
        <v>20644013</v>
      </c>
      <c r="M420" s="271"/>
      <c r="N420" s="253" t="str">
        <f t="shared" si="9"/>
        <v>Done</v>
      </c>
    </row>
    <row r="421" spans="1:86" s="282" customFormat="1" ht="15" customHeight="1">
      <c r="A421" s="264"/>
      <c r="B421" s="265" t="s">
        <v>2054</v>
      </c>
      <c r="C421" s="265" t="s">
        <v>2055</v>
      </c>
      <c r="D421" s="265" t="s">
        <v>2056</v>
      </c>
      <c r="E421" s="281" t="s">
        <v>2057</v>
      </c>
      <c r="F421" s="267" t="s">
        <v>183</v>
      </c>
      <c r="G421" s="388"/>
      <c r="H421" s="268"/>
      <c r="I421" s="269">
        <v>45180</v>
      </c>
      <c r="J421" s="349" t="s">
        <v>1641</v>
      </c>
      <c r="K421" s="270" t="s">
        <v>1986</v>
      </c>
      <c r="L421" s="415" t="str">
        <f>IF(B421="","",VLOOKUP(K421,References!A:B,2,TRUE))</f>
        <v>10193985</v>
      </c>
      <c r="M421" s="271"/>
      <c r="N421" s="253" t="str">
        <f t="shared" si="9"/>
        <v>Done</v>
      </c>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c r="BT421"/>
      <c r="BU421"/>
      <c r="BV421"/>
      <c r="BW421"/>
      <c r="BX421"/>
      <c r="BY421"/>
      <c r="BZ421"/>
      <c r="CA421"/>
      <c r="CB421"/>
      <c r="CC421"/>
      <c r="CD421"/>
      <c r="CE421"/>
      <c r="CF421"/>
      <c r="CG421"/>
      <c r="CH421"/>
    </row>
    <row r="422" spans="1:86" ht="15" customHeight="1">
      <c r="B422" s="281" t="s">
        <v>2058</v>
      </c>
      <c r="C422" s="265" t="s">
        <v>2059</v>
      </c>
      <c r="D422" s="265" t="s">
        <v>2060</v>
      </c>
      <c r="E422" s="265" t="s">
        <v>2061</v>
      </c>
      <c r="F422" s="267" t="s">
        <v>137</v>
      </c>
      <c r="G422" s="388" t="s">
        <v>1555</v>
      </c>
      <c r="H422" s="268"/>
      <c r="I422" s="269">
        <v>45169</v>
      </c>
      <c r="J422" s="349"/>
      <c r="K422" s="270"/>
      <c r="L422" s="415" t="e">
        <f>IF(B422="","",VLOOKUP(K422,References!A:B,2,TRUE))</f>
        <v>#N/A</v>
      </c>
      <c r="M422" s="271" t="s">
        <v>127</v>
      </c>
      <c r="N422" s="253" t="str">
        <f t="shared" si="9"/>
        <v>Done</v>
      </c>
    </row>
    <row r="423" spans="1:86" ht="15" customHeight="1">
      <c r="A423" s="264" t="s">
        <v>1584</v>
      </c>
      <c r="B423" s="265">
        <v>40191443</v>
      </c>
      <c r="C423" s="265" t="s">
        <v>2062</v>
      </c>
      <c r="D423" s="265" t="s">
        <v>2063</v>
      </c>
      <c r="E423" s="265" t="s">
        <v>2064</v>
      </c>
      <c r="F423" s="267" t="s">
        <v>88</v>
      </c>
      <c r="G423" s="388"/>
      <c r="H423" s="268"/>
      <c r="I423" s="269">
        <v>45222</v>
      </c>
      <c r="J423" s="349"/>
      <c r="K423" s="270" t="s">
        <v>2065</v>
      </c>
      <c r="L423" s="415" t="str">
        <f>IF(B423="","",VLOOKUP(K423,References!A:B,2,TRUE))</f>
        <v>29737464</v>
      </c>
      <c r="M423" s="271"/>
      <c r="N423" s="253" t="str">
        <f t="shared" si="9"/>
        <v>Done</v>
      </c>
    </row>
    <row r="424" spans="1:86" ht="15" customHeight="1">
      <c r="B424" s="265">
        <v>40183242</v>
      </c>
      <c r="C424" s="265" t="s">
        <v>798</v>
      </c>
      <c r="D424" s="265" t="s">
        <v>2066</v>
      </c>
      <c r="E424" s="265" t="s">
        <v>2067</v>
      </c>
      <c r="F424" s="267"/>
      <c r="G424" s="388"/>
      <c r="H424" s="268">
        <v>45057</v>
      </c>
      <c r="I424" s="269">
        <v>45215</v>
      </c>
      <c r="J424" s="349"/>
      <c r="K424" s="270"/>
      <c r="L424" s="415" t="e">
        <f>IF(B424="","",VLOOKUP(K424,References!A:B,2,TRUE))</f>
        <v>#N/A</v>
      </c>
      <c r="M424" s="271" t="s">
        <v>61</v>
      </c>
      <c r="N424" s="253" t="str">
        <f t="shared" si="9"/>
        <v>Done</v>
      </c>
    </row>
    <row r="425" spans="1:86" ht="15" customHeight="1">
      <c r="B425" s="265">
        <v>40189354</v>
      </c>
      <c r="C425" s="265" t="s">
        <v>2068</v>
      </c>
      <c r="D425" s="265" t="s">
        <v>2069</v>
      </c>
      <c r="E425" s="265" t="s">
        <v>2070</v>
      </c>
      <c r="F425" s="267"/>
      <c r="G425" s="388"/>
      <c r="H425" s="268">
        <v>45121</v>
      </c>
      <c r="I425" s="269">
        <v>45243</v>
      </c>
      <c r="J425" s="349"/>
      <c r="K425" s="270" t="s">
        <v>833</v>
      </c>
      <c r="L425" s="415" t="str">
        <f>IF(B425="","",VLOOKUP(K425,References!A:B,2,TRUE))</f>
        <v>10194415</v>
      </c>
      <c r="M425" s="271" t="s">
        <v>55</v>
      </c>
      <c r="N425" s="253" t="str">
        <f t="shared" si="9"/>
        <v>Done</v>
      </c>
    </row>
    <row r="426" spans="1:86" ht="15" customHeight="1">
      <c r="A426" s="264" t="s">
        <v>1655</v>
      </c>
      <c r="B426" s="265">
        <v>40109684</v>
      </c>
      <c r="C426" s="265" t="s">
        <v>2071</v>
      </c>
      <c r="D426" s="265" t="s">
        <v>2072</v>
      </c>
      <c r="E426" s="265" t="s">
        <v>2073</v>
      </c>
      <c r="F426" s="267"/>
      <c r="G426" s="388"/>
      <c r="H426" s="268"/>
      <c r="I426" s="269">
        <v>45218</v>
      </c>
      <c r="J426" s="349"/>
      <c r="K426" s="270" t="s">
        <v>48</v>
      </c>
      <c r="L426" s="415" t="str">
        <f>IF(B426="","",VLOOKUP(K426,References!A:B,2,TRUE))</f>
        <v>20772836</v>
      </c>
      <c r="M426" s="271"/>
      <c r="N426" s="253" t="str">
        <f t="shared" si="9"/>
        <v>Done</v>
      </c>
    </row>
    <row r="427" spans="1:86" ht="15" customHeight="1">
      <c r="B427" s="305" t="s">
        <v>2074</v>
      </c>
      <c r="C427" s="305" t="s">
        <v>983</v>
      </c>
      <c r="D427" s="305" t="s">
        <v>2075</v>
      </c>
      <c r="E427" s="305"/>
      <c r="F427" s="306"/>
      <c r="G427" s="394"/>
      <c r="H427" s="307" t="s">
        <v>26</v>
      </c>
      <c r="I427" s="308"/>
      <c r="J427" s="355"/>
      <c r="K427" s="309" t="s">
        <v>2076</v>
      </c>
      <c r="L427" s="419" t="str">
        <f>IF(B427="","",VLOOKUP(K427,References!A:B,2,TRUE))</f>
        <v>10190836</v>
      </c>
      <c r="M427" s="310" t="s">
        <v>2077</v>
      </c>
      <c r="N427" s="252" t="s">
        <v>2078</v>
      </c>
    </row>
    <row r="428" spans="1:86" ht="15" customHeight="1">
      <c r="A428" s="264" t="s">
        <v>1893</v>
      </c>
      <c r="B428" s="265">
        <v>21991302</v>
      </c>
      <c r="C428" s="265" t="s">
        <v>2079</v>
      </c>
      <c r="D428" s="265" t="s">
        <v>2080</v>
      </c>
      <c r="E428" s="265" t="s">
        <v>2081</v>
      </c>
      <c r="F428" s="267"/>
      <c r="G428" s="388"/>
      <c r="H428" s="268">
        <v>45117</v>
      </c>
      <c r="I428" s="269">
        <v>45212</v>
      </c>
      <c r="J428" s="349"/>
      <c r="K428" s="270" t="s">
        <v>2082</v>
      </c>
      <c r="L428" s="415" t="str">
        <f>IF(B428="","",VLOOKUP(K428,References!A:B,2,TRUE))</f>
        <v>10119671</v>
      </c>
      <c r="M428" s="271" t="s">
        <v>55</v>
      </c>
      <c r="N428" s="253" t="str">
        <f t="shared" ref="N428:N452" si="10">IF(C428="","",IF(D428="","",IF(E428="","To Verify",IF(B428="","Spectrum only",IF(I428&lt;&gt;"","Done","Code")))))</f>
        <v>Done</v>
      </c>
    </row>
    <row r="429" spans="1:86" ht="15" customHeight="1">
      <c r="B429" s="265">
        <v>40075482</v>
      </c>
      <c r="C429" s="265" t="s">
        <v>2083</v>
      </c>
      <c r="D429" s="265" t="s">
        <v>2084</v>
      </c>
      <c r="E429" s="265" t="s">
        <v>2085</v>
      </c>
      <c r="F429" s="267"/>
      <c r="G429" s="388"/>
      <c r="H429" s="268">
        <v>45082</v>
      </c>
      <c r="I429" s="269">
        <v>45211</v>
      </c>
      <c r="J429" s="349"/>
      <c r="K429" s="270" t="s">
        <v>72</v>
      </c>
      <c r="L429" s="415" t="str">
        <f>IF(B429="","",VLOOKUP(K429,References!A:B,2,TRUE))</f>
        <v>10111860</v>
      </c>
      <c r="M429" s="271" t="s">
        <v>355</v>
      </c>
      <c r="N429" s="253" t="str">
        <f t="shared" si="10"/>
        <v>Done</v>
      </c>
    </row>
    <row r="430" spans="1:86" ht="15" customHeight="1">
      <c r="B430" s="265">
        <v>40050003</v>
      </c>
      <c r="C430" s="265" t="s">
        <v>1117</v>
      </c>
      <c r="D430" s="265" t="s">
        <v>2086</v>
      </c>
      <c r="E430" s="265" t="s">
        <v>2087</v>
      </c>
      <c r="F430" s="267"/>
      <c r="G430" s="388"/>
      <c r="H430" s="268">
        <v>45161</v>
      </c>
      <c r="I430" s="269">
        <v>45203</v>
      </c>
      <c r="J430" s="349"/>
      <c r="K430" s="270" t="s">
        <v>1021</v>
      </c>
      <c r="L430" s="415" t="str">
        <f>IF(B430="","",VLOOKUP(K430,References!A:B,2,TRUE))</f>
        <v>10122995</v>
      </c>
      <c r="M430" s="271" t="s">
        <v>127</v>
      </c>
      <c r="N430" s="253" t="str">
        <f t="shared" si="10"/>
        <v>Done</v>
      </c>
    </row>
    <row r="431" spans="1:86" s="311" customFormat="1" ht="15" customHeight="1">
      <c r="B431" s="265">
        <v>40216317</v>
      </c>
      <c r="C431" s="265" t="s">
        <v>2088</v>
      </c>
      <c r="D431" s="265" t="s">
        <v>2089</v>
      </c>
      <c r="E431" s="265" t="s">
        <v>2090</v>
      </c>
      <c r="F431" s="267" t="s">
        <v>53</v>
      </c>
      <c r="G431" s="388"/>
      <c r="H431" s="268"/>
      <c r="I431" s="269">
        <v>45198</v>
      </c>
      <c r="J431" s="349"/>
      <c r="K431" s="270" t="s">
        <v>2091</v>
      </c>
      <c r="L431" s="415" t="str">
        <f>IF(B431="","",VLOOKUP(K431,References!A:B,2,TRUE))</f>
        <v>23854132</v>
      </c>
      <c r="M431" s="271"/>
      <c r="N431" s="253" t="str">
        <f t="shared" si="10"/>
        <v>Done</v>
      </c>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c r="BT431"/>
      <c r="BU431"/>
      <c r="BV431"/>
      <c r="BW431"/>
      <c r="BX431"/>
      <c r="BY431"/>
      <c r="BZ431"/>
      <c r="CA431"/>
      <c r="CB431"/>
      <c r="CC431"/>
      <c r="CD431"/>
      <c r="CE431"/>
      <c r="CF431"/>
      <c r="CG431"/>
      <c r="CH431"/>
    </row>
    <row r="432" spans="1:86" ht="15" customHeight="1">
      <c r="B432" s="265">
        <v>40112792</v>
      </c>
      <c r="C432" s="265" t="s">
        <v>2092</v>
      </c>
      <c r="D432" s="265" t="s">
        <v>2093</v>
      </c>
      <c r="E432" s="265" t="s">
        <v>2094</v>
      </c>
      <c r="F432" s="267" t="s">
        <v>40</v>
      </c>
      <c r="G432" s="388"/>
      <c r="H432" s="268"/>
      <c r="I432" s="269">
        <v>45205</v>
      </c>
      <c r="J432" s="349">
        <v>45535</v>
      </c>
      <c r="K432" s="270" t="s">
        <v>394</v>
      </c>
      <c r="L432" s="415" t="str">
        <f>IF(B432="","",VLOOKUP(K432,References!A:B,2,TRUE))</f>
        <v>10145909</v>
      </c>
      <c r="M432" s="271"/>
      <c r="N432" s="253" t="str">
        <f t="shared" si="10"/>
        <v>Done</v>
      </c>
    </row>
    <row r="433" spans="1:14" ht="15" customHeight="1">
      <c r="B433" s="265">
        <v>27847149</v>
      </c>
      <c r="C433" s="265" t="s">
        <v>2095</v>
      </c>
      <c r="D433" s="265" t="s">
        <v>2096</v>
      </c>
      <c r="E433" s="265" t="s">
        <v>2097</v>
      </c>
      <c r="F433" s="267"/>
      <c r="G433" s="388"/>
      <c r="H433" s="268">
        <v>45132</v>
      </c>
      <c r="I433" s="269">
        <v>45219</v>
      </c>
      <c r="J433" s="349"/>
      <c r="K433" s="270"/>
      <c r="L433" s="415" t="e">
        <f>IF(B433="","",VLOOKUP(K433,References!A:B,2,TRUE))</f>
        <v>#N/A</v>
      </c>
      <c r="M433" s="271" t="s">
        <v>127</v>
      </c>
      <c r="N433" s="253" t="str">
        <f t="shared" si="10"/>
        <v>Done</v>
      </c>
    </row>
    <row r="434" spans="1:14" ht="15" customHeight="1">
      <c r="B434" s="265" t="s">
        <v>2098</v>
      </c>
      <c r="C434" s="265" t="s">
        <v>91</v>
      </c>
      <c r="D434" s="265" t="s">
        <v>2099</v>
      </c>
      <c r="E434" s="265" t="s">
        <v>2100</v>
      </c>
      <c r="F434" s="265" t="s">
        <v>2100</v>
      </c>
      <c r="G434" s="395"/>
      <c r="H434" s="267"/>
      <c r="I434" s="269">
        <v>45180</v>
      </c>
      <c r="J434" s="349">
        <v>45356</v>
      </c>
      <c r="K434" s="270" t="s">
        <v>2101</v>
      </c>
      <c r="L434" s="415" t="str">
        <f>IF(B434="","",VLOOKUP(K434,References!A:B,2,TRUE))</f>
        <v>10105325</v>
      </c>
      <c r="M434" s="271"/>
      <c r="N434" s="253" t="str">
        <f t="shared" si="10"/>
        <v>Done</v>
      </c>
    </row>
    <row r="435" spans="1:14" ht="15" customHeight="1">
      <c r="B435" s="265" t="s">
        <v>2102</v>
      </c>
      <c r="C435" s="265" t="s">
        <v>2103</v>
      </c>
      <c r="D435" s="265" t="s">
        <v>2104</v>
      </c>
      <c r="E435" s="265" t="s">
        <v>2105</v>
      </c>
      <c r="F435" s="267" t="s">
        <v>378</v>
      </c>
      <c r="G435" s="388"/>
      <c r="H435" s="312"/>
      <c r="I435" s="269">
        <v>45170</v>
      </c>
      <c r="J435" s="349"/>
      <c r="K435" s="270" t="s">
        <v>2106</v>
      </c>
      <c r="L435" s="415" t="str">
        <f>IF(B435="","",VLOOKUP(K435,References!A:B,2,TRUE))</f>
        <v>20465119</v>
      </c>
      <c r="M435" s="271"/>
      <c r="N435" s="253" t="str">
        <f t="shared" si="10"/>
        <v>Done</v>
      </c>
    </row>
    <row r="436" spans="1:14" ht="15" customHeight="1">
      <c r="B436" s="265" t="s">
        <v>2107</v>
      </c>
      <c r="C436" s="265" t="s">
        <v>2108</v>
      </c>
      <c r="D436" s="265" t="s">
        <v>2109</v>
      </c>
      <c r="E436" s="265" t="s">
        <v>2110</v>
      </c>
      <c r="F436" s="267" t="s">
        <v>189</v>
      </c>
      <c r="G436" s="388"/>
      <c r="H436" s="268"/>
      <c r="I436" s="269">
        <v>45180</v>
      </c>
      <c r="J436" s="349">
        <v>45657</v>
      </c>
      <c r="K436" s="270" t="s">
        <v>2111</v>
      </c>
      <c r="L436" s="415" t="str">
        <f>IF(B436="","",VLOOKUP(K436,References!A:B,2,TRUE))</f>
        <v>10211878</v>
      </c>
      <c r="M436" s="271"/>
      <c r="N436" s="253" t="str">
        <f t="shared" si="10"/>
        <v>Done</v>
      </c>
    </row>
    <row r="437" spans="1:14" ht="15" customHeight="1">
      <c r="B437" s="265" t="s">
        <v>2112</v>
      </c>
      <c r="C437" s="265" t="s">
        <v>887</v>
      </c>
      <c r="D437" s="265" t="s">
        <v>2113</v>
      </c>
      <c r="E437" s="265" t="s">
        <v>2114</v>
      </c>
      <c r="F437" s="267" t="s">
        <v>47</v>
      </c>
      <c r="G437" s="388"/>
      <c r="H437" s="268"/>
      <c r="I437" s="269">
        <v>45180</v>
      </c>
      <c r="J437" s="349"/>
      <c r="K437" s="270" t="s">
        <v>2115</v>
      </c>
      <c r="L437" s="415" t="str">
        <f>IF(B437="","",VLOOKUP(K437,References!A:B,2,TRUE))</f>
        <v>10178733</v>
      </c>
      <c r="M437" s="271"/>
      <c r="N437" s="253" t="str">
        <f t="shared" si="10"/>
        <v>Done</v>
      </c>
    </row>
    <row r="438" spans="1:14" ht="15" customHeight="1">
      <c r="A438" s="264" t="s">
        <v>2116</v>
      </c>
      <c r="B438" s="265"/>
      <c r="C438" s="265" t="s">
        <v>2117</v>
      </c>
      <c r="D438" s="265" t="s">
        <v>2118</v>
      </c>
      <c r="E438" s="265"/>
      <c r="F438" s="267"/>
      <c r="G438" s="388"/>
      <c r="H438" s="268"/>
      <c r="I438" s="269"/>
      <c r="J438" s="349"/>
      <c r="K438" s="270" t="s">
        <v>2119</v>
      </c>
      <c r="L438" s="415" t="str">
        <f>IF(B438="","",VLOOKUP(K438,References!A:B,2,TRUE))</f>
        <v/>
      </c>
      <c r="M438" s="271"/>
      <c r="N438" s="253" t="str">
        <f t="shared" si="10"/>
        <v>To Verify</v>
      </c>
    </row>
    <row r="439" spans="1:14" ht="15" customHeight="1">
      <c r="B439" s="265" t="s">
        <v>2120</v>
      </c>
      <c r="C439" s="265" t="s">
        <v>2121</v>
      </c>
      <c r="D439" s="265" t="s">
        <v>2122</v>
      </c>
      <c r="E439" s="265" t="s">
        <v>2123</v>
      </c>
      <c r="F439" s="267" t="s">
        <v>2124</v>
      </c>
      <c r="G439" s="388"/>
      <c r="H439" s="268"/>
      <c r="I439" s="269">
        <v>45180</v>
      </c>
      <c r="J439" s="349"/>
      <c r="K439" s="270" t="s">
        <v>1155</v>
      </c>
      <c r="L439" s="415" t="str">
        <f>IF(B439="","",VLOOKUP(K439,References!A:B,2,TRUE))</f>
        <v>10189417</v>
      </c>
      <c r="M439" s="271"/>
      <c r="N439" s="253" t="str">
        <f t="shared" si="10"/>
        <v>Done</v>
      </c>
    </row>
    <row r="440" spans="1:14" ht="15" customHeight="1">
      <c r="B440" s="265">
        <v>40221910</v>
      </c>
      <c r="C440" s="265" t="s">
        <v>2125</v>
      </c>
      <c r="D440" s="265" t="s">
        <v>2126</v>
      </c>
      <c r="E440" s="265" t="s">
        <v>2127</v>
      </c>
      <c r="F440" s="267" t="s">
        <v>82</v>
      </c>
      <c r="G440" s="388"/>
      <c r="H440" s="268"/>
      <c r="I440" s="269">
        <v>45194</v>
      </c>
      <c r="J440" s="349"/>
      <c r="K440" s="270"/>
      <c r="L440" s="415" t="e">
        <f>IF(B440="","",VLOOKUP(K440,References!A:B,2,TRUE))</f>
        <v>#N/A</v>
      </c>
      <c r="M440" s="271"/>
      <c r="N440" s="253" t="str">
        <f t="shared" si="10"/>
        <v>Done</v>
      </c>
    </row>
    <row r="441" spans="1:14" ht="15" customHeight="1">
      <c r="B441" s="265">
        <v>40169669</v>
      </c>
      <c r="C441" s="265" t="s">
        <v>2128</v>
      </c>
      <c r="D441" s="265" t="s">
        <v>2129</v>
      </c>
      <c r="E441" s="265" t="s">
        <v>2130</v>
      </c>
      <c r="F441" s="267"/>
      <c r="G441" s="388"/>
      <c r="H441" s="268"/>
      <c r="I441" s="269">
        <v>45152</v>
      </c>
      <c r="J441" s="349"/>
      <c r="K441" s="270" t="s">
        <v>1851</v>
      </c>
      <c r="L441" s="415" t="str">
        <f>IF(B441="","",VLOOKUP(K441,References!A:B,2,TRUE))</f>
        <v>24540727</v>
      </c>
      <c r="M441" s="271"/>
      <c r="N441" s="253" t="str">
        <f t="shared" si="10"/>
        <v>Done</v>
      </c>
    </row>
    <row r="442" spans="1:14" ht="15" customHeight="1">
      <c r="B442" s="265">
        <v>40220141</v>
      </c>
      <c r="C442" s="265" t="s">
        <v>2131</v>
      </c>
      <c r="D442" s="265" t="s">
        <v>2132</v>
      </c>
      <c r="E442" s="265" t="s">
        <v>2133</v>
      </c>
      <c r="F442" s="267"/>
      <c r="G442" s="388"/>
      <c r="H442" s="268"/>
      <c r="I442" s="269">
        <v>45209</v>
      </c>
      <c r="J442" s="349"/>
      <c r="K442" s="270" t="s">
        <v>1384</v>
      </c>
      <c r="L442" s="415" t="str">
        <f>IF(B442="","",VLOOKUP(K442,References!A:B,2,TRUE))</f>
        <v>23918610</v>
      </c>
      <c r="M442" s="271"/>
      <c r="N442" s="253" t="str">
        <f t="shared" si="10"/>
        <v>Done</v>
      </c>
    </row>
    <row r="443" spans="1:14" ht="15" customHeight="1">
      <c r="B443" s="265">
        <v>40043153</v>
      </c>
      <c r="C443" s="265" t="s">
        <v>2134</v>
      </c>
      <c r="D443" s="265" t="s">
        <v>1719</v>
      </c>
      <c r="E443" s="265" t="s">
        <v>2135</v>
      </c>
      <c r="F443" s="267"/>
      <c r="G443" s="388"/>
      <c r="H443" s="268"/>
      <c r="I443" s="269">
        <v>45209</v>
      </c>
      <c r="J443" s="349">
        <v>45026</v>
      </c>
      <c r="K443" s="270" t="s">
        <v>2136</v>
      </c>
      <c r="L443" s="415" t="str">
        <f>IF(B443="","",VLOOKUP(K443,References!A:B,2,TRUE))</f>
        <v>10150276</v>
      </c>
      <c r="M443" s="271"/>
      <c r="N443" s="253" t="str">
        <f t="shared" si="10"/>
        <v>Done</v>
      </c>
    </row>
    <row r="444" spans="1:14" ht="15" customHeight="1">
      <c r="B444" s="265">
        <v>40028163</v>
      </c>
      <c r="C444" s="265" t="s">
        <v>1520</v>
      </c>
      <c r="D444" s="265" t="s">
        <v>2137</v>
      </c>
      <c r="E444" s="265" t="s">
        <v>2138</v>
      </c>
      <c r="F444" s="267"/>
      <c r="G444" s="388"/>
      <c r="H444" s="268"/>
      <c r="I444" s="269">
        <v>45203</v>
      </c>
      <c r="J444" s="349"/>
      <c r="K444" s="270" t="s">
        <v>1325</v>
      </c>
      <c r="L444" s="415" t="str">
        <f>IF(B444="","",VLOOKUP(K444,References!A:B,2,TRUE))</f>
        <v>10184120</v>
      </c>
      <c r="M444" s="271"/>
      <c r="N444" s="253" t="str">
        <f t="shared" si="10"/>
        <v>Done</v>
      </c>
    </row>
    <row r="445" spans="1:14" ht="15" customHeight="1">
      <c r="B445" s="265">
        <v>40203796</v>
      </c>
      <c r="C445" s="265" t="s">
        <v>2139</v>
      </c>
      <c r="D445" s="265" t="s">
        <v>650</v>
      </c>
      <c r="E445" s="265" t="s">
        <v>2140</v>
      </c>
      <c r="F445" s="267" t="s">
        <v>53</v>
      </c>
      <c r="G445" s="388"/>
      <c r="H445" s="268"/>
      <c r="I445" s="269">
        <v>45203</v>
      </c>
      <c r="J445" s="349"/>
      <c r="K445" s="270" t="s">
        <v>2141</v>
      </c>
      <c r="L445" s="415" t="str">
        <f>IF(B445="","",VLOOKUP(K445,References!A:B,2,TRUE))</f>
        <v>10122155</v>
      </c>
      <c r="M445" s="271"/>
      <c r="N445" s="253" t="str">
        <f t="shared" si="10"/>
        <v>Done</v>
      </c>
    </row>
    <row r="446" spans="1:14" ht="15" customHeight="1">
      <c r="B446" s="265">
        <v>40055268</v>
      </c>
      <c r="C446" s="265" t="s">
        <v>2142</v>
      </c>
      <c r="D446" s="265" t="s">
        <v>2143</v>
      </c>
      <c r="E446" s="265" t="s">
        <v>2144</v>
      </c>
      <c r="F446" s="267"/>
      <c r="G446" s="388"/>
      <c r="H446" s="268"/>
      <c r="I446" s="269">
        <v>45217</v>
      </c>
      <c r="J446" s="349"/>
      <c r="K446" s="270" t="s">
        <v>669</v>
      </c>
      <c r="L446" s="415" t="str">
        <f>IF(B446="","",VLOOKUP(K446,References!A:B,2,TRUE))</f>
        <v>24574524</v>
      </c>
      <c r="M446" s="271"/>
      <c r="N446" s="253" t="str">
        <f t="shared" si="10"/>
        <v>Done</v>
      </c>
    </row>
    <row r="447" spans="1:14" ht="15" customHeight="1">
      <c r="B447" s="265">
        <v>27785453</v>
      </c>
      <c r="C447" s="265" t="s">
        <v>2145</v>
      </c>
      <c r="D447" s="265" t="s">
        <v>594</v>
      </c>
      <c r="E447" s="265" t="s">
        <v>2146</v>
      </c>
      <c r="F447" s="267"/>
      <c r="G447" s="388"/>
      <c r="H447" s="268"/>
      <c r="I447" s="269">
        <v>45204</v>
      </c>
      <c r="J447" s="349"/>
      <c r="K447" s="270" t="s">
        <v>2147</v>
      </c>
      <c r="L447" s="415" t="str">
        <f>IF(B447="","",VLOOKUP(K447,References!A:B,2,TRUE))</f>
        <v>10178162</v>
      </c>
      <c r="M447" s="271"/>
      <c r="N447" s="253" t="str">
        <f t="shared" si="10"/>
        <v>Done</v>
      </c>
    </row>
    <row r="448" spans="1:14" ht="15" customHeight="1">
      <c r="B448" s="265">
        <v>29520139</v>
      </c>
      <c r="C448" s="265" t="s">
        <v>2148</v>
      </c>
      <c r="D448" s="265" t="s">
        <v>2149</v>
      </c>
      <c r="E448" s="265" t="s">
        <v>2150</v>
      </c>
      <c r="F448" s="267"/>
      <c r="G448" s="388"/>
      <c r="H448" s="268"/>
      <c r="I448" s="269">
        <v>45218</v>
      </c>
      <c r="J448" s="349"/>
      <c r="K448" s="270" t="s">
        <v>2151</v>
      </c>
      <c r="L448" s="415" t="str">
        <f>IF(B448="","",VLOOKUP(K448,References!A:B,2,TRUE))</f>
        <v>20652407</v>
      </c>
      <c r="M448" s="271"/>
      <c r="N448" s="253" t="str">
        <f t="shared" si="10"/>
        <v>Done</v>
      </c>
    </row>
    <row r="449" spans="2:14" ht="15" customHeight="1">
      <c r="B449" s="265">
        <v>40137953</v>
      </c>
      <c r="C449" s="265" t="s">
        <v>2152</v>
      </c>
      <c r="D449" s="265" t="s">
        <v>2153</v>
      </c>
      <c r="E449" s="265" t="s">
        <v>2154</v>
      </c>
      <c r="F449" s="267"/>
      <c r="G449" s="388"/>
      <c r="H449" s="268"/>
      <c r="I449" s="269">
        <v>45204</v>
      </c>
      <c r="J449" s="349"/>
      <c r="K449" s="270" t="s">
        <v>2155</v>
      </c>
      <c r="L449" s="415" t="str">
        <f>IF(B449="","",VLOOKUP(K449,References!A:B,2,TRUE))</f>
        <v>23921905</v>
      </c>
      <c r="M449" s="271"/>
      <c r="N449" s="253" t="str">
        <f t="shared" si="10"/>
        <v>Done</v>
      </c>
    </row>
    <row r="450" spans="2:14" ht="15" customHeight="1">
      <c r="B450" s="265">
        <v>29593292</v>
      </c>
      <c r="C450" s="265" t="s">
        <v>2156</v>
      </c>
      <c r="D450" s="265" t="s">
        <v>2157</v>
      </c>
      <c r="E450" s="265" t="s">
        <v>2158</v>
      </c>
      <c r="F450" s="267"/>
      <c r="G450" s="388"/>
      <c r="H450" s="268"/>
      <c r="I450" s="269">
        <v>45201</v>
      </c>
      <c r="J450" s="349"/>
      <c r="K450" s="270" t="s">
        <v>1851</v>
      </c>
      <c r="L450" s="415" t="str">
        <f>IF(B450="","",VLOOKUP(K450,References!A:B,2,TRUE))</f>
        <v>24540727</v>
      </c>
      <c r="M450" s="271"/>
      <c r="N450" s="253" t="str">
        <f t="shared" si="10"/>
        <v>Done</v>
      </c>
    </row>
    <row r="451" spans="2:14" ht="15" customHeight="1">
      <c r="B451" s="265">
        <v>40183750</v>
      </c>
      <c r="C451" s="265" t="s">
        <v>724</v>
      </c>
      <c r="D451" s="265" t="s">
        <v>2159</v>
      </c>
      <c r="E451" s="265" t="s">
        <v>2160</v>
      </c>
      <c r="F451" s="267"/>
      <c r="G451" s="388"/>
      <c r="H451" s="268"/>
      <c r="I451" s="269">
        <v>45169</v>
      </c>
      <c r="J451" s="349"/>
      <c r="K451" s="270" t="s">
        <v>2161</v>
      </c>
      <c r="L451" s="415" t="str">
        <f>IF(B451="","",VLOOKUP(K451,References!A:B,2,TRUE))</f>
        <v>23006670</v>
      </c>
      <c r="M451" s="271"/>
      <c r="N451" s="253" t="str">
        <f t="shared" si="10"/>
        <v>Done</v>
      </c>
    </row>
    <row r="452" spans="2:14" ht="15" customHeight="1">
      <c r="B452" s="265">
        <v>24551737</v>
      </c>
      <c r="C452" s="265" t="s">
        <v>1606</v>
      </c>
      <c r="D452" s="265" t="s">
        <v>2162</v>
      </c>
      <c r="E452" s="265" t="s">
        <v>2163</v>
      </c>
      <c r="F452" s="267" t="s">
        <v>282</v>
      </c>
      <c r="G452" s="388"/>
      <c r="H452" s="268"/>
      <c r="I452" s="269">
        <v>45191</v>
      </c>
      <c r="J452" s="349"/>
      <c r="K452" s="270" t="s">
        <v>2164</v>
      </c>
      <c r="L452" s="415" t="str">
        <f>IF(B452="","",VLOOKUP(K452,References!A:B,2,TRUE))</f>
        <v>10158245</v>
      </c>
      <c r="M452" s="271"/>
      <c r="N452" s="253" t="str">
        <f t="shared" si="10"/>
        <v>Done</v>
      </c>
    </row>
    <row r="453" spans="2:14" ht="15" customHeight="1">
      <c r="B453" s="265">
        <v>40218396</v>
      </c>
      <c r="C453" s="265" t="s">
        <v>2165</v>
      </c>
      <c r="D453" s="265" t="s">
        <v>2166</v>
      </c>
      <c r="E453" s="265" t="s">
        <v>2167</v>
      </c>
      <c r="F453" s="267" t="s">
        <v>177</v>
      </c>
      <c r="G453" s="388" t="s">
        <v>2168</v>
      </c>
      <c r="H453" s="268" t="s">
        <v>2169</v>
      </c>
      <c r="I453" s="269"/>
      <c r="J453" s="349" t="s">
        <v>2170</v>
      </c>
      <c r="K453" s="270" t="s">
        <v>2171</v>
      </c>
      <c r="L453" s="415">
        <v>10189472</v>
      </c>
      <c r="M453" s="271" t="s">
        <v>2172</v>
      </c>
      <c r="N453" s="253" t="s">
        <v>1157</v>
      </c>
    </row>
    <row r="454" spans="2:14" ht="15" customHeight="1">
      <c r="B454" s="265">
        <v>40181135</v>
      </c>
      <c r="C454" s="265" t="s">
        <v>79</v>
      </c>
      <c r="D454" s="265" t="s">
        <v>2173</v>
      </c>
      <c r="E454" s="265" t="s">
        <v>2174</v>
      </c>
      <c r="F454" s="267"/>
      <c r="G454" s="388"/>
      <c r="H454" s="268">
        <v>45177</v>
      </c>
      <c r="I454" s="269">
        <v>45203</v>
      </c>
      <c r="J454" s="349"/>
      <c r="K454" s="270" t="s">
        <v>2175</v>
      </c>
      <c r="L454" s="415" t="str">
        <f>IF(B454="","",VLOOKUP(K454,References!A:B,2,TRUE))</f>
        <v>20995606</v>
      </c>
      <c r="M454" s="271"/>
      <c r="N454" s="253" t="str">
        <f t="shared" ref="N454:N466" si="11">IF(C454="","",IF(D454="","",IF(E454="","To Verify",IF(B454="","Spectrum only",IF(I454&lt;&gt;"","Done","Code")))))</f>
        <v>Done</v>
      </c>
    </row>
    <row r="455" spans="2:14" ht="15" customHeight="1">
      <c r="B455" s="265">
        <v>40069913</v>
      </c>
      <c r="C455" s="265" t="s">
        <v>2176</v>
      </c>
      <c r="D455" s="265" t="s">
        <v>2177</v>
      </c>
      <c r="E455" s="265" t="s">
        <v>2178</v>
      </c>
      <c r="F455" s="267"/>
      <c r="G455" s="388"/>
      <c r="H455" s="268">
        <v>45148</v>
      </c>
      <c r="I455" s="269">
        <v>45169</v>
      </c>
      <c r="J455" s="349"/>
      <c r="K455" s="270" t="s">
        <v>1753</v>
      </c>
      <c r="L455" s="415" t="str">
        <f>IF(B455="","",VLOOKUP(K455,References!A:B,2,TRUE))</f>
        <v>10189472</v>
      </c>
      <c r="M455" s="271"/>
      <c r="N455" s="253" t="str">
        <f t="shared" si="11"/>
        <v>Done</v>
      </c>
    </row>
    <row r="456" spans="2:14" ht="15" customHeight="1">
      <c r="B456" s="265">
        <v>40218740</v>
      </c>
      <c r="C456" s="265" t="s">
        <v>2179</v>
      </c>
      <c r="D456" s="265" t="s">
        <v>2180</v>
      </c>
      <c r="E456" s="265" t="s">
        <v>2181</v>
      </c>
      <c r="F456" s="267"/>
      <c r="G456" s="388"/>
      <c r="H456" s="268"/>
      <c r="I456" s="269">
        <v>45205</v>
      </c>
      <c r="J456" s="349"/>
      <c r="K456" s="270" t="s">
        <v>1173</v>
      </c>
      <c r="L456" s="415" t="str">
        <f>IF(B456="","",VLOOKUP(K456,References!A:B,2,TRUE))</f>
        <v>20648388</v>
      </c>
      <c r="M456" s="271"/>
      <c r="N456" s="253" t="str">
        <f t="shared" si="11"/>
        <v>Done</v>
      </c>
    </row>
    <row r="457" spans="2:14" ht="15" customHeight="1">
      <c r="B457" s="265">
        <v>40183523</v>
      </c>
      <c r="C457" s="265" t="s">
        <v>1139</v>
      </c>
      <c r="D457" s="265" t="s">
        <v>2182</v>
      </c>
      <c r="E457" s="265" t="s">
        <v>2183</v>
      </c>
      <c r="F457" s="267"/>
      <c r="G457" s="388"/>
      <c r="H457" s="268"/>
      <c r="I457" s="269">
        <v>45204</v>
      </c>
      <c r="J457" s="349"/>
      <c r="K457" s="270" t="s">
        <v>2184</v>
      </c>
      <c r="L457" s="415" t="str">
        <f>IF(B457="","",VLOOKUP(K457,References!A:B,2,TRUE))</f>
        <v>10127336</v>
      </c>
      <c r="M457" s="271"/>
      <c r="N457" s="253" t="str">
        <f t="shared" si="11"/>
        <v>Done</v>
      </c>
    </row>
    <row r="458" spans="2:14" ht="15" customHeight="1">
      <c r="B458" s="265">
        <v>40220774</v>
      </c>
      <c r="C458" s="265" t="s">
        <v>2185</v>
      </c>
      <c r="D458" s="265" t="s">
        <v>2186</v>
      </c>
      <c r="E458" s="265" t="s">
        <v>2187</v>
      </c>
      <c r="F458" s="267" t="s">
        <v>137</v>
      </c>
      <c r="G458" s="388"/>
      <c r="H458" s="268">
        <v>45188</v>
      </c>
      <c r="I458" s="269">
        <v>45026</v>
      </c>
      <c r="J458" s="349"/>
      <c r="K458" s="270" t="s">
        <v>2188</v>
      </c>
      <c r="L458" s="415" t="str">
        <f>IF(B458="","",VLOOKUP(K458,References!A:B,2,TRUE))</f>
        <v>40042686</v>
      </c>
      <c r="M458" s="271" t="s">
        <v>2189</v>
      </c>
      <c r="N458" s="253" t="str">
        <f t="shared" si="11"/>
        <v>Done</v>
      </c>
    </row>
    <row r="459" spans="2:14" ht="15" customHeight="1">
      <c r="B459" s="265">
        <v>40204418</v>
      </c>
      <c r="C459" s="265" t="s">
        <v>2190</v>
      </c>
      <c r="D459" s="265" t="s">
        <v>497</v>
      </c>
      <c r="E459" s="265" t="s">
        <v>2191</v>
      </c>
      <c r="F459" s="267"/>
      <c r="G459" s="388"/>
      <c r="H459" s="268"/>
      <c r="I459" s="269">
        <v>45204</v>
      </c>
      <c r="J459" s="349"/>
      <c r="K459" s="270" t="s">
        <v>1320</v>
      </c>
      <c r="L459" s="415" t="str">
        <f>IF(B459="","",VLOOKUP(K459,References!A:B,2,TRUE))</f>
        <v>25815576</v>
      </c>
      <c r="M459" s="271"/>
      <c r="N459" s="253" t="str">
        <f t="shared" si="11"/>
        <v>Done</v>
      </c>
    </row>
    <row r="460" spans="2:14" ht="15" customHeight="1">
      <c r="B460" s="281">
        <v>40163845</v>
      </c>
      <c r="C460" s="281" t="s">
        <v>1056</v>
      </c>
      <c r="D460" s="281" t="s">
        <v>2192</v>
      </c>
      <c r="E460" s="265" t="s">
        <v>2193</v>
      </c>
      <c r="F460" s="267"/>
      <c r="G460" s="388"/>
      <c r="H460" s="268"/>
      <c r="I460" s="269">
        <v>45218</v>
      </c>
      <c r="J460" s="349"/>
      <c r="K460" s="270" t="s">
        <v>1897</v>
      </c>
      <c r="L460" s="415" t="str">
        <f>IF(B460="","",VLOOKUP(K460,References!A:B,2,TRUE))</f>
        <v>10194508</v>
      </c>
      <c r="M460" s="271"/>
      <c r="N460" s="253" t="str">
        <f t="shared" si="11"/>
        <v>Done</v>
      </c>
    </row>
    <row r="461" spans="2:14" ht="15" customHeight="1">
      <c r="B461" s="281" t="s">
        <v>2194</v>
      </c>
      <c r="C461" s="281" t="s">
        <v>2195</v>
      </c>
      <c r="D461" s="281" t="s">
        <v>2196</v>
      </c>
      <c r="E461" s="265" t="s">
        <v>2197</v>
      </c>
      <c r="F461" s="267"/>
      <c r="G461" s="388"/>
      <c r="H461" s="268"/>
      <c r="I461" s="269">
        <v>45638</v>
      </c>
      <c r="J461" s="349"/>
      <c r="K461" s="270" t="s">
        <v>345</v>
      </c>
      <c r="L461" s="415" t="str">
        <f>IF(B461="","",VLOOKUP(K461,References!A:B,2,TRUE))</f>
        <v>10169325</v>
      </c>
      <c r="M461" s="271"/>
      <c r="N461" s="253" t="str">
        <f t="shared" si="11"/>
        <v>Done</v>
      </c>
    </row>
    <row r="462" spans="2:14" ht="15" customHeight="1">
      <c r="B462" s="281">
        <v>40186748</v>
      </c>
      <c r="C462" s="281" t="s">
        <v>2198</v>
      </c>
      <c r="D462" s="281" t="s">
        <v>2199</v>
      </c>
      <c r="E462" s="265" t="s">
        <v>2200</v>
      </c>
      <c r="F462" s="267"/>
      <c r="G462" s="388"/>
      <c r="H462" s="268">
        <v>45196</v>
      </c>
      <c r="I462" s="269">
        <v>45217</v>
      </c>
      <c r="J462" s="349"/>
      <c r="K462" s="270" t="s">
        <v>2201</v>
      </c>
      <c r="L462" s="415" t="str">
        <f>IF(B462="","",VLOOKUP(K462,References!A:B,2,TRUE))</f>
        <v>10141847</v>
      </c>
      <c r="M462" s="271"/>
      <c r="N462" s="253" t="str">
        <f t="shared" si="11"/>
        <v>Done</v>
      </c>
    </row>
    <row r="463" spans="2:14" ht="15" customHeight="1">
      <c r="B463" s="281" t="s">
        <v>2202</v>
      </c>
      <c r="C463" s="281" t="s">
        <v>2198</v>
      </c>
      <c r="D463" s="281" t="s">
        <v>2203</v>
      </c>
      <c r="E463" s="265" t="s">
        <v>2204</v>
      </c>
      <c r="F463" s="267"/>
      <c r="G463" s="388"/>
      <c r="H463" s="268"/>
      <c r="I463" s="269">
        <v>45218</v>
      </c>
      <c r="J463" s="349"/>
      <c r="K463" s="270" t="s">
        <v>2205</v>
      </c>
      <c r="L463" s="415" t="str">
        <f>IF(B463="","",VLOOKUP(K463,References!A:B,2,TRUE))</f>
        <v>10187889</v>
      </c>
      <c r="M463" s="271"/>
      <c r="N463" s="253" t="str">
        <f t="shared" si="11"/>
        <v>Done</v>
      </c>
    </row>
    <row r="464" spans="2:14" ht="15" customHeight="1">
      <c r="B464" s="281" t="s">
        <v>2206</v>
      </c>
      <c r="C464" s="281" t="s">
        <v>1682</v>
      </c>
      <c r="D464" s="281" t="s">
        <v>2207</v>
      </c>
      <c r="E464" s="265" t="s">
        <v>2208</v>
      </c>
      <c r="F464" s="267"/>
      <c r="G464" s="388"/>
      <c r="H464" s="268"/>
      <c r="I464" s="269">
        <v>45218</v>
      </c>
      <c r="J464" s="349"/>
      <c r="K464" s="270" t="s">
        <v>2209</v>
      </c>
      <c r="L464" s="415" t="str">
        <f>IF(B464="","",VLOOKUP(K464,References!A:B,2,TRUE))</f>
        <v>10016098</v>
      </c>
      <c r="M464" s="271"/>
      <c r="N464" s="253" t="str">
        <f t="shared" si="11"/>
        <v>Done</v>
      </c>
    </row>
    <row r="465" spans="2:14" ht="15" customHeight="1">
      <c r="B465" s="281">
        <v>26484700</v>
      </c>
      <c r="C465" s="281" t="s">
        <v>929</v>
      </c>
      <c r="D465" s="281" t="s">
        <v>2210</v>
      </c>
      <c r="E465" s="265" t="s">
        <v>2211</v>
      </c>
      <c r="F465" s="267"/>
      <c r="G465" s="388"/>
      <c r="H465" s="268">
        <v>45218</v>
      </c>
      <c r="I465" s="269">
        <v>45267</v>
      </c>
      <c r="J465" s="349"/>
      <c r="K465" s="270" t="s">
        <v>1560</v>
      </c>
      <c r="L465" s="415" t="str">
        <f>IF(B465="","",VLOOKUP(K465,References!A:B,2,TRUE))</f>
        <v>10120356</v>
      </c>
      <c r="M465" s="271" t="s">
        <v>28</v>
      </c>
      <c r="N465" s="253" t="str">
        <f t="shared" si="11"/>
        <v>Done</v>
      </c>
    </row>
    <row r="466" spans="2:14" ht="15" customHeight="1">
      <c r="B466" s="281" t="s">
        <v>2212</v>
      </c>
      <c r="C466" s="281" t="s">
        <v>2213</v>
      </c>
      <c r="D466" s="265" t="s">
        <v>2214</v>
      </c>
      <c r="E466" s="265" t="s">
        <v>2215</v>
      </c>
      <c r="F466" s="267"/>
      <c r="G466" s="388"/>
      <c r="H466" s="268"/>
      <c r="I466" s="269">
        <v>45638</v>
      </c>
      <c r="J466" s="349"/>
      <c r="K466" s="270"/>
      <c r="L466" s="415" t="e">
        <f>IF(B466="","",VLOOKUP(K466,References!A:B,2,TRUE))</f>
        <v>#N/A</v>
      </c>
      <c r="M466" s="271"/>
      <c r="N466" s="253" t="str">
        <f t="shared" si="11"/>
        <v>Done</v>
      </c>
    </row>
    <row r="467" spans="2:14" ht="15" customHeight="1">
      <c r="B467" s="281" t="s">
        <v>2216</v>
      </c>
      <c r="C467" s="281" t="s">
        <v>2217</v>
      </c>
      <c r="D467" s="265" t="s">
        <v>2218</v>
      </c>
      <c r="E467" s="265" t="s">
        <v>2219</v>
      </c>
      <c r="F467" s="267" t="s">
        <v>2220</v>
      </c>
      <c r="G467" s="388"/>
      <c r="H467" s="268" t="s">
        <v>2221</v>
      </c>
      <c r="I467" s="269">
        <v>45425</v>
      </c>
      <c r="J467" s="349"/>
      <c r="K467" s="270" t="s">
        <v>2222</v>
      </c>
      <c r="L467" s="415">
        <v>10150356</v>
      </c>
      <c r="M467" s="271" t="s">
        <v>2172</v>
      </c>
      <c r="N467" s="253" t="s">
        <v>1157</v>
      </c>
    </row>
    <row r="468" spans="2:14" ht="15" customHeight="1">
      <c r="B468" s="281" t="s">
        <v>2223</v>
      </c>
      <c r="C468" s="281" t="s">
        <v>2224</v>
      </c>
      <c r="D468" s="265" t="s">
        <v>2225</v>
      </c>
      <c r="E468" s="265" t="s">
        <v>2226</v>
      </c>
      <c r="F468" s="267"/>
      <c r="G468" s="388"/>
      <c r="H468" s="268"/>
      <c r="I468" s="269"/>
      <c r="J468" s="349"/>
      <c r="K468" s="270"/>
      <c r="L468" s="415" t="e">
        <f>IF(B468="","",VLOOKUP(K468,References!A:B,2,TRUE))</f>
        <v>#N/A</v>
      </c>
      <c r="M468" s="271"/>
      <c r="N468" s="253" t="s">
        <v>1157</v>
      </c>
    </row>
    <row r="469" spans="2:14" ht="15" customHeight="1">
      <c r="B469" s="281" t="s">
        <v>2227</v>
      </c>
      <c r="C469" s="281" t="s">
        <v>2228</v>
      </c>
      <c r="D469" s="265" t="s">
        <v>2229</v>
      </c>
      <c r="E469" s="265" t="s">
        <v>2230</v>
      </c>
      <c r="F469" s="267" t="s">
        <v>535</v>
      </c>
      <c r="G469" s="388"/>
      <c r="H469" s="268" t="s">
        <v>2231</v>
      </c>
      <c r="I469" s="269" t="s">
        <v>2232</v>
      </c>
      <c r="J469" s="349"/>
      <c r="K469" s="270" t="s">
        <v>2233</v>
      </c>
      <c r="L469" s="415">
        <v>10149532</v>
      </c>
      <c r="M469" s="271" t="s">
        <v>2234</v>
      </c>
      <c r="N469" s="253" t="s">
        <v>1157</v>
      </c>
    </row>
    <row r="470" spans="2:14" ht="15" customHeight="1">
      <c r="B470" s="281" t="s">
        <v>2235</v>
      </c>
      <c r="C470" s="281" t="s">
        <v>2236</v>
      </c>
      <c r="D470" s="265" t="s">
        <v>2237</v>
      </c>
      <c r="E470" s="265" t="s">
        <v>2238</v>
      </c>
      <c r="F470" s="267"/>
      <c r="G470" s="388"/>
      <c r="H470" s="268"/>
      <c r="I470" s="269"/>
      <c r="J470" s="349"/>
      <c r="K470" s="270"/>
      <c r="L470" s="415" t="e">
        <f>IF(B470="","",VLOOKUP(K470,References!A:B,2,TRUE))</f>
        <v>#N/A</v>
      </c>
      <c r="M470" s="271" t="s">
        <v>2234</v>
      </c>
      <c r="N470" s="253" t="s">
        <v>1157</v>
      </c>
    </row>
    <row r="471" spans="2:14" ht="15" customHeight="1">
      <c r="B471" s="281" t="s">
        <v>2239</v>
      </c>
      <c r="C471" s="281" t="s">
        <v>2240</v>
      </c>
      <c r="D471" s="265" t="s">
        <v>2241</v>
      </c>
      <c r="E471" s="265" t="s">
        <v>2242</v>
      </c>
      <c r="F471" s="267"/>
      <c r="G471" s="388"/>
      <c r="H471" s="268"/>
      <c r="I471" s="269">
        <v>45334</v>
      </c>
      <c r="J471" s="349"/>
      <c r="K471" s="270"/>
      <c r="L471" s="415" t="e">
        <f>IF(B471="","",VLOOKUP(K471,References!A:B,2,TRUE))</f>
        <v>#N/A</v>
      </c>
      <c r="M471" s="271"/>
      <c r="N471" s="253" t="str">
        <f>IF(C471="","",IF(D471="","",IF(E471="","To Verify",IF(B471="","Spectrum only",IF(I471&lt;&gt;"","Done","Code")))))</f>
        <v>Done</v>
      </c>
    </row>
    <row r="472" spans="2:14" ht="15" customHeight="1">
      <c r="B472" s="281" t="s">
        <v>2243</v>
      </c>
      <c r="C472" s="281" t="s">
        <v>2244</v>
      </c>
      <c r="D472" s="265" t="s">
        <v>2245</v>
      </c>
      <c r="E472" s="265" t="s">
        <v>2246</v>
      </c>
      <c r="F472" s="267"/>
      <c r="G472" s="388"/>
      <c r="H472" s="268"/>
      <c r="I472" s="269">
        <v>45334</v>
      </c>
      <c r="J472" s="349"/>
      <c r="K472" s="270"/>
      <c r="L472" s="415" t="e">
        <f>IF(B472="","",VLOOKUP(K472,References!A:B,2,TRUE))</f>
        <v>#N/A</v>
      </c>
      <c r="M472" s="271"/>
      <c r="N472" s="253" t="str">
        <f>IF(C472="","",IF(D472="","",IF(E472="","To Verify",IF(B472="","Spectrum only",IF(I472&lt;&gt;"","Done","Code")))))</f>
        <v>Done</v>
      </c>
    </row>
    <row r="473" spans="2:14" ht="15" customHeight="1">
      <c r="B473" s="281" t="s">
        <v>2247</v>
      </c>
      <c r="C473" s="281" t="s">
        <v>2248</v>
      </c>
      <c r="D473" s="265" t="s">
        <v>2249</v>
      </c>
      <c r="E473" s="265" t="s">
        <v>2250</v>
      </c>
      <c r="F473" s="267"/>
      <c r="G473" s="388"/>
      <c r="H473" s="268"/>
      <c r="I473" s="269">
        <v>45334</v>
      </c>
      <c r="J473" s="349">
        <v>45838</v>
      </c>
      <c r="K473" s="270"/>
      <c r="L473" s="415" t="e">
        <f>IF(B473="","",VLOOKUP(K473,References!A:B,2,TRUE))</f>
        <v>#N/A</v>
      </c>
      <c r="M473" s="271"/>
      <c r="N473" s="253" t="str">
        <f>IF(C473="","",IF(D473="","",IF(E473="","To Verify",IF(B473="","Spectrum only",IF(I473&lt;&gt;"","Done","Code")))))</f>
        <v>Done</v>
      </c>
    </row>
    <row r="474" spans="2:14" ht="15" customHeight="1">
      <c r="B474" s="281" t="s">
        <v>2251</v>
      </c>
      <c r="C474" s="281" t="s">
        <v>2252</v>
      </c>
      <c r="D474" s="265" t="s">
        <v>2253</v>
      </c>
      <c r="E474" s="265" t="s">
        <v>2254</v>
      </c>
      <c r="F474" s="267"/>
      <c r="G474" s="388"/>
      <c r="H474" s="268"/>
      <c r="I474" s="269">
        <v>45334</v>
      </c>
      <c r="J474" s="349"/>
      <c r="K474" s="270"/>
      <c r="L474" s="415" t="e">
        <f>IF(B474="","",VLOOKUP(K474,References!A:B,2,TRUE))</f>
        <v>#N/A</v>
      </c>
      <c r="M474" s="271"/>
      <c r="N474" s="253" t="str">
        <f>IF(C474="","",IF(D474="","",IF(E474="","To Verify",IF(B474="","Spectrum only",IF(I474&lt;&gt;"","Done","Code")))))</f>
        <v>Done</v>
      </c>
    </row>
    <row r="475" spans="2:14" ht="15" customHeight="1">
      <c r="B475" s="281" t="s">
        <v>2255</v>
      </c>
      <c r="C475" s="281" t="s">
        <v>2256</v>
      </c>
      <c r="D475" s="265" t="s">
        <v>2257</v>
      </c>
      <c r="E475" s="265" t="s">
        <v>2258</v>
      </c>
      <c r="F475" s="267"/>
      <c r="G475" s="388"/>
      <c r="H475" s="268"/>
      <c r="I475" s="269">
        <v>45334</v>
      </c>
      <c r="J475" s="349"/>
      <c r="K475" s="270"/>
      <c r="L475" s="415" t="e">
        <f>IF(B475="","",VLOOKUP(K475,References!A:B,2,TRUE))</f>
        <v>#N/A</v>
      </c>
      <c r="M475" s="271"/>
      <c r="N475" s="253" t="str">
        <f>IF(C475="","",IF(D475="","",IF(E475="","To Verify",IF(B475="","Spectrum only",IF(I475&lt;&gt;"","Done","Code")))))</f>
        <v>Done</v>
      </c>
    </row>
    <row r="476" spans="2:14" ht="15" customHeight="1">
      <c r="B476" s="281" t="s">
        <v>2259</v>
      </c>
      <c r="C476" s="281" t="s">
        <v>2260</v>
      </c>
      <c r="D476" s="265" t="s">
        <v>2261</v>
      </c>
      <c r="E476" s="265" t="s">
        <v>2262</v>
      </c>
      <c r="F476" s="267" t="s">
        <v>894</v>
      </c>
      <c r="G476" s="388"/>
      <c r="H476" s="268"/>
      <c r="I476" s="269" t="s">
        <v>2263</v>
      </c>
      <c r="J476" s="349"/>
      <c r="K476" s="270" t="s">
        <v>2264</v>
      </c>
      <c r="L476" s="415" t="str">
        <f>IF(B476="","",VLOOKUP(K476,References!A:B,2,TRUE))</f>
        <v>40040507</v>
      </c>
      <c r="M476" s="271" t="s">
        <v>35</v>
      </c>
      <c r="N476" s="253" t="s">
        <v>1157</v>
      </c>
    </row>
    <row r="477" spans="2:14" ht="15" customHeight="1">
      <c r="B477" s="281" t="s">
        <v>2265</v>
      </c>
      <c r="C477" s="281" t="s">
        <v>2266</v>
      </c>
      <c r="D477" s="265" t="s">
        <v>2267</v>
      </c>
      <c r="E477" s="265" t="s">
        <v>2268</v>
      </c>
      <c r="F477" s="267"/>
      <c r="G477" s="388"/>
      <c r="H477" s="268"/>
      <c r="I477" s="269">
        <v>45334</v>
      </c>
      <c r="J477" s="349"/>
      <c r="K477" s="270"/>
      <c r="L477" s="415" t="e">
        <f>IF(B477="","",VLOOKUP(K477,References!A:B,2,TRUE))</f>
        <v>#N/A</v>
      </c>
      <c r="M477" s="271"/>
      <c r="N477" s="253" t="str">
        <f>IF(C477="","",IF(D477="","",IF(E477="","To Verify",IF(B477="","Spectrum only",IF(I477&lt;&gt;"","Done","Code")))))</f>
        <v>Done</v>
      </c>
    </row>
    <row r="478" spans="2:14" ht="15" customHeight="1">
      <c r="B478" s="281" t="s">
        <v>2269</v>
      </c>
      <c r="C478" s="265" t="s">
        <v>2270</v>
      </c>
      <c r="D478" s="265" t="s">
        <v>2271</v>
      </c>
      <c r="E478" s="265" t="s">
        <v>2272</v>
      </c>
      <c r="F478" s="267"/>
      <c r="G478" s="388"/>
      <c r="H478" s="268"/>
      <c r="I478" s="269"/>
      <c r="J478" s="349"/>
      <c r="K478" s="270"/>
      <c r="L478" s="415" t="e">
        <f>IF(B478="","",VLOOKUP(K478,References!A:B,2,TRUE))</f>
        <v>#N/A</v>
      </c>
      <c r="M478" s="271" t="s">
        <v>355</v>
      </c>
      <c r="N478" s="253" t="s">
        <v>1157</v>
      </c>
    </row>
    <row r="479" spans="2:14" ht="15" customHeight="1">
      <c r="B479" s="281" t="s">
        <v>2273</v>
      </c>
      <c r="C479" s="265" t="s">
        <v>2274</v>
      </c>
      <c r="D479" s="265" t="s">
        <v>2275</v>
      </c>
      <c r="E479" s="265" t="s">
        <v>2276</v>
      </c>
      <c r="F479" s="267"/>
      <c r="G479" s="388"/>
      <c r="H479" s="268"/>
      <c r="I479" s="269">
        <v>45638</v>
      </c>
      <c r="J479" s="349"/>
      <c r="K479" s="270"/>
      <c r="L479" s="415" t="e">
        <f>IF(B479="","",VLOOKUP(K479,References!A:B,2,TRUE))</f>
        <v>#N/A</v>
      </c>
      <c r="M479" s="271"/>
      <c r="N479" s="253" t="str">
        <f>IF(C479="","",IF(D479="","",IF(E479="","To Verify",IF(B479="","Spectrum only",IF(I479&lt;&gt;"","Done","Code")))))</f>
        <v>Done</v>
      </c>
    </row>
    <row r="480" spans="2:14" ht="15" customHeight="1">
      <c r="B480" s="281" t="s">
        <v>2277</v>
      </c>
      <c r="C480" s="265" t="s">
        <v>2278</v>
      </c>
      <c r="D480" s="265" t="s">
        <v>2279</v>
      </c>
      <c r="E480" s="265" t="s">
        <v>2280</v>
      </c>
      <c r="F480" s="267"/>
      <c r="G480" s="388"/>
      <c r="H480" s="268"/>
      <c r="I480" s="269"/>
      <c r="J480" s="349"/>
      <c r="K480" s="270"/>
      <c r="L480" s="415" t="e">
        <f>IF(B480="","",VLOOKUP(K480,References!A:B,2,TRUE))</f>
        <v>#N/A</v>
      </c>
      <c r="M480" s="271" t="s">
        <v>35</v>
      </c>
      <c r="N480" s="253" t="s">
        <v>1157</v>
      </c>
    </row>
    <row r="481" spans="2:14" ht="15" customHeight="1">
      <c r="B481" s="281" t="s">
        <v>2281</v>
      </c>
      <c r="C481" s="281" t="s">
        <v>2282</v>
      </c>
      <c r="D481" s="265" t="s">
        <v>2283</v>
      </c>
      <c r="E481" s="265" t="s">
        <v>2284</v>
      </c>
      <c r="F481" s="267"/>
      <c r="G481" s="388"/>
      <c r="H481" s="268"/>
      <c r="I481" s="269">
        <v>45272</v>
      </c>
      <c r="J481" s="349"/>
      <c r="K481" s="270" t="s">
        <v>2285</v>
      </c>
      <c r="L481" s="415">
        <v>10169905</v>
      </c>
      <c r="M481" s="271" t="s">
        <v>35</v>
      </c>
      <c r="N481" s="253" t="str">
        <f t="shared" ref="N481:N513" si="12">IF(C481="","",IF(D481="","",IF(E481="","To Verify",IF(B481="","Spectrum only",IF(I481&lt;&gt;"","Done","Code")))))</f>
        <v>Done</v>
      </c>
    </row>
    <row r="482" spans="2:14" ht="15" customHeight="1">
      <c r="B482" s="281" t="s">
        <v>2286</v>
      </c>
      <c r="C482" s="281" t="s">
        <v>2287</v>
      </c>
      <c r="D482" s="265" t="s">
        <v>2288</v>
      </c>
      <c r="E482" s="265" t="s">
        <v>2289</v>
      </c>
      <c r="F482" s="267"/>
      <c r="G482" s="388"/>
      <c r="H482" s="268"/>
      <c r="I482" s="269">
        <v>45268</v>
      </c>
      <c r="J482" s="349"/>
      <c r="K482" s="270" t="s">
        <v>2290</v>
      </c>
      <c r="L482" s="415" t="str">
        <f>IF(B482="","",VLOOKUP(K482,References!A:B,2,TRUE))</f>
        <v>40040507</v>
      </c>
      <c r="M482" s="271" t="s">
        <v>61</v>
      </c>
      <c r="N482" s="253" t="str">
        <f t="shared" si="12"/>
        <v>Done</v>
      </c>
    </row>
    <row r="483" spans="2:14" ht="15" customHeight="1">
      <c r="B483" s="281" t="s">
        <v>2291</v>
      </c>
      <c r="C483" s="281" t="s">
        <v>2292</v>
      </c>
      <c r="D483" s="265" t="s">
        <v>2293</v>
      </c>
      <c r="E483" s="265" t="s">
        <v>2294</v>
      </c>
      <c r="F483" s="267"/>
      <c r="G483" s="388"/>
      <c r="H483" s="268"/>
      <c r="I483" s="269">
        <v>45272</v>
      </c>
      <c r="J483" s="349"/>
      <c r="K483" s="270" t="s">
        <v>2295</v>
      </c>
      <c r="L483" s="415">
        <v>10150465</v>
      </c>
      <c r="M483" s="271" t="s">
        <v>28</v>
      </c>
      <c r="N483" s="253" t="str">
        <f t="shared" si="12"/>
        <v>Done</v>
      </c>
    </row>
    <row r="484" spans="2:14" ht="15" customHeight="1">
      <c r="B484" s="281" t="s">
        <v>2296</v>
      </c>
      <c r="C484" s="281" t="s">
        <v>2297</v>
      </c>
      <c r="D484" s="265" t="s">
        <v>2298</v>
      </c>
      <c r="E484" s="265" t="s">
        <v>2299</v>
      </c>
      <c r="F484" s="267"/>
      <c r="G484" s="388"/>
      <c r="H484" s="268"/>
      <c r="I484" s="269">
        <v>45268</v>
      </c>
      <c r="J484" s="349"/>
      <c r="K484" s="270" t="s">
        <v>2300</v>
      </c>
      <c r="L484" s="415" t="str">
        <f>IF(B484="","",VLOOKUP(K484,References!A:B,2,TRUE))</f>
        <v>10194419</v>
      </c>
      <c r="M484" s="271"/>
      <c r="N484" s="253" t="str">
        <f t="shared" si="12"/>
        <v>Done</v>
      </c>
    </row>
    <row r="485" spans="2:14" ht="15" customHeight="1">
      <c r="B485" s="281" t="s">
        <v>2301</v>
      </c>
      <c r="C485" s="281" t="s">
        <v>2302</v>
      </c>
      <c r="D485" s="265" t="s">
        <v>2303</v>
      </c>
      <c r="E485" s="265" t="s">
        <v>2304</v>
      </c>
      <c r="F485" s="267"/>
      <c r="G485" s="388"/>
      <c r="H485" s="268"/>
      <c r="I485" s="269">
        <v>45268</v>
      </c>
      <c r="J485" s="349"/>
      <c r="K485" s="270" t="s">
        <v>2305</v>
      </c>
      <c r="L485" s="415">
        <v>10184321</v>
      </c>
      <c r="M485" s="271"/>
      <c r="N485" s="253" t="str">
        <f t="shared" si="12"/>
        <v>Done</v>
      </c>
    </row>
    <row r="486" spans="2:14" ht="15" customHeight="1">
      <c r="B486" s="281" t="s">
        <v>2306</v>
      </c>
      <c r="C486" s="281" t="s">
        <v>2307</v>
      </c>
      <c r="D486" s="265" t="s">
        <v>2308</v>
      </c>
      <c r="E486" s="265" t="s">
        <v>2309</v>
      </c>
      <c r="F486" s="267"/>
      <c r="G486" s="388"/>
      <c r="H486" s="268"/>
      <c r="I486" s="269">
        <v>45267</v>
      </c>
      <c r="J486" s="349"/>
      <c r="K486" s="270"/>
      <c r="L486" s="415" t="e">
        <f>IF(B486="","",VLOOKUP(K486,References!A:B,2,TRUE))</f>
        <v>#N/A</v>
      </c>
      <c r="M486" s="271"/>
      <c r="N486" s="253" t="str">
        <f t="shared" si="12"/>
        <v>Done</v>
      </c>
    </row>
    <row r="487" spans="2:14" ht="15" customHeight="1">
      <c r="B487" s="281" t="s">
        <v>2310</v>
      </c>
      <c r="C487" s="281" t="s">
        <v>2311</v>
      </c>
      <c r="D487" s="265" t="s">
        <v>2312</v>
      </c>
      <c r="E487" s="265" t="s">
        <v>2313</v>
      </c>
      <c r="F487" s="267"/>
      <c r="G487" s="388"/>
      <c r="H487" s="268"/>
      <c r="I487" s="269">
        <v>45272</v>
      </c>
      <c r="J487" s="349"/>
      <c r="K487" s="270" t="s">
        <v>2314</v>
      </c>
      <c r="L487" s="415">
        <v>21905449</v>
      </c>
      <c r="M487" s="271" t="s">
        <v>35</v>
      </c>
      <c r="N487" s="253" t="str">
        <f t="shared" si="12"/>
        <v>Done</v>
      </c>
    </row>
    <row r="488" spans="2:14" ht="15" customHeight="1">
      <c r="B488" s="281" t="s">
        <v>2315</v>
      </c>
      <c r="C488" s="281" t="s">
        <v>2316</v>
      </c>
      <c r="D488" s="265" t="s">
        <v>2317</v>
      </c>
      <c r="E488" s="265" t="s">
        <v>2318</v>
      </c>
      <c r="F488" s="267"/>
      <c r="G488" s="388"/>
      <c r="H488" s="268"/>
      <c r="I488" s="269">
        <v>45266</v>
      </c>
      <c r="J488" s="349"/>
      <c r="K488" s="270" t="s">
        <v>2319</v>
      </c>
      <c r="L488" s="415" t="str">
        <f>IF(B488="","",VLOOKUP(K488,References!A:B,2,TRUE))</f>
        <v>10141439</v>
      </c>
      <c r="M488" s="271"/>
      <c r="N488" s="253" t="str">
        <f t="shared" si="12"/>
        <v>Done</v>
      </c>
    </row>
    <row r="489" spans="2:14" ht="15" customHeight="1">
      <c r="B489" s="281" t="s">
        <v>2320</v>
      </c>
      <c r="C489" s="281" t="s">
        <v>2321</v>
      </c>
      <c r="D489" s="265" t="s">
        <v>2322</v>
      </c>
      <c r="E489" s="265" t="s">
        <v>2323</v>
      </c>
      <c r="F489" s="267"/>
      <c r="G489" s="388"/>
      <c r="H489" s="268"/>
      <c r="I489" s="269">
        <v>45268</v>
      </c>
      <c r="J489" s="349"/>
      <c r="K489" s="270" t="s">
        <v>2290</v>
      </c>
      <c r="L489" s="415" t="str">
        <f>IF(B489="","",VLOOKUP(K489,References!A:B,2,TRUE))</f>
        <v>40040507</v>
      </c>
      <c r="M489" s="271"/>
      <c r="N489" s="253" t="str">
        <f t="shared" si="12"/>
        <v>Done</v>
      </c>
    </row>
    <row r="490" spans="2:14" ht="15" customHeight="1">
      <c r="B490" s="281" t="s">
        <v>2324</v>
      </c>
      <c r="C490" s="281" t="s">
        <v>2325</v>
      </c>
      <c r="D490" s="265" t="s">
        <v>2326</v>
      </c>
      <c r="E490" s="265" t="s">
        <v>2327</v>
      </c>
      <c r="F490" s="267"/>
      <c r="G490" s="388"/>
      <c r="H490" s="268"/>
      <c r="I490" s="269">
        <v>45272</v>
      </c>
      <c r="J490" s="349"/>
      <c r="K490" s="270" t="s">
        <v>2327</v>
      </c>
      <c r="L490" s="415">
        <v>21371444</v>
      </c>
      <c r="M490" s="271" t="s">
        <v>355</v>
      </c>
      <c r="N490" s="253" t="str">
        <f t="shared" si="12"/>
        <v>Done</v>
      </c>
    </row>
    <row r="491" spans="2:14" ht="15" customHeight="1">
      <c r="B491" s="281" t="s">
        <v>2328</v>
      </c>
      <c r="C491" s="281" t="s">
        <v>2329</v>
      </c>
      <c r="D491" s="265" t="s">
        <v>2330</v>
      </c>
      <c r="E491" s="265" t="s">
        <v>2250</v>
      </c>
      <c r="F491" s="267"/>
      <c r="G491" s="388"/>
      <c r="H491" s="268"/>
      <c r="I491" s="269">
        <v>45272</v>
      </c>
      <c r="J491" s="349"/>
      <c r="K491" s="270" t="s">
        <v>2331</v>
      </c>
      <c r="L491" s="415" t="str">
        <f>IF(B491="","",VLOOKUP(K491,References!A:B,2,TRUE))</f>
        <v>10201077</v>
      </c>
      <c r="M491" s="271" t="s">
        <v>355</v>
      </c>
      <c r="N491" s="253" t="str">
        <f t="shared" si="12"/>
        <v>Done</v>
      </c>
    </row>
    <row r="492" spans="2:14" ht="15" customHeight="1">
      <c r="B492" s="281" t="s">
        <v>2332</v>
      </c>
      <c r="C492" s="281" t="s">
        <v>2333</v>
      </c>
      <c r="D492" s="265" t="s">
        <v>2334</v>
      </c>
      <c r="E492" s="265" t="s">
        <v>2335</v>
      </c>
      <c r="F492" s="267"/>
      <c r="G492" s="388"/>
      <c r="H492" s="268"/>
      <c r="I492" s="269">
        <v>45267</v>
      </c>
      <c r="J492" s="349"/>
      <c r="K492" s="270" t="s">
        <v>2336</v>
      </c>
      <c r="L492" s="415" t="str">
        <f>IF(B492="","",VLOOKUP(K492,References!A:B,2,TRUE))</f>
        <v>10189434</v>
      </c>
      <c r="M492" s="271" t="s">
        <v>127</v>
      </c>
      <c r="N492" s="253" t="str">
        <f t="shared" si="12"/>
        <v>Done</v>
      </c>
    </row>
    <row r="493" spans="2:14" ht="15" customHeight="1">
      <c r="B493" s="265" t="s">
        <v>2337</v>
      </c>
      <c r="C493" s="265" t="s">
        <v>1633</v>
      </c>
      <c r="D493" s="265" t="s">
        <v>2338</v>
      </c>
      <c r="E493" s="267" t="s">
        <v>2339</v>
      </c>
      <c r="F493" s="267"/>
      <c r="G493" s="388"/>
      <c r="H493" s="268">
        <v>45219</v>
      </c>
      <c r="I493" s="269">
        <v>45236</v>
      </c>
      <c r="J493" s="349"/>
      <c r="K493" s="270" t="s">
        <v>2340</v>
      </c>
      <c r="L493" s="415" t="str">
        <f>IF(B493="","",VLOOKUP(K493,References!A:B,2,TRUE))</f>
        <v>27633955</v>
      </c>
      <c r="M493" s="271"/>
      <c r="N493" s="253" t="str">
        <f t="shared" si="12"/>
        <v>Done</v>
      </c>
    </row>
    <row r="494" spans="2:14" ht="15" customHeight="1">
      <c r="B494" s="265" t="s">
        <v>2341</v>
      </c>
      <c r="C494" s="265" t="s">
        <v>2342</v>
      </c>
      <c r="D494" s="265" t="s">
        <v>2343</v>
      </c>
      <c r="E494" s="265" t="s">
        <v>2344</v>
      </c>
      <c r="F494" s="267"/>
      <c r="G494" s="388"/>
      <c r="H494" s="268">
        <v>45229</v>
      </c>
      <c r="I494" s="269">
        <v>45236</v>
      </c>
      <c r="J494" s="349"/>
      <c r="K494" s="270" t="s">
        <v>2345</v>
      </c>
      <c r="L494" s="415" t="str">
        <f>IF(B494="","",VLOOKUP(K494,References!A:B,2,TRUE))</f>
        <v>22931796</v>
      </c>
      <c r="M494" s="271"/>
      <c r="N494" s="253" t="str">
        <f t="shared" si="12"/>
        <v>Done</v>
      </c>
    </row>
    <row r="495" spans="2:14" ht="15" customHeight="1">
      <c r="B495" s="265" t="s">
        <v>2346</v>
      </c>
      <c r="C495" s="265" t="s">
        <v>2347</v>
      </c>
      <c r="D495" s="265" t="s">
        <v>2348</v>
      </c>
      <c r="E495" s="265" t="s">
        <v>2349</v>
      </c>
      <c r="F495" s="267"/>
      <c r="G495" s="388"/>
      <c r="H495" s="268">
        <v>45245</v>
      </c>
      <c r="I495" s="269">
        <v>45261</v>
      </c>
      <c r="J495" s="349"/>
      <c r="K495" s="270" t="s">
        <v>2350</v>
      </c>
      <c r="L495" s="415">
        <v>26735185</v>
      </c>
      <c r="M495" s="271" t="s">
        <v>35</v>
      </c>
      <c r="N495" s="253" t="str">
        <f t="shared" si="12"/>
        <v>Done</v>
      </c>
    </row>
    <row r="496" spans="2:14" ht="15" customHeight="1">
      <c r="B496" s="265" t="s">
        <v>2351</v>
      </c>
      <c r="C496" s="265" t="s">
        <v>2352</v>
      </c>
      <c r="D496" s="265" t="s">
        <v>2353</v>
      </c>
      <c r="E496" s="265" t="s">
        <v>2354</v>
      </c>
      <c r="F496" s="267"/>
      <c r="G496" s="388"/>
      <c r="H496" s="268"/>
      <c r="I496" s="269">
        <v>45260</v>
      </c>
      <c r="J496" s="349">
        <v>45624</v>
      </c>
      <c r="K496" s="270"/>
      <c r="L496" s="415" t="e">
        <f>IF(B496="","",VLOOKUP(K496,References!A:B,2,TRUE))</f>
        <v>#N/A</v>
      </c>
      <c r="M496" s="271"/>
      <c r="N496" s="253" t="str">
        <f t="shared" si="12"/>
        <v>Done</v>
      </c>
    </row>
    <row r="497" spans="2:14" ht="15" customHeight="1">
      <c r="B497" s="281">
        <v>40196006</v>
      </c>
      <c r="C497" s="281" t="s">
        <v>2355</v>
      </c>
      <c r="D497" s="281" t="s">
        <v>2356</v>
      </c>
      <c r="E497" s="265" t="s">
        <v>2357</v>
      </c>
      <c r="F497" s="267"/>
      <c r="G497" s="388"/>
      <c r="H497" s="268">
        <v>45205</v>
      </c>
      <c r="I497" s="269">
        <v>45267</v>
      </c>
      <c r="J497" s="349"/>
      <c r="K497" s="270" t="s">
        <v>1274</v>
      </c>
      <c r="L497" s="415" t="str">
        <f>IF(B497="","",VLOOKUP(K497,References!A:B,2,TRUE))</f>
        <v>21776533</v>
      </c>
      <c r="M497" s="271"/>
      <c r="N497" s="253" t="str">
        <f t="shared" si="12"/>
        <v>Done</v>
      </c>
    </row>
    <row r="498" spans="2:14" ht="15" customHeight="1">
      <c r="B498" s="265" t="s">
        <v>2358</v>
      </c>
      <c r="C498" s="265" t="s">
        <v>2359</v>
      </c>
      <c r="D498" s="265" t="s">
        <v>2360</v>
      </c>
      <c r="E498" s="265" t="s">
        <v>2361</v>
      </c>
      <c r="F498" s="267"/>
      <c r="G498" s="388"/>
      <c r="H498" s="268"/>
      <c r="I498" s="269">
        <v>45268</v>
      </c>
      <c r="J498" s="349"/>
      <c r="K498" s="270" t="s">
        <v>2362</v>
      </c>
      <c r="L498" s="415" t="str">
        <f>IF(B498="","",VLOOKUP(K498,References!A:B,2,TRUE))</f>
        <v>20338427</v>
      </c>
      <c r="M498" s="271" t="s">
        <v>35</v>
      </c>
      <c r="N498" s="253" t="str">
        <f t="shared" si="12"/>
        <v>Done</v>
      </c>
    </row>
    <row r="499" spans="2:14" ht="15" customHeight="1">
      <c r="B499" s="265">
        <v>40170344</v>
      </c>
      <c r="C499" s="265" t="s">
        <v>2363</v>
      </c>
      <c r="D499" s="265" t="s">
        <v>2364</v>
      </c>
      <c r="E499" s="265" t="s">
        <v>2365</v>
      </c>
      <c r="F499" s="267"/>
      <c r="G499" s="388"/>
      <c r="H499" s="268">
        <v>45218</v>
      </c>
      <c r="I499" s="269">
        <v>45251</v>
      </c>
      <c r="J499" s="349"/>
      <c r="K499" s="270" t="s">
        <v>2161</v>
      </c>
      <c r="L499" s="415" t="str">
        <f>IF(B499="","",VLOOKUP(K499,References!A:B,2,TRUE))</f>
        <v>23006670</v>
      </c>
      <c r="M499" s="271"/>
      <c r="N499" s="253" t="str">
        <f t="shared" si="12"/>
        <v>Done</v>
      </c>
    </row>
    <row r="500" spans="2:14" ht="15" customHeight="1">
      <c r="B500" s="281" t="s">
        <v>2366</v>
      </c>
      <c r="C500" s="265" t="s">
        <v>2367</v>
      </c>
      <c r="D500" s="265" t="s">
        <v>2368</v>
      </c>
      <c r="E500" s="265" t="s">
        <v>2369</v>
      </c>
      <c r="F500" s="267"/>
      <c r="G500" s="388"/>
      <c r="H500" s="268">
        <v>45250</v>
      </c>
      <c r="I500" s="269">
        <v>45266</v>
      </c>
      <c r="J500" s="349"/>
      <c r="K500" s="270" t="s">
        <v>2370</v>
      </c>
      <c r="L500" s="415">
        <v>10189363</v>
      </c>
      <c r="M500" s="271"/>
      <c r="N500" s="253" t="str">
        <f t="shared" si="12"/>
        <v>Done</v>
      </c>
    </row>
    <row r="501" spans="2:14" ht="15" customHeight="1">
      <c r="B501" s="265" t="s">
        <v>2371</v>
      </c>
      <c r="C501" s="265" t="s">
        <v>2372</v>
      </c>
      <c r="D501" s="265" t="s">
        <v>2373</v>
      </c>
      <c r="E501" s="265" t="s">
        <v>2374</v>
      </c>
      <c r="F501" s="267"/>
      <c r="G501" s="388"/>
      <c r="H501" s="268">
        <v>45210</v>
      </c>
      <c r="I501" s="269">
        <v>45252</v>
      </c>
      <c r="J501" s="349"/>
      <c r="K501" s="270"/>
      <c r="L501" s="415" t="e">
        <f>IF(B501="","",VLOOKUP(K501,References!A:B,2,TRUE))</f>
        <v>#N/A</v>
      </c>
      <c r="M501" s="271"/>
      <c r="N501" s="253" t="str">
        <f t="shared" si="12"/>
        <v>Done</v>
      </c>
    </row>
    <row r="502" spans="2:14" ht="15" customHeight="1">
      <c r="B502" s="281" t="s">
        <v>2375</v>
      </c>
      <c r="C502" s="265" t="s">
        <v>2376</v>
      </c>
      <c r="D502" s="265" t="s">
        <v>187</v>
      </c>
      <c r="E502" s="265" t="s">
        <v>2377</v>
      </c>
      <c r="F502" s="267"/>
      <c r="G502" s="388"/>
      <c r="H502" s="268">
        <v>45243</v>
      </c>
      <c r="I502" s="269">
        <v>45267</v>
      </c>
      <c r="J502" s="349"/>
      <c r="K502" s="270" t="s">
        <v>2378</v>
      </c>
      <c r="L502" s="415" t="str">
        <f>IF(B502="","",VLOOKUP(K502,References!A:B,2,TRUE))</f>
        <v>10068993</v>
      </c>
      <c r="M502" s="271" t="s">
        <v>35</v>
      </c>
      <c r="N502" s="253" t="str">
        <f t="shared" si="12"/>
        <v>Done</v>
      </c>
    </row>
    <row r="503" spans="2:14" ht="15" customHeight="1">
      <c r="B503" s="265" t="s">
        <v>2379</v>
      </c>
      <c r="C503" s="265" t="s">
        <v>2380</v>
      </c>
      <c r="D503" s="265" t="s">
        <v>2381</v>
      </c>
      <c r="E503" s="265" t="s">
        <v>2382</v>
      </c>
      <c r="F503" s="267"/>
      <c r="G503" s="388"/>
      <c r="H503" s="268"/>
      <c r="I503" s="269">
        <v>45260</v>
      </c>
      <c r="J503" s="349">
        <v>45627</v>
      </c>
      <c r="K503" s="270"/>
      <c r="L503" s="415" t="e">
        <f>IF(B503="","",VLOOKUP(K503,References!A:B,2,TRUE))</f>
        <v>#N/A</v>
      </c>
      <c r="M503" s="271"/>
      <c r="N503" s="253" t="str">
        <f t="shared" si="12"/>
        <v>Done</v>
      </c>
    </row>
    <row r="504" spans="2:14" ht="15" customHeight="1">
      <c r="B504" s="265">
        <v>40017607</v>
      </c>
      <c r="C504" s="265" t="s">
        <v>786</v>
      </c>
      <c r="D504" s="265" t="s">
        <v>2383</v>
      </c>
      <c r="E504" s="313" t="s">
        <v>2384</v>
      </c>
      <c r="F504" s="267"/>
      <c r="G504" s="388"/>
      <c r="H504" s="268">
        <v>45223</v>
      </c>
      <c r="I504" s="269">
        <v>45251</v>
      </c>
      <c r="J504" s="349"/>
      <c r="K504" s="270" t="s">
        <v>2385</v>
      </c>
      <c r="L504" s="415" t="str">
        <f>IF(B504="","",VLOOKUP(K504,References!A:B,2,TRUE))</f>
        <v>10132297</v>
      </c>
      <c r="M504" s="271"/>
      <c r="N504" s="253" t="str">
        <f t="shared" si="12"/>
        <v>Done</v>
      </c>
    </row>
    <row r="505" spans="2:14" ht="15" customHeight="1">
      <c r="B505" s="265" t="s">
        <v>2386</v>
      </c>
      <c r="C505" s="265" t="s">
        <v>2387</v>
      </c>
      <c r="D505" s="265" t="s">
        <v>213</v>
      </c>
      <c r="E505" s="265" t="s">
        <v>2388</v>
      </c>
      <c r="F505" s="267"/>
      <c r="G505" s="388"/>
      <c r="H505" s="268"/>
      <c r="I505" s="269">
        <v>45253</v>
      </c>
      <c r="J505" s="349"/>
      <c r="K505" s="270" t="s">
        <v>1348</v>
      </c>
      <c r="L505" s="415" t="str">
        <f>IF(B505="","",VLOOKUP(K505,References!A:B,2,TRUE))</f>
        <v>10109057</v>
      </c>
      <c r="M505" s="271" t="s">
        <v>2389</v>
      </c>
      <c r="N505" s="253" t="str">
        <f t="shared" si="12"/>
        <v>Done</v>
      </c>
    </row>
    <row r="506" spans="2:14" ht="15" customHeight="1">
      <c r="B506" s="265" t="s">
        <v>2390</v>
      </c>
      <c r="C506" s="265" t="s">
        <v>2387</v>
      </c>
      <c r="D506" s="265" t="s">
        <v>2391</v>
      </c>
      <c r="E506" s="265" t="s">
        <v>2392</v>
      </c>
      <c r="F506" s="267"/>
      <c r="G506" s="388"/>
      <c r="H506" s="268"/>
      <c r="I506" s="269">
        <v>45268</v>
      </c>
      <c r="J506" s="349"/>
      <c r="K506" s="270" t="s">
        <v>2393</v>
      </c>
      <c r="L506" s="415" t="str">
        <f>IF(B506="","",VLOOKUP(K506,References!A:B,2,TRUE))</f>
        <v>10190834</v>
      </c>
      <c r="M506" s="271" t="s">
        <v>35</v>
      </c>
      <c r="N506" s="253" t="str">
        <f t="shared" si="12"/>
        <v>Done</v>
      </c>
    </row>
    <row r="507" spans="2:14" ht="15" customHeight="1">
      <c r="B507" s="281" t="s">
        <v>2394</v>
      </c>
      <c r="C507" s="265" t="s">
        <v>2395</v>
      </c>
      <c r="D507" s="265" t="s">
        <v>2396</v>
      </c>
      <c r="E507" s="265" t="s">
        <v>2397</v>
      </c>
      <c r="F507" s="267"/>
      <c r="G507" s="388"/>
      <c r="H507" s="268">
        <v>45259</v>
      </c>
      <c r="I507" s="269">
        <v>45261</v>
      </c>
      <c r="J507" s="349"/>
      <c r="K507" s="270" t="s">
        <v>2398</v>
      </c>
      <c r="L507" s="415" t="str">
        <f>IF(B507="","",VLOOKUP(K507,References!A:B,2,TRUE))</f>
        <v>20990868</v>
      </c>
      <c r="M507" s="271"/>
      <c r="N507" s="253" t="str">
        <f t="shared" si="12"/>
        <v>Done</v>
      </c>
    </row>
    <row r="508" spans="2:14" ht="15" customHeight="1">
      <c r="B508" s="281" t="s">
        <v>2399</v>
      </c>
      <c r="C508" s="265" t="s">
        <v>2400</v>
      </c>
      <c r="D508" s="265" t="s">
        <v>2401</v>
      </c>
      <c r="E508" s="265" t="s">
        <v>2402</v>
      </c>
      <c r="F508" s="267"/>
      <c r="G508" s="388"/>
      <c r="H508" s="268">
        <v>45198</v>
      </c>
      <c r="I508" s="269">
        <v>45251</v>
      </c>
      <c r="J508" s="349"/>
      <c r="K508" s="270" t="s">
        <v>2403</v>
      </c>
      <c r="L508" s="415" t="str">
        <f>IF(B508="","",VLOOKUP(K508,References!A:B,2,TRUE))</f>
        <v>10159630</v>
      </c>
      <c r="M508" s="271"/>
      <c r="N508" s="253" t="str">
        <f t="shared" si="12"/>
        <v>Done</v>
      </c>
    </row>
    <row r="509" spans="2:14" ht="15" customHeight="1">
      <c r="B509" s="265" t="s">
        <v>2404</v>
      </c>
      <c r="C509" s="265" t="s">
        <v>2405</v>
      </c>
      <c r="D509" s="265" t="s">
        <v>2406</v>
      </c>
      <c r="E509" s="265" t="s">
        <v>2407</v>
      </c>
      <c r="F509" s="267"/>
      <c r="G509" s="388"/>
      <c r="H509" s="268"/>
      <c r="I509" s="269">
        <v>45268</v>
      </c>
      <c r="J509" s="349"/>
      <c r="K509" s="270"/>
      <c r="L509" s="415" t="e">
        <f>IF(B509="","",VLOOKUP(K509,References!A:B,2,TRUE))</f>
        <v>#N/A</v>
      </c>
      <c r="M509" s="271"/>
      <c r="N509" s="253" t="str">
        <f t="shared" si="12"/>
        <v>Done</v>
      </c>
    </row>
    <row r="510" spans="2:14" ht="15" customHeight="1">
      <c r="B510" s="265">
        <v>40208368</v>
      </c>
      <c r="C510" s="265" t="s">
        <v>2408</v>
      </c>
      <c r="D510" s="265" t="s">
        <v>2409</v>
      </c>
      <c r="E510" s="265" t="s">
        <v>2410</v>
      </c>
      <c r="F510" s="267"/>
      <c r="G510" s="388"/>
      <c r="H510" s="268"/>
      <c r="I510" s="269">
        <v>45244</v>
      </c>
      <c r="J510" s="349"/>
      <c r="K510" s="270" t="s">
        <v>2411</v>
      </c>
      <c r="L510" s="415" t="str">
        <f>IF(B510="","",VLOOKUP(K510,References!A:B,2,TRUE))</f>
        <v>10169325</v>
      </c>
      <c r="M510" s="271"/>
      <c r="N510" s="253" t="str">
        <f t="shared" si="12"/>
        <v>Done</v>
      </c>
    </row>
    <row r="511" spans="2:14" ht="15" customHeight="1">
      <c r="B511" s="265" t="s">
        <v>2412</v>
      </c>
      <c r="C511" s="265" t="s">
        <v>1606</v>
      </c>
      <c r="D511" s="265" t="s">
        <v>2413</v>
      </c>
      <c r="E511" s="265" t="s">
        <v>2414</v>
      </c>
      <c r="F511" s="267"/>
      <c r="G511" s="388"/>
      <c r="H511" s="268"/>
      <c r="I511" s="269">
        <v>45268</v>
      </c>
      <c r="J511" s="349"/>
      <c r="K511" s="270" t="s">
        <v>652</v>
      </c>
      <c r="L511" s="415" t="str">
        <f>IF(B511="","",VLOOKUP(K511,References!A:B,2,TRUE))</f>
        <v>21673831</v>
      </c>
      <c r="M511" s="271" t="s">
        <v>2077</v>
      </c>
      <c r="N511" s="253" t="str">
        <f t="shared" si="12"/>
        <v>Done</v>
      </c>
    </row>
    <row r="512" spans="2:14" ht="15" customHeight="1">
      <c r="B512" s="265" t="s">
        <v>2415</v>
      </c>
      <c r="C512" s="265" t="s">
        <v>2416</v>
      </c>
      <c r="D512" s="265" t="s">
        <v>2417</v>
      </c>
      <c r="E512" s="265" t="s">
        <v>2418</v>
      </c>
      <c r="F512" s="267"/>
      <c r="G512" s="388"/>
      <c r="H512" s="268"/>
      <c r="I512" s="269">
        <v>45261</v>
      </c>
      <c r="J512" s="349"/>
      <c r="K512" s="270" t="s">
        <v>2419</v>
      </c>
      <c r="L512" s="415" t="str">
        <f>IF(B512="","",VLOOKUP(K512,References!A:B,2,TRUE))</f>
        <v>10141847</v>
      </c>
      <c r="M512" s="271"/>
      <c r="N512" s="253" t="str">
        <f t="shared" si="12"/>
        <v>Done</v>
      </c>
    </row>
    <row r="513" spans="2:86" ht="15" customHeight="1">
      <c r="B513" s="265" t="s">
        <v>2420</v>
      </c>
      <c r="C513" s="265" t="s">
        <v>2421</v>
      </c>
      <c r="D513" s="265" t="s">
        <v>2422</v>
      </c>
      <c r="E513" s="265" t="s">
        <v>2423</v>
      </c>
      <c r="F513" s="267"/>
      <c r="G513" s="388"/>
      <c r="H513" s="268">
        <v>45250</v>
      </c>
      <c r="I513" s="269">
        <v>45261</v>
      </c>
      <c r="J513" s="349"/>
      <c r="K513" s="270" t="s">
        <v>2424</v>
      </c>
      <c r="L513" s="415" t="str">
        <f>IF(B513="","",VLOOKUP(K513,References!A:B,2,TRUE))</f>
        <v>10141446</v>
      </c>
      <c r="M513" s="271"/>
      <c r="N513" s="253" t="str">
        <f t="shared" si="12"/>
        <v>Done</v>
      </c>
    </row>
    <row r="514" spans="2:86" ht="15" customHeight="1">
      <c r="B514" s="265">
        <v>40172702</v>
      </c>
      <c r="C514" s="265" t="s">
        <v>2425</v>
      </c>
      <c r="D514" s="265" t="s">
        <v>2426</v>
      </c>
      <c r="E514" s="265" t="s">
        <v>2427</v>
      </c>
      <c r="F514" s="267" t="s">
        <v>565</v>
      </c>
      <c r="G514" s="388"/>
      <c r="H514" s="268">
        <v>45222</v>
      </c>
      <c r="I514" s="269">
        <v>45420</v>
      </c>
      <c r="J514" s="349"/>
      <c r="K514" s="270" t="s">
        <v>2428</v>
      </c>
      <c r="L514" s="415">
        <v>23380610</v>
      </c>
      <c r="M514" s="271" t="s">
        <v>355</v>
      </c>
      <c r="N514" s="253" t="s">
        <v>1157</v>
      </c>
    </row>
    <row r="515" spans="2:86" ht="15" customHeight="1">
      <c r="B515" s="265" t="s">
        <v>2429</v>
      </c>
      <c r="C515" s="265" t="s">
        <v>2430</v>
      </c>
      <c r="D515" s="265" t="s">
        <v>2431</v>
      </c>
      <c r="E515" s="265" t="s">
        <v>2432</v>
      </c>
      <c r="F515" s="267"/>
      <c r="G515" s="388"/>
      <c r="H515" s="268"/>
      <c r="I515" s="269">
        <v>45334</v>
      </c>
      <c r="J515" s="349"/>
      <c r="K515" s="270"/>
      <c r="L515" s="415" t="e">
        <f>IF(B515="","",VLOOKUP(K515,References!A:B,2,TRUE))</f>
        <v>#N/A</v>
      </c>
      <c r="M515" s="271"/>
      <c r="N515" s="253" t="str">
        <f>IF(C515="","",IF(D515="","",IF(E515="","To Verify",IF(B515="","Spectrum only",IF(I515&lt;&gt;"","Done","Code")))))</f>
        <v>Done</v>
      </c>
    </row>
    <row r="516" spans="2:86" ht="15" customHeight="1">
      <c r="B516" s="265" t="s">
        <v>2433</v>
      </c>
      <c r="C516" s="265" t="s">
        <v>2434</v>
      </c>
      <c r="D516" s="265" t="s">
        <v>2435</v>
      </c>
      <c r="E516" s="265" t="s">
        <v>2436</v>
      </c>
      <c r="F516" s="267" t="s">
        <v>727</v>
      </c>
      <c r="G516" s="388"/>
      <c r="H516" s="268" t="s">
        <v>2437</v>
      </c>
      <c r="I516" s="269">
        <v>45407</v>
      </c>
      <c r="J516" s="349"/>
      <c r="K516" s="270" t="s">
        <v>2438</v>
      </c>
      <c r="L516" s="415">
        <v>10090538</v>
      </c>
      <c r="M516" s="271" t="s">
        <v>35</v>
      </c>
      <c r="N516" s="253" t="s">
        <v>1157</v>
      </c>
    </row>
    <row r="517" spans="2:86" ht="15" customHeight="1">
      <c r="B517" s="265" t="s">
        <v>2439</v>
      </c>
      <c r="C517" s="265" t="s">
        <v>2440</v>
      </c>
      <c r="D517" s="265" t="s">
        <v>2253</v>
      </c>
      <c r="E517" s="315" t="s">
        <v>2250</v>
      </c>
      <c r="F517" s="267"/>
      <c r="G517" s="388"/>
      <c r="H517" s="268"/>
      <c r="I517" s="269">
        <v>45334</v>
      </c>
      <c r="J517" s="349"/>
      <c r="K517" s="270"/>
      <c r="L517" s="415" t="e">
        <f>IF(B517="","",VLOOKUP(K517,References!A:B,2,TRUE))</f>
        <v>#N/A</v>
      </c>
      <c r="M517" s="271"/>
      <c r="N517" s="253" t="str">
        <f>IF(C517="","",IF(D517="","",IF(E517="","To Verify",IF(B517="","Spectrum only",IF(I517&lt;&gt;"","Done","Code")))))</f>
        <v>Done</v>
      </c>
    </row>
    <row r="518" spans="2:86" ht="15" customHeight="1">
      <c r="B518" s="265" t="s">
        <v>2441</v>
      </c>
      <c r="C518" s="265" t="s">
        <v>2442</v>
      </c>
      <c r="D518" s="265" t="s">
        <v>594</v>
      </c>
      <c r="E518" s="265" t="s">
        <v>2443</v>
      </c>
      <c r="F518" s="267" t="s">
        <v>2444</v>
      </c>
      <c r="G518" s="388">
        <v>45453</v>
      </c>
      <c r="H518" s="268">
        <v>45243</v>
      </c>
      <c r="I518" s="269">
        <v>45453</v>
      </c>
      <c r="J518" s="349" t="s">
        <v>2445</v>
      </c>
      <c r="K518" s="270" t="s">
        <v>2446</v>
      </c>
      <c r="L518" s="415">
        <v>10132976</v>
      </c>
      <c r="M518" s="271" t="s">
        <v>61</v>
      </c>
      <c r="N518" s="253" t="s">
        <v>1157</v>
      </c>
    </row>
    <row r="519" spans="2:86" ht="15" customHeight="1">
      <c r="B519" s="316" t="s">
        <v>2447</v>
      </c>
      <c r="C519" s="316" t="s">
        <v>2447</v>
      </c>
      <c r="D519" s="317" t="s">
        <v>2447</v>
      </c>
      <c r="E519" s="317" t="s">
        <v>2447</v>
      </c>
      <c r="F519" s="317" t="s">
        <v>2447</v>
      </c>
      <c r="G519" s="396" t="s">
        <v>2447</v>
      </c>
      <c r="H519" s="317" t="s">
        <v>2447</v>
      </c>
      <c r="I519" s="318" t="s">
        <v>2447</v>
      </c>
      <c r="J519" s="356" t="s">
        <v>2447</v>
      </c>
      <c r="K519" s="319" t="s">
        <v>2447</v>
      </c>
      <c r="L519" s="420" t="s">
        <v>2447</v>
      </c>
      <c r="M519" s="318" t="s">
        <v>2447</v>
      </c>
      <c r="N519" s="317" t="s">
        <v>2447</v>
      </c>
    </row>
    <row r="520" spans="2:86" s="320" customFormat="1" ht="15" customHeight="1">
      <c r="B520" s="321" t="s">
        <v>2448</v>
      </c>
      <c r="C520" s="321" t="s">
        <v>2449</v>
      </c>
      <c r="D520" s="273" t="s">
        <v>2450</v>
      </c>
      <c r="E520" s="273" t="s">
        <v>2451</v>
      </c>
      <c r="F520" s="275"/>
      <c r="G520" s="389"/>
      <c r="H520" s="277" t="s">
        <v>2452</v>
      </c>
      <c r="I520" s="278">
        <v>45307</v>
      </c>
      <c r="J520" s="350"/>
      <c r="K520" s="272"/>
      <c r="L520" s="421"/>
      <c r="M520" s="323" t="s">
        <v>35</v>
      </c>
      <c r="N520" s="276" t="str">
        <f>IF(C520="","",IF(D520="","",IF(E520="","To Verify",IF(B520="","Spectrum only",IF(I520&lt;&gt;"","Done","Code")))))</f>
        <v>Done</v>
      </c>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c r="BT520"/>
      <c r="BU520"/>
      <c r="BV520"/>
      <c r="BW520"/>
      <c r="BX520"/>
      <c r="BY520"/>
      <c r="BZ520"/>
      <c r="CA520"/>
      <c r="CB520"/>
      <c r="CC520"/>
      <c r="CD520"/>
      <c r="CE520"/>
      <c r="CF520"/>
      <c r="CG520"/>
      <c r="CH520"/>
    </row>
    <row r="521" spans="2:86" s="320" customFormat="1" ht="15" customHeight="1">
      <c r="B521" s="267">
        <v>40018310</v>
      </c>
      <c r="C521" s="265" t="s">
        <v>841</v>
      </c>
      <c r="D521" s="265" t="s">
        <v>2453</v>
      </c>
      <c r="E521" s="265" t="s">
        <v>2454</v>
      </c>
      <c r="F521" s="267" t="s">
        <v>53</v>
      </c>
      <c r="G521" s="388"/>
      <c r="H521" s="268" t="s">
        <v>2455</v>
      </c>
      <c r="I521" s="269">
        <v>45331</v>
      </c>
      <c r="J521" s="349"/>
      <c r="K521" s="270" t="s">
        <v>2456</v>
      </c>
      <c r="L521" s="421"/>
      <c r="M521" s="323" t="s">
        <v>355</v>
      </c>
      <c r="N521" s="322" t="s">
        <v>1157</v>
      </c>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c r="BT521"/>
      <c r="BU521"/>
      <c r="BV521"/>
      <c r="BW521"/>
      <c r="BX521"/>
      <c r="BY521"/>
      <c r="BZ521"/>
      <c r="CA521"/>
      <c r="CB521"/>
      <c r="CC521"/>
      <c r="CD521"/>
      <c r="CE521"/>
      <c r="CF521"/>
      <c r="CG521"/>
      <c r="CH521"/>
    </row>
    <row r="522" spans="2:86" s="320" customFormat="1" ht="15" customHeight="1">
      <c r="B522" s="322">
        <v>40197501</v>
      </c>
      <c r="C522" s="322" t="s">
        <v>2457</v>
      </c>
      <c r="D522" s="322" t="s">
        <v>2458</v>
      </c>
      <c r="E522" s="322" t="s">
        <v>2459</v>
      </c>
      <c r="F522" s="322" t="s">
        <v>2460</v>
      </c>
      <c r="G522" s="397" t="s">
        <v>2447</v>
      </c>
      <c r="H522" s="324" t="s">
        <v>2461</v>
      </c>
      <c r="I522" s="278">
        <v>45307</v>
      </c>
      <c r="J522" s="357" t="s">
        <v>2447</v>
      </c>
      <c r="K522" s="325" t="s">
        <v>2447</v>
      </c>
      <c r="L522" s="421"/>
      <c r="M522" s="323" t="s">
        <v>61</v>
      </c>
      <c r="N522" s="322" t="s">
        <v>1157</v>
      </c>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row>
    <row r="523" spans="2:86" s="320" customFormat="1" ht="15" customHeight="1">
      <c r="B523" s="326">
        <v>40219703</v>
      </c>
      <c r="C523" s="322" t="s">
        <v>2024</v>
      </c>
      <c r="D523" s="322" t="s">
        <v>2462</v>
      </c>
      <c r="E523" s="322" t="s">
        <v>2463</v>
      </c>
      <c r="F523" s="322" t="s">
        <v>189</v>
      </c>
      <c r="G523" s="397" t="s">
        <v>2447</v>
      </c>
      <c r="H523" s="322" t="s">
        <v>2464</v>
      </c>
      <c r="I523" s="323" t="s">
        <v>2465</v>
      </c>
      <c r="J523" s="357" t="s">
        <v>2466</v>
      </c>
      <c r="K523" s="325" t="s">
        <v>2447</v>
      </c>
      <c r="L523" s="421"/>
      <c r="M523" s="323" t="s">
        <v>61</v>
      </c>
      <c r="N523" s="322" t="s">
        <v>1157</v>
      </c>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row>
    <row r="524" spans="2:86" s="320" customFormat="1" ht="15" customHeight="1">
      <c r="B524" s="322">
        <v>40005290</v>
      </c>
      <c r="C524" s="322" t="s">
        <v>2467</v>
      </c>
      <c r="D524" s="322" t="s">
        <v>2468</v>
      </c>
      <c r="E524" s="322" t="s">
        <v>2469</v>
      </c>
      <c r="F524" s="322" t="s">
        <v>47</v>
      </c>
      <c r="G524" s="397" t="s">
        <v>2447</v>
      </c>
      <c r="H524" s="322" t="s">
        <v>2470</v>
      </c>
      <c r="I524" s="323" t="s">
        <v>2471</v>
      </c>
      <c r="J524" s="357" t="s">
        <v>2447</v>
      </c>
      <c r="K524" s="325" t="s">
        <v>2447</v>
      </c>
      <c r="L524" s="421"/>
      <c r="M524" s="323" t="s">
        <v>61</v>
      </c>
      <c r="N524" s="322" t="s">
        <v>1157</v>
      </c>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row>
    <row r="525" spans="2:86" s="320" customFormat="1" ht="15" customHeight="1">
      <c r="B525" s="322">
        <v>40216902</v>
      </c>
      <c r="C525" s="322" t="s">
        <v>2472</v>
      </c>
      <c r="D525" s="322" t="s">
        <v>2473</v>
      </c>
      <c r="E525" s="322" t="s">
        <v>2474</v>
      </c>
      <c r="F525" s="322" t="s">
        <v>40</v>
      </c>
      <c r="G525" s="397" t="s">
        <v>2447</v>
      </c>
      <c r="H525" s="327" t="s">
        <v>2475</v>
      </c>
      <c r="I525" s="323" t="s">
        <v>2476</v>
      </c>
      <c r="J525" s="357" t="s">
        <v>2447</v>
      </c>
      <c r="K525" s="325" t="s">
        <v>2447</v>
      </c>
      <c r="L525" s="421"/>
      <c r="M525" s="323" t="s">
        <v>35</v>
      </c>
      <c r="N525" s="322" t="s">
        <v>1157</v>
      </c>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row>
    <row r="526" spans="2:86" ht="15" customHeight="1">
      <c r="B526" s="322">
        <v>40202211</v>
      </c>
      <c r="C526" s="322" t="s">
        <v>2477</v>
      </c>
      <c r="D526" s="322" t="s">
        <v>2478</v>
      </c>
      <c r="E526" s="322" t="s">
        <v>2479</v>
      </c>
      <c r="F526" s="322" t="s">
        <v>2480</v>
      </c>
      <c r="G526" s="397" t="s">
        <v>2447</v>
      </c>
      <c r="H526" s="322" t="s">
        <v>2464</v>
      </c>
      <c r="I526" s="323" t="s">
        <v>2481</v>
      </c>
      <c r="J526" s="357" t="s">
        <v>2482</v>
      </c>
      <c r="K526" s="325" t="s">
        <v>2483</v>
      </c>
      <c r="L526" s="421">
        <v>23051935</v>
      </c>
      <c r="M526" s="323" t="s">
        <v>61</v>
      </c>
      <c r="N526" s="322" t="s">
        <v>1157</v>
      </c>
    </row>
    <row r="527" spans="2:86" s="320" customFormat="1" ht="15" customHeight="1">
      <c r="B527" s="273" t="s">
        <v>2484</v>
      </c>
      <c r="C527" s="273" t="s">
        <v>2485</v>
      </c>
      <c r="D527" s="273" t="s">
        <v>2486</v>
      </c>
      <c r="E527" s="273" t="s">
        <v>2487</v>
      </c>
      <c r="F527" s="275" t="s">
        <v>242</v>
      </c>
      <c r="G527" s="389"/>
      <c r="H527" s="277" t="s">
        <v>2488</v>
      </c>
      <c r="I527" s="278" t="s">
        <v>2489</v>
      </c>
      <c r="J527" s="350"/>
      <c r="K527" s="272"/>
      <c r="L527" s="421"/>
      <c r="M527" s="323" t="s">
        <v>35</v>
      </c>
      <c r="N527" s="322" t="s">
        <v>1157</v>
      </c>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row>
    <row r="528" spans="2:86" s="328" customFormat="1" ht="15" customHeight="1">
      <c r="B528" s="322">
        <v>40194941</v>
      </c>
      <c r="C528" s="322" t="s">
        <v>2490</v>
      </c>
      <c r="D528" s="322" t="s">
        <v>2491</v>
      </c>
      <c r="E528" s="322" t="s">
        <v>2492</v>
      </c>
      <c r="F528" s="322" t="s">
        <v>137</v>
      </c>
      <c r="G528" s="397" t="s">
        <v>2447</v>
      </c>
      <c r="H528" s="322" t="s">
        <v>2493</v>
      </c>
      <c r="I528" s="323" t="s">
        <v>2494</v>
      </c>
      <c r="J528" s="357" t="s">
        <v>2447</v>
      </c>
      <c r="K528" s="325" t="s">
        <v>2447</v>
      </c>
      <c r="L528" s="421"/>
      <c r="M528" s="323" t="s">
        <v>355</v>
      </c>
      <c r="N528" s="322" t="s">
        <v>1157</v>
      </c>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row>
    <row r="529" spans="2:86" s="328" customFormat="1" ht="15" customHeight="1">
      <c r="B529" s="322">
        <v>40160073</v>
      </c>
      <c r="C529" s="322" t="s">
        <v>2495</v>
      </c>
      <c r="D529" s="322" t="s">
        <v>1192</v>
      </c>
      <c r="E529" s="322" t="s">
        <v>2496</v>
      </c>
      <c r="F529" s="322" t="s">
        <v>40</v>
      </c>
      <c r="G529" s="397" t="s">
        <v>2447</v>
      </c>
      <c r="H529" s="322" t="s">
        <v>2497</v>
      </c>
      <c r="I529" s="330">
        <v>45087</v>
      </c>
      <c r="J529" s="357" t="s">
        <v>2447</v>
      </c>
      <c r="K529" s="325" t="s">
        <v>2447</v>
      </c>
      <c r="L529" s="421"/>
      <c r="M529" s="323" t="s">
        <v>35</v>
      </c>
      <c r="N529" s="322" t="s">
        <v>1157</v>
      </c>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row>
    <row r="530" spans="2:86" s="328" customFormat="1" ht="15" customHeight="1">
      <c r="B530" s="265" t="s">
        <v>2498</v>
      </c>
      <c r="C530" s="265" t="s">
        <v>2499</v>
      </c>
      <c r="D530" s="265" t="s">
        <v>2500</v>
      </c>
      <c r="E530" s="265" t="s">
        <v>2501</v>
      </c>
      <c r="F530" s="267" t="s">
        <v>789</v>
      </c>
      <c r="G530" s="388"/>
      <c r="H530" s="268" t="s">
        <v>2502</v>
      </c>
      <c r="I530" s="269">
        <v>45344</v>
      </c>
      <c r="J530" s="349"/>
      <c r="K530" s="270"/>
      <c r="L530" s="421"/>
      <c r="M530" s="323" t="s">
        <v>35</v>
      </c>
      <c r="N530" s="253" t="s">
        <v>1157</v>
      </c>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row>
    <row r="531" spans="2:86" s="320" customFormat="1" ht="15" customHeight="1">
      <c r="B531" s="322">
        <v>40062845</v>
      </c>
      <c r="C531" s="322" t="s">
        <v>2503</v>
      </c>
      <c r="D531" s="322" t="s">
        <v>2504</v>
      </c>
      <c r="E531" s="322" t="s">
        <v>2505</v>
      </c>
      <c r="F531" s="322" t="s">
        <v>137</v>
      </c>
      <c r="G531" s="397" t="s">
        <v>2447</v>
      </c>
      <c r="H531" s="322" t="s">
        <v>2464</v>
      </c>
      <c r="I531" s="323" t="s">
        <v>2489</v>
      </c>
      <c r="J531" s="357" t="s">
        <v>2447</v>
      </c>
      <c r="K531" s="325" t="s">
        <v>2447</v>
      </c>
      <c r="L531" s="421"/>
      <c r="M531" s="323" t="s">
        <v>355</v>
      </c>
      <c r="N531" s="322" t="s">
        <v>1157</v>
      </c>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row>
    <row r="532" spans="2:86" s="320" customFormat="1" ht="15" customHeight="1">
      <c r="B532" s="322" t="s">
        <v>2506</v>
      </c>
      <c r="C532" s="322" t="s">
        <v>2507</v>
      </c>
      <c r="D532" s="322" t="s">
        <v>2508</v>
      </c>
      <c r="E532" s="322" t="s">
        <v>2509</v>
      </c>
      <c r="F532" s="322" t="s">
        <v>2460</v>
      </c>
      <c r="G532" s="397" t="s">
        <v>2447</v>
      </c>
      <c r="H532" s="322" t="s">
        <v>2452</v>
      </c>
      <c r="I532" s="323" t="s">
        <v>2447</v>
      </c>
      <c r="J532" s="357" t="s">
        <v>2447</v>
      </c>
      <c r="K532" s="325" t="s">
        <v>2447</v>
      </c>
      <c r="L532" s="421"/>
      <c r="M532" s="323" t="s">
        <v>35</v>
      </c>
      <c r="N532" s="322" t="s">
        <v>1157</v>
      </c>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row>
    <row r="533" spans="2:86" s="328" customFormat="1" ht="15" customHeight="1">
      <c r="B533" s="265" t="s">
        <v>2510</v>
      </c>
      <c r="C533" s="265" t="s">
        <v>2511</v>
      </c>
      <c r="D533" s="265" t="s">
        <v>2512</v>
      </c>
      <c r="E533" s="265" t="s">
        <v>2513</v>
      </c>
      <c r="F533" s="267" t="s">
        <v>459</v>
      </c>
      <c r="G533" s="388"/>
      <c r="H533" s="268" t="s">
        <v>2437</v>
      </c>
      <c r="I533" s="323" t="s">
        <v>2489</v>
      </c>
      <c r="J533" s="349"/>
      <c r="K533" s="270"/>
      <c r="L533" s="421"/>
      <c r="M533" s="323" t="s">
        <v>355</v>
      </c>
      <c r="N533" s="322" t="s">
        <v>1157</v>
      </c>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row>
    <row r="534" spans="2:86" s="328" customFormat="1" ht="15" customHeight="1">
      <c r="B534" s="326">
        <v>40216067</v>
      </c>
      <c r="C534" s="322" t="s">
        <v>2514</v>
      </c>
      <c r="D534" s="322" t="s">
        <v>2515</v>
      </c>
      <c r="E534" s="322" t="s">
        <v>2516</v>
      </c>
      <c r="F534" s="322" t="s">
        <v>53</v>
      </c>
      <c r="G534" s="397" t="s">
        <v>2447</v>
      </c>
      <c r="H534" s="324" t="s">
        <v>2475</v>
      </c>
      <c r="I534" s="331">
        <v>45505</v>
      </c>
      <c r="J534" s="357" t="s">
        <v>2447</v>
      </c>
      <c r="K534" s="325" t="s">
        <v>2517</v>
      </c>
      <c r="L534" s="421"/>
      <c r="M534" s="323" t="s">
        <v>61</v>
      </c>
      <c r="N534" s="322" t="s">
        <v>1157</v>
      </c>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row>
    <row r="535" spans="2:86" s="320" customFormat="1" ht="15" customHeight="1">
      <c r="B535" s="322">
        <v>27052391</v>
      </c>
      <c r="C535" s="322" t="s">
        <v>2518</v>
      </c>
      <c r="D535" s="322" t="s">
        <v>2486</v>
      </c>
      <c r="E535" s="322" t="s">
        <v>2519</v>
      </c>
      <c r="F535" s="322" t="s">
        <v>789</v>
      </c>
      <c r="G535" s="397" t="s">
        <v>2447</v>
      </c>
      <c r="H535" s="324" t="s">
        <v>2520</v>
      </c>
      <c r="I535" s="323" t="s">
        <v>2489</v>
      </c>
      <c r="J535" s="357" t="s">
        <v>2447</v>
      </c>
      <c r="K535" s="325" t="s">
        <v>2447</v>
      </c>
      <c r="L535" s="421"/>
      <c r="M535" s="323" t="s">
        <v>35</v>
      </c>
      <c r="N535" s="322" t="s">
        <v>1157</v>
      </c>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row>
    <row r="536" spans="2:86" s="320" customFormat="1" ht="15" customHeight="1">
      <c r="B536" s="322">
        <v>40167731</v>
      </c>
      <c r="C536" s="322" t="s">
        <v>2521</v>
      </c>
      <c r="D536" s="322" t="s">
        <v>2522</v>
      </c>
      <c r="E536" s="322" t="s">
        <v>2523</v>
      </c>
      <c r="F536" s="322" t="s">
        <v>40</v>
      </c>
      <c r="G536" s="397" t="s">
        <v>2447</v>
      </c>
      <c r="H536" s="324" t="s">
        <v>2524</v>
      </c>
      <c r="I536" s="330">
        <v>45627</v>
      </c>
      <c r="J536" s="357" t="s">
        <v>2447</v>
      </c>
      <c r="K536" s="325" t="s">
        <v>413</v>
      </c>
      <c r="L536" s="421"/>
      <c r="M536" s="323" t="s">
        <v>61</v>
      </c>
      <c r="N536" s="322" t="s">
        <v>1157</v>
      </c>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row>
    <row r="537" spans="2:86" s="320" customFormat="1" ht="15" customHeight="1">
      <c r="B537" s="265" t="s">
        <v>2525</v>
      </c>
      <c r="C537" s="265" t="s">
        <v>2526</v>
      </c>
      <c r="D537" s="265" t="s">
        <v>2527</v>
      </c>
      <c r="E537" s="265" t="s">
        <v>2528</v>
      </c>
      <c r="F537" s="267" t="s">
        <v>125</v>
      </c>
      <c r="G537" s="388"/>
      <c r="H537" s="268" t="s">
        <v>2529</v>
      </c>
      <c r="I537" s="269">
        <v>45344</v>
      </c>
      <c r="J537" s="349"/>
      <c r="K537" s="270"/>
      <c r="L537" s="421"/>
      <c r="M537" s="323" t="s">
        <v>571</v>
      </c>
      <c r="N537" s="253" t="s">
        <v>1157</v>
      </c>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row>
    <row r="538" spans="2:86" s="320" customFormat="1" ht="15" customHeight="1">
      <c r="B538" s="281" t="s">
        <v>2530</v>
      </c>
      <c r="C538" s="265" t="s">
        <v>2198</v>
      </c>
      <c r="D538" s="265" t="s">
        <v>2531</v>
      </c>
      <c r="E538" s="265" t="s">
        <v>2532</v>
      </c>
      <c r="F538" s="267" t="s">
        <v>242</v>
      </c>
      <c r="G538" s="388"/>
      <c r="H538" s="268" t="s">
        <v>2533</v>
      </c>
      <c r="I538" s="269">
        <v>45342</v>
      </c>
      <c r="J538" s="349"/>
      <c r="K538" s="270"/>
      <c r="L538" s="421"/>
      <c r="M538" s="323" t="s">
        <v>355</v>
      </c>
      <c r="N538" s="253" t="s">
        <v>1157</v>
      </c>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c r="BT538"/>
      <c r="BU538"/>
      <c r="BV538"/>
      <c r="BW538"/>
      <c r="BX538"/>
      <c r="BY538"/>
      <c r="BZ538"/>
      <c r="CA538"/>
      <c r="CB538"/>
      <c r="CC538"/>
      <c r="CD538"/>
      <c r="CE538"/>
      <c r="CF538"/>
      <c r="CG538"/>
      <c r="CH538"/>
    </row>
    <row r="539" spans="2:86" s="320" customFormat="1" ht="15" customHeight="1">
      <c r="B539" s="265" t="s">
        <v>2534</v>
      </c>
      <c r="C539" s="265" t="s">
        <v>2535</v>
      </c>
      <c r="D539" s="265" t="s">
        <v>2536</v>
      </c>
      <c r="E539" s="265" t="s">
        <v>2537</v>
      </c>
      <c r="F539" s="267" t="s">
        <v>33</v>
      </c>
      <c r="G539" s="388"/>
      <c r="H539" s="268" t="s">
        <v>2538</v>
      </c>
      <c r="I539" s="269">
        <v>45344</v>
      </c>
      <c r="J539" s="349"/>
      <c r="K539" s="270" t="s">
        <v>308</v>
      </c>
      <c r="L539" s="421"/>
      <c r="M539" s="323" t="s">
        <v>61</v>
      </c>
      <c r="N539" s="322" t="s">
        <v>1157</v>
      </c>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c r="BT539"/>
      <c r="BU539"/>
      <c r="BV539"/>
      <c r="BW539"/>
      <c r="BX539"/>
      <c r="BY539"/>
      <c r="BZ539"/>
      <c r="CA539"/>
      <c r="CB539"/>
      <c r="CC539"/>
      <c r="CD539"/>
      <c r="CE539"/>
      <c r="CF539"/>
      <c r="CG539"/>
      <c r="CH539"/>
    </row>
    <row r="540" spans="2:86" s="320" customFormat="1" ht="15" customHeight="1">
      <c r="B540" s="322">
        <v>40165324</v>
      </c>
      <c r="C540" s="322" t="s">
        <v>2539</v>
      </c>
      <c r="D540" s="322" t="s">
        <v>2540</v>
      </c>
      <c r="E540" s="322" t="s">
        <v>2541</v>
      </c>
      <c r="F540" s="322" t="s">
        <v>40</v>
      </c>
      <c r="G540" s="397" t="s">
        <v>2447</v>
      </c>
      <c r="H540" s="324" t="s">
        <v>2542</v>
      </c>
      <c r="I540" s="323" t="s">
        <v>2543</v>
      </c>
      <c r="J540" s="357" t="s">
        <v>2447</v>
      </c>
      <c r="K540" s="325" t="s">
        <v>2544</v>
      </c>
      <c r="L540" s="421"/>
      <c r="M540" s="323" t="s">
        <v>61</v>
      </c>
      <c r="N540" s="322" t="s">
        <v>1157</v>
      </c>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c r="BT540"/>
      <c r="BU540"/>
      <c r="BV540"/>
      <c r="BW540"/>
      <c r="BX540"/>
      <c r="BY540"/>
      <c r="BZ540"/>
      <c r="CA540"/>
      <c r="CB540"/>
      <c r="CC540"/>
      <c r="CD540"/>
      <c r="CE540"/>
      <c r="CF540"/>
      <c r="CG540"/>
      <c r="CH540"/>
    </row>
    <row r="541" spans="2:86" s="320" customFormat="1" ht="15" customHeight="1">
      <c r="B541" s="273" t="s">
        <v>2545</v>
      </c>
      <c r="C541" s="273" t="s">
        <v>2546</v>
      </c>
      <c r="D541" s="273" t="s">
        <v>2547</v>
      </c>
      <c r="E541" s="273" t="s">
        <v>2548</v>
      </c>
      <c r="F541" s="275" t="s">
        <v>2549</v>
      </c>
      <c r="G541" s="389"/>
      <c r="H541" s="277" t="s">
        <v>2502</v>
      </c>
      <c r="I541" s="278"/>
      <c r="J541" s="350"/>
      <c r="K541" s="272" t="s">
        <v>895</v>
      </c>
      <c r="L541" s="421"/>
      <c r="M541" s="323" t="s">
        <v>35</v>
      </c>
      <c r="N541" s="322" t="s">
        <v>1157</v>
      </c>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c r="BT541"/>
      <c r="BU541"/>
      <c r="BV541"/>
      <c r="BW541"/>
      <c r="BX541"/>
      <c r="BY541"/>
      <c r="BZ541"/>
      <c r="CA541"/>
      <c r="CB541"/>
      <c r="CC541"/>
      <c r="CD541"/>
      <c r="CE541"/>
      <c r="CF541"/>
      <c r="CG541"/>
      <c r="CH541"/>
    </row>
    <row r="542" spans="2:86" ht="15" customHeight="1">
      <c r="B542" s="322" t="s">
        <v>2550</v>
      </c>
      <c r="C542" s="322" t="s">
        <v>2551</v>
      </c>
      <c r="D542" s="322" t="s">
        <v>2552</v>
      </c>
      <c r="E542" s="322" t="s">
        <v>2553</v>
      </c>
      <c r="F542" s="322" t="s">
        <v>2554</v>
      </c>
      <c r="G542" s="397" t="s">
        <v>2447</v>
      </c>
      <c r="H542" s="322" t="s">
        <v>2555</v>
      </c>
      <c r="I542" s="323" t="s">
        <v>2556</v>
      </c>
      <c r="J542" s="357" t="s">
        <v>2447</v>
      </c>
      <c r="K542" s="325" t="s">
        <v>2557</v>
      </c>
      <c r="L542" s="421">
        <v>27333978</v>
      </c>
      <c r="M542" s="323" t="s">
        <v>61</v>
      </c>
      <c r="N542" s="322" t="s">
        <v>1157</v>
      </c>
    </row>
    <row r="543" spans="2:86" s="320" customFormat="1" ht="15" customHeight="1">
      <c r="B543" s="335">
        <v>40019887</v>
      </c>
      <c r="C543" s="335" t="s">
        <v>2558</v>
      </c>
      <c r="D543" s="335" t="s">
        <v>2559</v>
      </c>
      <c r="E543" s="335" t="s">
        <v>2560</v>
      </c>
      <c r="F543" s="335" t="s">
        <v>53</v>
      </c>
      <c r="G543" s="398" t="s">
        <v>2447</v>
      </c>
      <c r="H543" s="335" t="s">
        <v>2561</v>
      </c>
      <c r="I543" s="336" t="s">
        <v>2543</v>
      </c>
      <c r="J543" s="359" t="s">
        <v>2447</v>
      </c>
      <c r="K543" s="337" t="s">
        <v>2562</v>
      </c>
      <c r="L543" s="421"/>
      <c r="M543" s="336" t="s">
        <v>2563</v>
      </c>
      <c r="N543" s="335" t="s">
        <v>1157</v>
      </c>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c r="BT543"/>
      <c r="BU543"/>
      <c r="BV543"/>
      <c r="BW543"/>
      <c r="BX543"/>
      <c r="BY543"/>
      <c r="BZ543"/>
      <c r="CA543"/>
      <c r="CB543"/>
      <c r="CC543"/>
      <c r="CD543"/>
      <c r="CE543"/>
      <c r="CF543"/>
      <c r="CG543"/>
      <c r="CH543"/>
    </row>
    <row r="544" spans="2:86" ht="15" customHeight="1">
      <c r="B544" s="265" t="s">
        <v>2564</v>
      </c>
      <c r="C544" s="265" t="s">
        <v>2565</v>
      </c>
      <c r="D544" s="265" t="s">
        <v>2566</v>
      </c>
      <c r="E544" s="265" t="s">
        <v>2567</v>
      </c>
      <c r="F544" s="267" t="s">
        <v>248</v>
      </c>
      <c r="G544" s="388"/>
      <c r="H544" s="268" t="s">
        <v>2568</v>
      </c>
      <c r="I544" s="269">
        <v>45387</v>
      </c>
      <c r="J544" s="349"/>
      <c r="K544" s="270" t="s">
        <v>2569</v>
      </c>
      <c r="L544" s="421">
        <v>10136518</v>
      </c>
      <c r="M544" s="271" t="s">
        <v>355</v>
      </c>
      <c r="N544" s="253" t="s">
        <v>1157</v>
      </c>
    </row>
    <row r="545" spans="2:86" s="320" customFormat="1" ht="15" customHeight="1">
      <c r="B545" s="322" t="s">
        <v>2570</v>
      </c>
      <c r="C545" s="322" t="s">
        <v>2571</v>
      </c>
      <c r="D545" s="322" t="s">
        <v>2572</v>
      </c>
      <c r="E545" s="322" t="s">
        <v>2573</v>
      </c>
      <c r="F545" s="322" t="s">
        <v>2460</v>
      </c>
      <c r="G545" s="397" t="s">
        <v>2447</v>
      </c>
      <c r="H545" s="322" t="s">
        <v>2574</v>
      </c>
      <c r="I545" s="323" t="s">
        <v>2543</v>
      </c>
      <c r="J545" s="357" t="s">
        <v>2447</v>
      </c>
      <c r="K545" s="325" t="s">
        <v>2575</v>
      </c>
      <c r="L545" s="421"/>
      <c r="M545" s="323" t="s">
        <v>61</v>
      </c>
      <c r="N545" s="322" t="s">
        <v>1157</v>
      </c>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c r="BT545"/>
      <c r="BU545"/>
      <c r="BV545"/>
      <c r="BW545"/>
      <c r="BX545"/>
      <c r="BY545"/>
      <c r="BZ545"/>
      <c r="CA545"/>
      <c r="CB545"/>
      <c r="CC545"/>
      <c r="CD545"/>
      <c r="CE545"/>
      <c r="CF545"/>
      <c r="CG545"/>
      <c r="CH545"/>
    </row>
    <row r="546" spans="2:86" s="320" customFormat="1" ht="15" customHeight="1">
      <c r="B546" s="265" t="s">
        <v>2576</v>
      </c>
      <c r="C546" s="265" t="s">
        <v>2577</v>
      </c>
      <c r="D546" s="265" t="s">
        <v>2578</v>
      </c>
      <c r="E546" s="265" t="s">
        <v>2579</v>
      </c>
      <c r="F546" s="322" t="s">
        <v>17</v>
      </c>
      <c r="G546" s="388"/>
      <c r="H546" s="268" t="s">
        <v>2580</v>
      </c>
      <c r="I546" s="269">
        <v>45345</v>
      </c>
      <c r="J546" s="349"/>
      <c r="K546" s="270" t="s">
        <v>1560</v>
      </c>
      <c r="L546" s="421"/>
      <c r="M546" s="271" t="s">
        <v>61</v>
      </c>
      <c r="N546" s="322" t="s">
        <v>1157</v>
      </c>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c r="BT546"/>
      <c r="BU546"/>
      <c r="BV546"/>
      <c r="BW546"/>
      <c r="BX546"/>
      <c r="BY546"/>
      <c r="BZ546"/>
      <c r="CA546"/>
      <c r="CB546"/>
      <c r="CC546"/>
      <c r="CD546"/>
      <c r="CE546"/>
      <c r="CF546"/>
      <c r="CG546"/>
      <c r="CH546"/>
    </row>
    <row r="547" spans="2:86" s="320" customFormat="1" ht="15" customHeight="1">
      <c r="B547" s="322" t="s">
        <v>2581</v>
      </c>
      <c r="C547" s="322" t="s">
        <v>2003</v>
      </c>
      <c r="D547" s="322" t="s">
        <v>2582</v>
      </c>
      <c r="E547" s="322" t="s">
        <v>2583</v>
      </c>
      <c r="F547" s="322" t="s">
        <v>1881</v>
      </c>
      <c r="G547" s="397" t="s">
        <v>2447</v>
      </c>
      <c r="H547" s="324" t="s">
        <v>2574</v>
      </c>
      <c r="I547" s="323" t="s">
        <v>2543</v>
      </c>
      <c r="J547" s="357" t="s">
        <v>2447</v>
      </c>
      <c r="K547" s="325" t="s">
        <v>2584</v>
      </c>
      <c r="L547" s="421"/>
      <c r="M547" s="323" t="s">
        <v>2585</v>
      </c>
      <c r="N547" s="322" t="s">
        <v>1157</v>
      </c>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c r="BT547"/>
      <c r="BU547"/>
      <c r="BV547"/>
      <c r="BW547"/>
      <c r="BX547"/>
      <c r="BY547"/>
      <c r="BZ547"/>
      <c r="CA547"/>
      <c r="CB547"/>
      <c r="CC547"/>
      <c r="CD547"/>
      <c r="CE547"/>
      <c r="CF547"/>
      <c r="CG547"/>
      <c r="CH547"/>
    </row>
    <row r="548" spans="2:86" s="320" customFormat="1" ht="15" customHeight="1">
      <c r="B548" s="322">
        <v>40156470</v>
      </c>
      <c r="C548" s="322" t="s">
        <v>2586</v>
      </c>
      <c r="D548" s="322" t="s">
        <v>2587</v>
      </c>
      <c r="E548" s="322" t="s">
        <v>2588</v>
      </c>
      <c r="F548" s="322" t="s">
        <v>47</v>
      </c>
      <c r="G548" s="397" t="s">
        <v>2447</v>
      </c>
      <c r="H548" s="322" t="s">
        <v>2589</v>
      </c>
      <c r="I548" s="323" t="s">
        <v>2590</v>
      </c>
      <c r="J548" s="357" t="s">
        <v>2591</v>
      </c>
      <c r="K548" s="325" t="s">
        <v>2592</v>
      </c>
      <c r="L548" s="421"/>
      <c r="M548" s="323" t="s">
        <v>2585</v>
      </c>
      <c r="N548" s="322" t="s">
        <v>1157</v>
      </c>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c r="BT548"/>
      <c r="BU548"/>
      <c r="BV548"/>
      <c r="BW548"/>
      <c r="BX548"/>
      <c r="BY548"/>
      <c r="BZ548"/>
      <c r="CA548"/>
      <c r="CB548"/>
      <c r="CC548"/>
      <c r="CD548"/>
      <c r="CE548"/>
      <c r="CF548"/>
      <c r="CG548"/>
      <c r="CH548"/>
    </row>
    <row r="549" spans="2:86" s="320" customFormat="1" ht="15" customHeight="1">
      <c r="B549" s="322" t="s">
        <v>2593</v>
      </c>
      <c r="C549" s="322" t="s">
        <v>2594</v>
      </c>
      <c r="D549" s="322" t="s">
        <v>2595</v>
      </c>
      <c r="E549" s="322" t="s">
        <v>2596</v>
      </c>
      <c r="F549" s="322" t="s">
        <v>618</v>
      </c>
      <c r="G549" s="397" t="s">
        <v>2447</v>
      </c>
      <c r="H549" s="322" t="s">
        <v>2597</v>
      </c>
      <c r="I549" s="323" t="s">
        <v>2590</v>
      </c>
      <c r="J549" s="357" t="s">
        <v>2447</v>
      </c>
      <c r="K549" s="325" t="s">
        <v>2598</v>
      </c>
      <c r="L549" s="421"/>
      <c r="M549" s="323" t="s">
        <v>2585</v>
      </c>
      <c r="N549" s="322" t="s">
        <v>1157</v>
      </c>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c r="BT549"/>
      <c r="BU549"/>
      <c r="BV549"/>
      <c r="BW549"/>
      <c r="BX549"/>
      <c r="BY549"/>
      <c r="BZ549"/>
      <c r="CA549"/>
      <c r="CB549"/>
      <c r="CC549"/>
      <c r="CD549"/>
      <c r="CE549"/>
      <c r="CF549"/>
      <c r="CG549"/>
      <c r="CH549"/>
    </row>
    <row r="550" spans="2:86" s="320" customFormat="1" ht="15.75" customHeight="1">
      <c r="B550" s="322">
        <v>40099112</v>
      </c>
      <c r="C550" s="322" t="s">
        <v>2599</v>
      </c>
      <c r="D550" s="322" t="s">
        <v>2600</v>
      </c>
      <c r="E550" s="322" t="s">
        <v>2601</v>
      </c>
      <c r="F550" s="322" t="s">
        <v>53</v>
      </c>
      <c r="G550" s="397" t="s">
        <v>2447</v>
      </c>
      <c r="H550" s="322" t="s">
        <v>2602</v>
      </c>
      <c r="I550" s="323" t="s">
        <v>2543</v>
      </c>
      <c r="J550" s="357" t="s">
        <v>2447</v>
      </c>
      <c r="K550" s="325" t="s">
        <v>2447</v>
      </c>
      <c r="L550" s="421"/>
      <c r="M550" s="323" t="s">
        <v>2585</v>
      </c>
      <c r="N550" s="322" t="s">
        <v>1157</v>
      </c>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c r="BT550"/>
      <c r="BU550"/>
      <c r="BV550"/>
      <c r="BW550"/>
      <c r="BX550"/>
      <c r="BY550"/>
      <c r="BZ550"/>
      <c r="CA550"/>
      <c r="CB550"/>
      <c r="CC550"/>
      <c r="CD550"/>
      <c r="CE550"/>
      <c r="CF550"/>
      <c r="CG550"/>
      <c r="CH550"/>
    </row>
    <row r="551" spans="2:86" s="320" customFormat="1" ht="15" customHeight="1">
      <c r="B551" s="322" t="s">
        <v>2603</v>
      </c>
      <c r="C551" s="322" t="s">
        <v>2604</v>
      </c>
      <c r="D551" s="322" t="s">
        <v>2605</v>
      </c>
      <c r="E551" s="322" t="s">
        <v>2606</v>
      </c>
      <c r="F551" s="322" t="s">
        <v>17</v>
      </c>
      <c r="G551" s="397" t="s">
        <v>2447</v>
      </c>
      <c r="H551" s="322" t="s">
        <v>2607</v>
      </c>
      <c r="I551" s="323" t="s">
        <v>2543</v>
      </c>
      <c r="J551" s="357" t="s">
        <v>2608</v>
      </c>
      <c r="K551" s="325" t="s">
        <v>2609</v>
      </c>
      <c r="L551" s="421"/>
      <c r="M551" s="323" t="s">
        <v>2610</v>
      </c>
      <c r="N551" s="322" t="s">
        <v>1157</v>
      </c>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c r="BT551"/>
      <c r="BU551"/>
      <c r="BV551"/>
      <c r="BW551"/>
      <c r="BX551"/>
      <c r="BY551"/>
      <c r="BZ551"/>
      <c r="CA551"/>
      <c r="CB551"/>
      <c r="CC551"/>
      <c r="CD551"/>
      <c r="CE551"/>
      <c r="CF551"/>
      <c r="CG551"/>
      <c r="CH551"/>
    </row>
    <row r="552" spans="2:86" ht="15" customHeight="1">
      <c r="B552" s="322">
        <v>40030797</v>
      </c>
      <c r="C552" s="322" t="s">
        <v>2611</v>
      </c>
      <c r="D552" s="322" t="s">
        <v>2612</v>
      </c>
      <c r="E552" s="322" t="s">
        <v>2613</v>
      </c>
      <c r="F552" s="322" t="s">
        <v>565</v>
      </c>
      <c r="G552" s="397" t="s">
        <v>2447</v>
      </c>
      <c r="H552" s="324">
        <v>45242</v>
      </c>
      <c r="I552" s="323" t="s">
        <v>2614</v>
      </c>
      <c r="J552" s="357" t="s">
        <v>2447</v>
      </c>
      <c r="K552" s="325" t="s">
        <v>2615</v>
      </c>
      <c r="L552" s="421">
        <v>10200370</v>
      </c>
      <c r="M552" s="323" t="s">
        <v>571</v>
      </c>
      <c r="N552" s="322" t="s">
        <v>1157</v>
      </c>
    </row>
    <row r="553" spans="2:86" ht="15" customHeight="1">
      <c r="B553" s="322" t="s">
        <v>2616</v>
      </c>
      <c r="C553" s="322" t="s">
        <v>2617</v>
      </c>
      <c r="D553" s="322" t="s">
        <v>2618</v>
      </c>
      <c r="E553" s="322" t="s">
        <v>2619</v>
      </c>
      <c r="F553" s="322" t="s">
        <v>2620</v>
      </c>
      <c r="G553" s="397" t="s">
        <v>2447</v>
      </c>
      <c r="H553" s="322" t="s">
        <v>2621</v>
      </c>
      <c r="I553" s="323" t="s">
        <v>2622</v>
      </c>
      <c r="J553" s="357" t="s">
        <v>2447</v>
      </c>
      <c r="K553" s="325" t="s">
        <v>2623</v>
      </c>
      <c r="L553" s="421" t="s">
        <v>2624</v>
      </c>
      <c r="M553" s="323" t="s">
        <v>2625</v>
      </c>
      <c r="N553" s="322" t="s">
        <v>1157</v>
      </c>
    </row>
    <row r="554" spans="2:86" s="320" customFormat="1" ht="15" customHeight="1">
      <c r="B554" s="322" t="s">
        <v>2626</v>
      </c>
      <c r="C554" s="322" t="s">
        <v>2627</v>
      </c>
      <c r="D554" s="322" t="s">
        <v>2431</v>
      </c>
      <c r="E554" s="322" t="s">
        <v>2432</v>
      </c>
      <c r="F554" s="322" t="s">
        <v>40</v>
      </c>
      <c r="G554" s="397" t="s">
        <v>2447</v>
      </c>
      <c r="H554" s="322" t="s">
        <v>2628</v>
      </c>
      <c r="I554" s="323" t="s">
        <v>2543</v>
      </c>
      <c r="J554" s="357" t="s">
        <v>2447</v>
      </c>
      <c r="K554" s="338"/>
      <c r="L554" s="421"/>
      <c r="M554" s="323" t="s">
        <v>2610</v>
      </c>
      <c r="N554" s="322" t="s">
        <v>1157</v>
      </c>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c r="BT554"/>
      <c r="BU554"/>
      <c r="BV554"/>
      <c r="BW554"/>
      <c r="BX554"/>
      <c r="BY554"/>
      <c r="BZ554"/>
      <c r="CA554"/>
      <c r="CB554"/>
      <c r="CC554"/>
      <c r="CD554"/>
      <c r="CE554"/>
      <c r="CF554"/>
      <c r="CG554"/>
      <c r="CH554"/>
    </row>
    <row r="555" spans="2:86" s="320" customFormat="1" ht="15" customHeight="1">
      <c r="B555" s="265" t="s">
        <v>2629</v>
      </c>
      <c r="C555" s="265" t="s">
        <v>2630</v>
      </c>
      <c r="D555" s="265" t="s">
        <v>2631</v>
      </c>
      <c r="E555" s="265" t="s">
        <v>2632</v>
      </c>
      <c r="F555" s="267" t="s">
        <v>17</v>
      </c>
      <c r="G555" s="388"/>
      <c r="H555" s="324" t="s">
        <v>2633</v>
      </c>
      <c r="I555" s="269">
        <v>45345</v>
      </c>
      <c r="J555" s="349"/>
      <c r="K555" s="270" t="s">
        <v>2634</v>
      </c>
      <c r="L555" s="421"/>
      <c r="M555" s="271" t="s">
        <v>35</v>
      </c>
      <c r="N555" s="322" t="s">
        <v>1157</v>
      </c>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c r="BT555"/>
      <c r="BU555"/>
      <c r="BV555"/>
      <c r="BW555"/>
      <c r="BX555"/>
      <c r="BY555"/>
      <c r="BZ555"/>
      <c r="CA555"/>
      <c r="CB555"/>
      <c r="CC555"/>
      <c r="CD555"/>
      <c r="CE555"/>
      <c r="CF555"/>
      <c r="CG555"/>
      <c r="CH555"/>
    </row>
    <row r="556" spans="2:86" ht="15" customHeight="1">
      <c r="B556" s="265" t="s">
        <v>2635</v>
      </c>
      <c r="C556" s="265" t="s">
        <v>2636</v>
      </c>
      <c r="D556" s="265" t="s">
        <v>2637</v>
      </c>
      <c r="E556" s="265" t="s">
        <v>2638</v>
      </c>
      <c r="F556" s="267" t="s">
        <v>2549</v>
      </c>
      <c r="G556" s="388"/>
      <c r="H556" s="268" t="s">
        <v>2475</v>
      </c>
      <c r="I556" s="269">
        <v>45422</v>
      </c>
      <c r="J556" s="349"/>
      <c r="K556" s="270" t="s">
        <v>2639</v>
      </c>
      <c r="L556" s="421">
        <v>24757629</v>
      </c>
      <c r="M556" s="271" t="s">
        <v>355</v>
      </c>
      <c r="N556" s="322" t="s">
        <v>1157</v>
      </c>
    </row>
    <row r="557" spans="2:86" s="320" customFormat="1" ht="15" customHeight="1">
      <c r="B557" s="322" t="s">
        <v>2640</v>
      </c>
      <c r="C557" s="322" t="s">
        <v>2641</v>
      </c>
      <c r="D557" s="322" t="s">
        <v>2642</v>
      </c>
      <c r="E557" s="322" t="s">
        <v>2643</v>
      </c>
      <c r="F557" s="322" t="s">
        <v>2620</v>
      </c>
      <c r="G557" s="397" t="s">
        <v>2447</v>
      </c>
      <c r="H557" s="322" t="s">
        <v>2644</v>
      </c>
      <c r="I557" s="323" t="s">
        <v>2543</v>
      </c>
      <c r="J557" s="357" t="s">
        <v>2645</v>
      </c>
      <c r="K557" s="338" t="s">
        <v>2646</v>
      </c>
      <c r="L557" s="421"/>
      <c r="M557" s="323" t="s">
        <v>2610</v>
      </c>
      <c r="N557" s="322" t="s">
        <v>1157</v>
      </c>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c r="BT557"/>
      <c r="BU557"/>
      <c r="BV557"/>
      <c r="BW557"/>
      <c r="BX557"/>
      <c r="BY557"/>
      <c r="BZ557"/>
      <c r="CA557"/>
      <c r="CB557"/>
      <c r="CC557"/>
      <c r="CD557"/>
      <c r="CE557"/>
      <c r="CF557"/>
      <c r="CG557"/>
      <c r="CH557"/>
    </row>
    <row r="558" spans="2:86" ht="15" customHeight="1">
      <c r="B558" s="265" t="s">
        <v>2647</v>
      </c>
      <c r="C558" s="265" t="s">
        <v>2648</v>
      </c>
      <c r="D558" s="265" t="s">
        <v>2649</v>
      </c>
      <c r="E558" s="265" t="s">
        <v>2650</v>
      </c>
      <c r="F558" s="267" t="s">
        <v>47</v>
      </c>
      <c r="G558" s="388"/>
      <c r="H558" s="268" t="s">
        <v>2475</v>
      </c>
      <c r="I558" s="269">
        <v>45629</v>
      </c>
      <c r="J558" s="363"/>
      <c r="K558" s="270" t="s">
        <v>2651</v>
      </c>
      <c r="L558" s="421">
        <v>10010227</v>
      </c>
      <c r="M558" s="271" t="s">
        <v>355</v>
      </c>
      <c r="N558" s="322" t="s">
        <v>1157</v>
      </c>
    </row>
    <row r="559" spans="2:86" ht="15" customHeight="1">
      <c r="B559" s="265" t="s">
        <v>2652</v>
      </c>
      <c r="C559" s="265" t="s">
        <v>1368</v>
      </c>
      <c r="D559" s="265" t="s">
        <v>2653</v>
      </c>
      <c r="E559" s="265" t="s">
        <v>2654</v>
      </c>
      <c r="F559" s="267" t="s">
        <v>40</v>
      </c>
      <c r="G559" s="388"/>
      <c r="H559" s="268" t="s">
        <v>2655</v>
      </c>
      <c r="I559" s="269">
        <v>45629</v>
      </c>
      <c r="J559" s="349"/>
      <c r="K559" s="270" t="s">
        <v>2656</v>
      </c>
      <c r="L559" s="421">
        <v>23367622</v>
      </c>
      <c r="M559" s="271" t="s">
        <v>35</v>
      </c>
      <c r="N559" s="322" t="s">
        <v>1157</v>
      </c>
    </row>
    <row r="560" spans="2:86" s="320" customFormat="1" ht="15" customHeight="1">
      <c r="B560" s="265" t="s">
        <v>2657</v>
      </c>
      <c r="C560" s="265" t="s">
        <v>1368</v>
      </c>
      <c r="D560" s="265" t="s">
        <v>2658</v>
      </c>
      <c r="E560" s="265" t="s">
        <v>2659</v>
      </c>
      <c r="F560" s="267" t="s">
        <v>33</v>
      </c>
      <c r="G560" s="388"/>
      <c r="H560" s="268" t="s">
        <v>2660</v>
      </c>
      <c r="I560" s="269">
        <v>45345</v>
      </c>
      <c r="J560" s="349"/>
      <c r="K560" s="339" t="s">
        <v>308</v>
      </c>
      <c r="L560" s="421"/>
      <c r="M560" s="271" t="s">
        <v>35</v>
      </c>
      <c r="N560" s="322" t="s">
        <v>1157</v>
      </c>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c r="BT560"/>
      <c r="BU560"/>
      <c r="BV560"/>
      <c r="BW560"/>
      <c r="BX560"/>
      <c r="BY560"/>
      <c r="BZ560"/>
      <c r="CA560"/>
      <c r="CB560"/>
      <c r="CC560"/>
      <c r="CD560"/>
      <c r="CE560"/>
      <c r="CF560"/>
      <c r="CG560"/>
      <c r="CH560"/>
    </row>
    <row r="561" spans="2:86" ht="15" customHeight="1">
      <c r="B561" s="265" t="s">
        <v>2661</v>
      </c>
      <c r="C561" s="265" t="s">
        <v>2662</v>
      </c>
      <c r="D561" s="265" t="s">
        <v>1192</v>
      </c>
      <c r="E561" s="265" t="s">
        <v>2663</v>
      </c>
      <c r="F561" s="267" t="s">
        <v>703</v>
      </c>
      <c r="G561" s="388"/>
      <c r="H561" s="268" t="s">
        <v>2538</v>
      </c>
      <c r="I561" s="269">
        <v>45387</v>
      </c>
      <c r="J561" s="349"/>
      <c r="K561" s="270" t="s">
        <v>2664</v>
      </c>
      <c r="L561" s="421">
        <v>10178810</v>
      </c>
      <c r="M561" s="271" t="s">
        <v>35</v>
      </c>
      <c r="N561" s="322" t="s">
        <v>1157</v>
      </c>
    </row>
    <row r="562" spans="2:86" ht="15" customHeight="1">
      <c r="B562" s="265" t="s">
        <v>2665</v>
      </c>
      <c r="C562" s="265" t="s">
        <v>2666</v>
      </c>
      <c r="D562" s="265" t="s">
        <v>2667</v>
      </c>
      <c r="E562" s="265" t="s">
        <v>2668</v>
      </c>
      <c r="F562" s="267" t="s">
        <v>125</v>
      </c>
      <c r="G562" s="388"/>
      <c r="H562" s="268" t="s">
        <v>2669</v>
      </c>
      <c r="I562" s="269">
        <v>45629</v>
      </c>
      <c r="J562" s="349"/>
      <c r="K562" s="270" t="s">
        <v>2670</v>
      </c>
      <c r="L562" s="421">
        <v>10215861</v>
      </c>
      <c r="M562" s="271" t="s">
        <v>571</v>
      </c>
      <c r="N562" s="322" t="s">
        <v>1157</v>
      </c>
    </row>
    <row r="563" spans="2:86" ht="15" customHeight="1">
      <c r="B563" s="265" t="s">
        <v>2671</v>
      </c>
      <c r="C563" s="265" t="s">
        <v>2672</v>
      </c>
      <c r="D563" s="265" t="s">
        <v>240</v>
      </c>
      <c r="E563" s="265" t="s">
        <v>2673</v>
      </c>
      <c r="F563" s="267" t="s">
        <v>53</v>
      </c>
      <c r="G563" s="388"/>
      <c r="H563" s="268"/>
      <c r="I563" s="269">
        <v>45357</v>
      </c>
      <c r="J563" s="349"/>
      <c r="K563" s="270" t="s">
        <v>2674</v>
      </c>
      <c r="L563" s="421">
        <v>21097474</v>
      </c>
      <c r="M563" s="271" t="s">
        <v>571</v>
      </c>
      <c r="N563" s="322" t="s">
        <v>1157</v>
      </c>
    </row>
    <row r="564" spans="2:86" s="320" customFormat="1" ht="15" customHeight="1">
      <c r="B564" s="265" t="s">
        <v>2675</v>
      </c>
      <c r="C564" s="265" t="s">
        <v>2676</v>
      </c>
      <c r="D564" s="265" t="s">
        <v>2677</v>
      </c>
      <c r="E564" s="265" t="s">
        <v>2678</v>
      </c>
      <c r="F564" s="267" t="s">
        <v>2679</v>
      </c>
      <c r="G564" s="388"/>
      <c r="H564" s="268" t="s">
        <v>2680</v>
      </c>
      <c r="I564" s="269" t="s">
        <v>2681</v>
      </c>
      <c r="J564" s="349"/>
      <c r="K564" s="270" t="s">
        <v>2682</v>
      </c>
      <c r="L564" s="421"/>
      <c r="M564" s="271" t="s">
        <v>355</v>
      </c>
      <c r="N564" s="253" t="s">
        <v>1157</v>
      </c>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c r="BT564"/>
      <c r="BU564"/>
      <c r="BV564"/>
      <c r="BW564"/>
      <c r="BX564"/>
      <c r="BY564"/>
      <c r="BZ564"/>
      <c r="CA564"/>
      <c r="CB564"/>
      <c r="CC564"/>
      <c r="CD564"/>
      <c r="CE564"/>
      <c r="CF564"/>
      <c r="CG564"/>
      <c r="CH564"/>
    </row>
    <row r="565" spans="2:86" s="320" customFormat="1" ht="15" customHeight="1">
      <c r="B565" s="265" t="s">
        <v>2683</v>
      </c>
      <c r="C565" s="265" t="s">
        <v>268</v>
      </c>
      <c r="D565" s="265" t="s">
        <v>2684</v>
      </c>
      <c r="E565" s="265" t="s">
        <v>2685</v>
      </c>
      <c r="F565" s="322" t="s">
        <v>17</v>
      </c>
      <c r="G565" s="388"/>
      <c r="H565" s="268" t="s">
        <v>2686</v>
      </c>
      <c r="I565" s="269">
        <v>45345</v>
      </c>
      <c r="J565" s="349"/>
      <c r="K565" s="270" t="s">
        <v>2687</v>
      </c>
      <c r="L565" s="422"/>
      <c r="M565" s="271" t="s">
        <v>61</v>
      </c>
      <c r="N565" s="253" t="s">
        <v>1157</v>
      </c>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c r="BT565"/>
      <c r="BU565"/>
      <c r="BV565"/>
      <c r="BW565"/>
      <c r="BX565"/>
      <c r="BY565"/>
      <c r="BZ565"/>
      <c r="CA565"/>
      <c r="CB565"/>
      <c r="CC565"/>
      <c r="CD565"/>
      <c r="CE565"/>
      <c r="CF565"/>
      <c r="CG565"/>
      <c r="CH565"/>
    </row>
    <row r="566" spans="2:86" ht="15" customHeight="1">
      <c r="B566" s="265" t="s">
        <v>2688</v>
      </c>
      <c r="C566" s="265" t="s">
        <v>2689</v>
      </c>
      <c r="D566" s="265" t="s">
        <v>2690</v>
      </c>
      <c r="E566" s="265" t="s">
        <v>2691</v>
      </c>
      <c r="F566" s="267" t="s">
        <v>2692</v>
      </c>
      <c r="G566" s="388"/>
      <c r="H566" s="268" t="s">
        <v>2693</v>
      </c>
      <c r="I566" s="269">
        <v>45405</v>
      </c>
      <c r="J566" s="349"/>
      <c r="K566" s="270" t="s">
        <v>2694</v>
      </c>
      <c r="L566" s="421">
        <v>24239598</v>
      </c>
      <c r="M566" s="271" t="s">
        <v>28</v>
      </c>
      <c r="N566" s="253" t="s">
        <v>1157</v>
      </c>
    </row>
    <row r="567" spans="2:86" s="320" customFormat="1" ht="15" customHeight="1">
      <c r="B567" s="265" t="s">
        <v>2695</v>
      </c>
      <c r="C567" s="265" t="s">
        <v>2696</v>
      </c>
      <c r="D567" s="265" t="s">
        <v>2697</v>
      </c>
      <c r="E567" s="265" t="s">
        <v>2698</v>
      </c>
      <c r="F567" s="322" t="s">
        <v>17</v>
      </c>
      <c r="G567" s="388"/>
      <c r="H567" s="268" t="s">
        <v>2699</v>
      </c>
      <c r="I567" s="269">
        <v>45345</v>
      </c>
      <c r="J567" s="349"/>
      <c r="K567" s="270" t="s">
        <v>2700</v>
      </c>
      <c r="L567" s="422"/>
      <c r="M567" s="271" t="s">
        <v>571</v>
      </c>
      <c r="N567" s="253" t="s">
        <v>1157</v>
      </c>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c r="BT567"/>
      <c r="BU567"/>
      <c r="BV567"/>
      <c r="BW567"/>
      <c r="BX567"/>
      <c r="BY567"/>
      <c r="BZ567"/>
      <c r="CA567"/>
      <c r="CB567"/>
      <c r="CC567"/>
      <c r="CD567"/>
      <c r="CE567"/>
      <c r="CF567"/>
      <c r="CG567"/>
      <c r="CH567"/>
    </row>
    <row r="568" spans="2:86" ht="15" customHeight="1">
      <c r="B568" s="362">
        <v>25896339</v>
      </c>
      <c r="C568" s="322" t="s">
        <v>2701</v>
      </c>
      <c r="D568" s="322" t="s">
        <v>2702</v>
      </c>
      <c r="E568" s="322" t="s">
        <v>2703</v>
      </c>
      <c r="F568" s="322" t="s">
        <v>2704</v>
      </c>
      <c r="G568" s="397" t="s">
        <v>2447</v>
      </c>
      <c r="H568" s="322" t="s">
        <v>2705</v>
      </c>
      <c r="I568" s="323" t="s">
        <v>2706</v>
      </c>
      <c r="J568" s="357" t="s">
        <v>2447</v>
      </c>
      <c r="K568" s="325" t="s">
        <v>2707</v>
      </c>
      <c r="L568" s="421">
        <v>10194532</v>
      </c>
      <c r="M568" s="323" t="s">
        <v>2585</v>
      </c>
      <c r="N568" s="322" t="s">
        <v>1157</v>
      </c>
    </row>
    <row r="569" spans="2:86" s="329" customFormat="1" ht="15" customHeight="1">
      <c r="B569" s="322" t="s">
        <v>2708</v>
      </c>
      <c r="C569" s="322" t="s">
        <v>2709</v>
      </c>
      <c r="D569" s="322" t="s">
        <v>2710</v>
      </c>
      <c r="E569" s="322" t="s">
        <v>2711</v>
      </c>
      <c r="F569" s="322" t="s">
        <v>2712</v>
      </c>
      <c r="G569" s="397" t="s">
        <v>2447</v>
      </c>
      <c r="H569" s="322" t="s">
        <v>2713</v>
      </c>
      <c r="I569" s="323" t="s">
        <v>2447</v>
      </c>
      <c r="J569" s="357" t="s">
        <v>2714</v>
      </c>
      <c r="K569" s="325" t="s">
        <v>2715</v>
      </c>
      <c r="L569" s="421">
        <v>10166768</v>
      </c>
      <c r="M569" s="323" t="s">
        <v>2585</v>
      </c>
      <c r="N569" s="322" t="s">
        <v>1157</v>
      </c>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c r="BT569"/>
      <c r="BU569"/>
      <c r="BV569"/>
      <c r="BW569"/>
      <c r="BX569"/>
      <c r="BY569"/>
      <c r="BZ569"/>
      <c r="CA569"/>
      <c r="CB569"/>
      <c r="CC569"/>
      <c r="CD569"/>
      <c r="CE569"/>
      <c r="CF569"/>
      <c r="CG569"/>
      <c r="CH569"/>
    </row>
    <row r="570" spans="2:86" ht="15" customHeight="1">
      <c r="B570" s="322">
        <v>29677011</v>
      </c>
      <c r="C570" s="322" t="s">
        <v>2716</v>
      </c>
      <c r="D570" s="322" t="s">
        <v>2717</v>
      </c>
      <c r="E570" s="322" t="s">
        <v>2718</v>
      </c>
      <c r="F570" s="322" t="s">
        <v>2719</v>
      </c>
      <c r="G570" s="397" t="s">
        <v>2447</v>
      </c>
      <c r="H570" s="322" t="s">
        <v>2720</v>
      </c>
      <c r="I570" s="323" t="s">
        <v>2721</v>
      </c>
      <c r="J570" s="357" t="s">
        <v>2447</v>
      </c>
      <c r="K570" s="325" t="s">
        <v>2722</v>
      </c>
      <c r="L570" s="421">
        <v>10164895</v>
      </c>
      <c r="M570" s="323" t="s">
        <v>2563</v>
      </c>
      <c r="N570" s="322" t="s">
        <v>1157</v>
      </c>
    </row>
    <row r="571" spans="2:86" ht="15" customHeight="1">
      <c r="B571" s="332"/>
      <c r="C571" s="332" t="s">
        <v>2723</v>
      </c>
      <c r="D571" s="332" t="s">
        <v>1819</v>
      </c>
      <c r="E571" s="332" t="s">
        <v>2724</v>
      </c>
      <c r="F571" s="332" t="s">
        <v>2725</v>
      </c>
      <c r="G571" s="399" t="s">
        <v>2447</v>
      </c>
      <c r="H571" s="332" t="s">
        <v>2447</v>
      </c>
      <c r="I571" s="333" t="s">
        <v>2447</v>
      </c>
      <c r="J571" s="358" t="s">
        <v>2447</v>
      </c>
      <c r="K571" s="334" t="s">
        <v>2726</v>
      </c>
      <c r="L571" s="423"/>
      <c r="M571" s="333" t="s">
        <v>2447</v>
      </c>
      <c r="N571" s="332" t="s">
        <v>2727</v>
      </c>
    </row>
    <row r="572" spans="2:86" s="329" customFormat="1" ht="15" customHeight="1">
      <c r="B572" s="340"/>
      <c r="C572" s="340" t="s">
        <v>2728</v>
      </c>
      <c r="D572" s="340" t="s">
        <v>2729</v>
      </c>
      <c r="E572" s="340"/>
      <c r="F572" s="340" t="s">
        <v>2730</v>
      </c>
      <c r="G572" s="400" t="s">
        <v>2447</v>
      </c>
      <c r="H572" s="340" t="s">
        <v>2447</v>
      </c>
      <c r="I572" s="341" t="s">
        <v>2447</v>
      </c>
      <c r="J572" s="360" t="s">
        <v>2447</v>
      </c>
      <c r="K572" s="342" t="s">
        <v>2447</v>
      </c>
      <c r="L572" s="424"/>
      <c r="M572" s="341" t="s">
        <v>2447</v>
      </c>
      <c r="N572" s="340" t="s">
        <v>2731</v>
      </c>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c r="BT572"/>
      <c r="BU572"/>
      <c r="BV572"/>
      <c r="BW572"/>
      <c r="BX572"/>
      <c r="BY572"/>
      <c r="BZ572"/>
      <c r="CA572"/>
      <c r="CB572"/>
      <c r="CC572"/>
      <c r="CD572"/>
      <c r="CE572"/>
      <c r="CF572"/>
      <c r="CG572"/>
      <c r="CH572"/>
    </row>
    <row r="573" spans="2:86" ht="15" customHeight="1">
      <c r="B573" s="365">
        <v>40020343</v>
      </c>
      <c r="C573" s="365" t="s">
        <v>2732</v>
      </c>
      <c r="D573" s="365" t="s">
        <v>2733</v>
      </c>
      <c r="E573" s="365" t="s">
        <v>2734</v>
      </c>
      <c r="F573" s="365" t="s">
        <v>17</v>
      </c>
      <c r="G573" s="401" t="s">
        <v>2447</v>
      </c>
      <c r="H573" s="365" t="s">
        <v>2735</v>
      </c>
      <c r="I573" s="366" t="s">
        <v>2447</v>
      </c>
      <c r="J573" s="367" t="s">
        <v>2447</v>
      </c>
      <c r="K573" s="368" t="s">
        <v>2736</v>
      </c>
      <c r="L573" s="425">
        <v>10189434</v>
      </c>
      <c r="M573" s="366" t="s">
        <v>61</v>
      </c>
      <c r="N573" s="365" t="s">
        <v>1157</v>
      </c>
    </row>
    <row r="574" spans="2:86" s="320" customFormat="1" ht="15" customHeight="1">
      <c r="B574" s="322">
        <v>40166099</v>
      </c>
      <c r="C574" s="322" t="s">
        <v>2737</v>
      </c>
      <c r="D574" s="322" t="s">
        <v>2738</v>
      </c>
      <c r="E574" s="322" t="s">
        <v>2739</v>
      </c>
      <c r="F574" s="322" t="s">
        <v>2740</v>
      </c>
      <c r="G574" s="397" t="s">
        <v>2447</v>
      </c>
      <c r="H574" s="322" t="s">
        <v>2628</v>
      </c>
      <c r="I574" s="323" t="s">
        <v>2543</v>
      </c>
      <c r="J574" s="357" t="s">
        <v>2447</v>
      </c>
      <c r="K574" s="325" t="s">
        <v>2741</v>
      </c>
      <c r="L574" s="421"/>
      <c r="M574" s="323" t="s">
        <v>2610</v>
      </c>
      <c r="N574" s="322" t="s">
        <v>1157</v>
      </c>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c r="BT574"/>
      <c r="BU574"/>
      <c r="BV574"/>
      <c r="BW574"/>
      <c r="BX574"/>
      <c r="BY574"/>
      <c r="BZ574"/>
      <c r="CA574"/>
      <c r="CB574"/>
      <c r="CC574"/>
      <c r="CD574"/>
      <c r="CE574"/>
      <c r="CF574"/>
      <c r="CG574"/>
      <c r="CH574"/>
    </row>
    <row r="575" spans="2:86" ht="15" customHeight="1">
      <c r="B575" s="340"/>
      <c r="C575" s="340" t="s">
        <v>2742</v>
      </c>
      <c r="D575" s="340" t="s">
        <v>2743</v>
      </c>
      <c r="E575" s="340"/>
      <c r="F575" s="340" t="s">
        <v>99</v>
      </c>
      <c r="G575" s="400" t="s">
        <v>2447</v>
      </c>
      <c r="H575" s="340" t="s">
        <v>2447</v>
      </c>
      <c r="I575" s="341" t="s">
        <v>2447</v>
      </c>
      <c r="J575" s="360"/>
      <c r="K575" s="342" t="s">
        <v>2447</v>
      </c>
      <c r="L575" s="424"/>
      <c r="M575" s="341" t="s">
        <v>2447</v>
      </c>
      <c r="N575" s="340" t="s">
        <v>2078</v>
      </c>
    </row>
    <row r="576" spans="2:86" ht="15" customHeight="1">
      <c r="B576" s="364" t="s">
        <v>2744</v>
      </c>
      <c r="C576" s="273" t="s">
        <v>2745</v>
      </c>
      <c r="D576" s="273" t="s">
        <v>2746</v>
      </c>
      <c r="E576" s="273" t="s">
        <v>2747</v>
      </c>
      <c r="F576" s="273" t="s">
        <v>177</v>
      </c>
      <c r="G576" s="389"/>
      <c r="H576" s="277" t="s">
        <v>2680</v>
      </c>
      <c r="I576" s="278">
        <v>45397</v>
      </c>
      <c r="J576" s="350"/>
      <c r="K576" s="272" t="s">
        <v>2171</v>
      </c>
      <c r="L576" s="421">
        <v>10189472</v>
      </c>
      <c r="M576" s="279" t="s">
        <v>35</v>
      </c>
      <c r="N576" s="276" t="s">
        <v>1157</v>
      </c>
    </row>
    <row r="577" spans="2:86" ht="15" customHeight="1">
      <c r="B577" s="305"/>
      <c r="C577" s="305" t="s">
        <v>2748</v>
      </c>
      <c r="D577" s="305" t="s">
        <v>2749</v>
      </c>
      <c r="E577" s="305"/>
      <c r="F577" s="306" t="s">
        <v>2730</v>
      </c>
      <c r="G577" s="394"/>
      <c r="H577" s="307"/>
      <c r="I577" s="308"/>
      <c r="J577" s="355"/>
      <c r="K577" s="309"/>
      <c r="L577" s="424"/>
      <c r="M577" s="341"/>
      <c r="N577" s="252" t="s">
        <v>2750</v>
      </c>
    </row>
    <row r="578" spans="2:86" s="320" customFormat="1" ht="15" customHeight="1">
      <c r="B578" s="253">
        <v>26493106</v>
      </c>
      <c r="C578" s="265" t="s">
        <v>2751</v>
      </c>
      <c r="D578" s="265" t="s">
        <v>2752</v>
      </c>
      <c r="E578" s="265" t="s">
        <v>2753</v>
      </c>
      <c r="F578" s="267" t="s">
        <v>378</v>
      </c>
      <c r="G578" s="388"/>
      <c r="H578" s="268" t="s">
        <v>2754</v>
      </c>
      <c r="I578" s="269">
        <v>45345</v>
      </c>
      <c r="J578" s="349"/>
      <c r="K578" s="270" t="s">
        <v>2755</v>
      </c>
      <c r="L578" s="422"/>
      <c r="M578" s="271" t="s">
        <v>35</v>
      </c>
      <c r="N578" s="253" t="s">
        <v>1157</v>
      </c>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c r="BT578"/>
      <c r="BU578"/>
      <c r="BV578"/>
      <c r="BW578"/>
      <c r="BX578"/>
      <c r="BY578"/>
      <c r="BZ578"/>
      <c r="CA578"/>
      <c r="CB578"/>
      <c r="CC578"/>
      <c r="CD578"/>
      <c r="CE578"/>
      <c r="CF578"/>
      <c r="CG578"/>
      <c r="CH578"/>
    </row>
    <row r="579" spans="2:86" ht="15" customHeight="1">
      <c r="B579" s="265" t="s">
        <v>2756</v>
      </c>
      <c r="C579" s="265" t="s">
        <v>2757</v>
      </c>
      <c r="D579" s="265" t="s">
        <v>2758</v>
      </c>
      <c r="E579" s="265" t="s">
        <v>2759</v>
      </c>
      <c r="F579" s="267" t="s">
        <v>565</v>
      </c>
      <c r="G579" s="388"/>
      <c r="H579" s="268" t="s">
        <v>2760</v>
      </c>
      <c r="I579" s="269">
        <v>45425</v>
      </c>
      <c r="J579" s="349"/>
      <c r="K579" s="270" t="s">
        <v>2761</v>
      </c>
      <c r="L579" s="422">
        <v>28391564</v>
      </c>
      <c r="M579" s="271" t="s">
        <v>355</v>
      </c>
      <c r="N579" s="253" t="s">
        <v>1157</v>
      </c>
    </row>
    <row r="580" spans="2:86" s="320" customFormat="1" ht="15" customHeight="1">
      <c r="B580" s="265" t="s">
        <v>2762</v>
      </c>
      <c r="C580" s="265" t="s">
        <v>2763</v>
      </c>
      <c r="D580" s="265" t="s">
        <v>2764</v>
      </c>
      <c r="E580" s="265" t="s">
        <v>2765</v>
      </c>
      <c r="F580" s="267" t="s">
        <v>53</v>
      </c>
      <c r="G580" s="388"/>
      <c r="H580" s="268" t="s">
        <v>2766</v>
      </c>
      <c r="I580" s="269">
        <v>45345</v>
      </c>
      <c r="J580" s="349"/>
      <c r="K580" s="270" t="s">
        <v>2767</v>
      </c>
      <c r="L580" s="422"/>
      <c r="M580" s="271" t="s">
        <v>28</v>
      </c>
      <c r="N580" s="253" t="s">
        <v>1157</v>
      </c>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c r="BT580"/>
      <c r="BU580"/>
      <c r="BV580"/>
      <c r="BW580"/>
      <c r="BX580"/>
      <c r="BY580"/>
      <c r="BZ580"/>
      <c r="CA580"/>
      <c r="CB580"/>
      <c r="CC580"/>
      <c r="CD580"/>
      <c r="CE580"/>
      <c r="CF580"/>
      <c r="CG580"/>
      <c r="CH580"/>
    </row>
    <row r="581" spans="2:86" ht="15" customHeight="1">
      <c r="B581" s="265" t="s">
        <v>2768</v>
      </c>
      <c r="C581" s="265" t="s">
        <v>2769</v>
      </c>
      <c r="D581" s="265" t="s">
        <v>2770</v>
      </c>
      <c r="E581" s="265" t="s">
        <v>2771</v>
      </c>
      <c r="F581" s="267" t="s">
        <v>2772</v>
      </c>
      <c r="G581" s="388"/>
      <c r="H581" s="268" t="s">
        <v>2773</v>
      </c>
      <c r="I581" s="269">
        <v>45386</v>
      </c>
      <c r="J581" s="349"/>
      <c r="K581" s="270" t="s">
        <v>2774</v>
      </c>
      <c r="L581" s="422">
        <v>24239598</v>
      </c>
      <c r="M581" s="271" t="s">
        <v>61</v>
      </c>
      <c r="N581" s="253" t="s">
        <v>1157</v>
      </c>
    </row>
    <row r="582" spans="2:86" s="320" customFormat="1" ht="15" customHeight="1">
      <c r="B582" s="265" t="s">
        <v>2775</v>
      </c>
      <c r="C582" s="265" t="s">
        <v>2776</v>
      </c>
      <c r="D582" s="265" t="s">
        <v>2777</v>
      </c>
      <c r="E582" s="314" t="s">
        <v>2778</v>
      </c>
      <c r="F582" s="267" t="s">
        <v>99</v>
      </c>
      <c r="G582" s="388"/>
      <c r="H582" s="268" t="s">
        <v>2779</v>
      </c>
      <c r="I582" s="269" t="s">
        <v>2780</v>
      </c>
      <c r="J582" s="349" t="s">
        <v>2781</v>
      </c>
      <c r="K582" s="270" t="s">
        <v>2782</v>
      </c>
      <c r="L582" s="422">
        <v>26918964</v>
      </c>
      <c r="M582" s="271" t="s">
        <v>35</v>
      </c>
      <c r="N582" s="253" t="s">
        <v>1157</v>
      </c>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c r="BT582"/>
      <c r="BU582"/>
      <c r="BV582"/>
      <c r="BW582"/>
      <c r="BX582"/>
      <c r="BY582"/>
      <c r="BZ582"/>
      <c r="CA582"/>
      <c r="CB582"/>
      <c r="CC582"/>
      <c r="CD582"/>
      <c r="CE582"/>
      <c r="CF582"/>
      <c r="CG582"/>
      <c r="CH582"/>
    </row>
    <row r="583" spans="2:86" s="320" customFormat="1" ht="15" customHeight="1">
      <c r="B583" s="265" t="s">
        <v>2783</v>
      </c>
      <c r="C583" s="265" t="s">
        <v>2784</v>
      </c>
      <c r="D583" s="265" t="s">
        <v>2785</v>
      </c>
      <c r="E583" s="314" t="s">
        <v>2786</v>
      </c>
      <c r="F583" s="267" t="s">
        <v>618</v>
      </c>
      <c r="G583" s="388"/>
      <c r="H583" s="268" t="s">
        <v>2787</v>
      </c>
      <c r="I583" s="269" t="s">
        <v>2788</v>
      </c>
      <c r="J583" s="349"/>
      <c r="K583" s="270" t="s">
        <v>2789</v>
      </c>
      <c r="L583" s="422"/>
      <c r="M583" s="271" t="s">
        <v>35</v>
      </c>
      <c r="N583" s="253" t="s">
        <v>1157</v>
      </c>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row>
    <row r="584" spans="2:86" s="320" customFormat="1" ht="15" customHeight="1">
      <c r="B584" s="265" t="s">
        <v>2790</v>
      </c>
      <c r="C584" s="265" t="s">
        <v>2791</v>
      </c>
      <c r="D584" s="265" t="s">
        <v>2792</v>
      </c>
      <c r="E584" s="314" t="s">
        <v>2793</v>
      </c>
      <c r="F584" s="267" t="s">
        <v>17</v>
      </c>
      <c r="G584" s="388"/>
      <c r="H584" s="268" t="s">
        <v>2794</v>
      </c>
      <c r="I584" s="269">
        <v>45345</v>
      </c>
      <c r="J584" s="349"/>
      <c r="K584" s="270" t="s">
        <v>2795</v>
      </c>
      <c r="L584" s="422">
        <v>10189434</v>
      </c>
      <c r="M584" s="271" t="s">
        <v>35</v>
      </c>
      <c r="N584" s="253" t="s">
        <v>1157</v>
      </c>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row>
    <row r="585" spans="2:86" s="320" customFormat="1" ht="15" customHeight="1">
      <c r="B585" s="265" t="s">
        <v>2796</v>
      </c>
      <c r="C585" s="265" t="s">
        <v>1562</v>
      </c>
      <c r="D585" s="265" t="s">
        <v>2797</v>
      </c>
      <c r="E585" s="314" t="s">
        <v>2798</v>
      </c>
      <c r="F585" s="267" t="s">
        <v>265</v>
      </c>
      <c r="G585" s="388"/>
      <c r="H585" s="268" t="s">
        <v>2799</v>
      </c>
      <c r="I585" s="269">
        <v>45345</v>
      </c>
      <c r="J585" s="349" t="s">
        <v>2800</v>
      </c>
      <c r="K585" s="270"/>
      <c r="L585" s="422"/>
      <c r="M585" s="271" t="s">
        <v>355</v>
      </c>
      <c r="N585" s="253" t="s">
        <v>1157</v>
      </c>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row>
    <row r="586" spans="2:86" ht="15" customHeight="1">
      <c r="B586" s="265" t="s">
        <v>2801</v>
      </c>
      <c r="C586" s="265" t="s">
        <v>2802</v>
      </c>
      <c r="D586" s="265" t="s">
        <v>2803</v>
      </c>
      <c r="E586" s="265" t="s">
        <v>2804</v>
      </c>
      <c r="F586" s="267" t="s">
        <v>242</v>
      </c>
      <c r="G586" s="388"/>
      <c r="H586" s="268" t="s">
        <v>2805</v>
      </c>
      <c r="I586" s="269">
        <v>45387</v>
      </c>
      <c r="J586" s="349"/>
      <c r="K586" s="270" t="s">
        <v>2806</v>
      </c>
      <c r="L586" s="422">
        <v>10109449</v>
      </c>
      <c r="M586" s="271" t="s">
        <v>35</v>
      </c>
      <c r="N586" s="253" t="s">
        <v>1157</v>
      </c>
    </row>
    <row r="587" spans="2:86" ht="15" customHeight="1">
      <c r="B587" s="273" t="s">
        <v>2807</v>
      </c>
      <c r="C587" s="273" t="s">
        <v>1952</v>
      </c>
      <c r="D587" s="273" t="s">
        <v>2808</v>
      </c>
      <c r="E587" s="273" t="s">
        <v>2809</v>
      </c>
      <c r="F587" s="275" t="s">
        <v>2810</v>
      </c>
      <c r="G587" s="389">
        <v>45433</v>
      </c>
      <c r="H587" s="277" t="s">
        <v>2475</v>
      </c>
      <c r="I587" s="278">
        <v>45433</v>
      </c>
      <c r="J587" s="350" t="s">
        <v>2445</v>
      </c>
      <c r="K587" s="272" t="s">
        <v>2811</v>
      </c>
      <c r="L587" s="426">
        <v>10129297</v>
      </c>
      <c r="M587" s="279" t="s">
        <v>61</v>
      </c>
      <c r="N587" s="276" t="s">
        <v>1157</v>
      </c>
    </row>
    <row r="588" spans="2:86" ht="15" customHeight="1">
      <c r="B588" s="265" t="s">
        <v>2812</v>
      </c>
      <c r="C588" s="576" t="s">
        <v>2813</v>
      </c>
      <c r="D588" s="265" t="s">
        <v>2814</v>
      </c>
      <c r="E588" s="265" t="s">
        <v>2815</v>
      </c>
      <c r="F588" s="267" t="s">
        <v>2816</v>
      </c>
      <c r="G588" s="388"/>
      <c r="H588" s="268" t="s">
        <v>2455</v>
      </c>
      <c r="I588" s="269">
        <v>45373</v>
      </c>
      <c r="J588" s="349"/>
      <c r="K588" s="270" t="s">
        <v>2438</v>
      </c>
      <c r="L588" s="422">
        <v>10090538</v>
      </c>
      <c r="M588" s="271" t="s">
        <v>28</v>
      </c>
      <c r="N588" s="253" t="s">
        <v>1157</v>
      </c>
    </row>
    <row r="589" spans="2:86" ht="15" customHeight="1">
      <c r="B589" s="265" t="s">
        <v>2817</v>
      </c>
      <c r="C589" s="265" t="s">
        <v>391</v>
      </c>
      <c r="D589" s="265" t="s">
        <v>2818</v>
      </c>
      <c r="E589" s="265" t="s">
        <v>2819</v>
      </c>
      <c r="F589" s="267" t="s">
        <v>183</v>
      </c>
      <c r="G589" s="388"/>
      <c r="H589" s="268" t="s">
        <v>2820</v>
      </c>
      <c r="I589" s="269">
        <v>45357</v>
      </c>
      <c r="J589" s="349"/>
      <c r="K589" s="270" t="s">
        <v>2821</v>
      </c>
      <c r="L589" s="422">
        <v>23568415</v>
      </c>
      <c r="M589" s="271" t="s">
        <v>61</v>
      </c>
      <c r="N589" s="253" t="s">
        <v>1157</v>
      </c>
    </row>
    <row r="590" spans="2:86" ht="15" customHeight="1">
      <c r="B590" s="265" t="s">
        <v>2822</v>
      </c>
      <c r="C590" s="265" t="s">
        <v>2823</v>
      </c>
      <c r="D590" s="265" t="s">
        <v>2824</v>
      </c>
      <c r="E590" s="265" t="s">
        <v>2825</v>
      </c>
      <c r="F590" s="267" t="s">
        <v>53</v>
      </c>
      <c r="G590" s="388"/>
      <c r="H590" s="268" t="s">
        <v>2826</v>
      </c>
      <c r="I590" s="269">
        <v>45386</v>
      </c>
      <c r="J590" s="349"/>
      <c r="K590" s="270" t="s">
        <v>2827</v>
      </c>
      <c r="L590" s="422">
        <v>10159851</v>
      </c>
      <c r="M590" s="271" t="s">
        <v>2828</v>
      </c>
      <c r="N590" s="253" t="s">
        <v>1157</v>
      </c>
    </row>
    <row r="591" spans="2:86" ht="15" customHeight="1">
      <c r="B591" s="265" t="s">
        <v>2829</v>
      </c>
      <c r="C591" s="265" t="s">
        <v>2830</v>
      </c>
      <c r="D591" s="265" t="s">
        <v>2271</v>
      </c>
      <c r="E591" s="265" t="s">
        <v>2272</v>
      </c>
      <c r="F591" s="267" t="s">
        <v>894</v>
      </c>
      <c r="G591" s="388"/>
      <c r="H591" s="268" t="s">
        <v>2787</v>
      </c>
      <c r="I591" s="269" t="s">
        <v>2831</v>
      </c>
      <c r="J591" s="349"/>
      <c r="K591" s="270" t="s">
        <v>2639</v>
      </c>
      <c r="L591" s="422"/>
      <c r="M591" s="271" t="s">
        <v>35</v>
      </c>
      <c r="N591" s="253" t="s">
        <v>1157</v>
      </c>
    </row>
    <row r="592" spans="2:86" ht="15" customHeight="1">
      <c r="B592" s="283"/>
      <c r="C592" s="283" t="s">
        <v>898</v>
      </c>
      <c r="D592" s="283" t="s">
        <v>2832</v>
      </c>
      <c r="E592" s="283" t="s">
        <v>2833</v>
      </c>
      <c r="F592" s="284" t="s">
        <v>318</v>
      </c>
      <c r="G592" s="390"/>
      <c r="H592" s="285"/>
      <c r="I592" s="286"/>
      <c r="J592" s="351"/>
      <c r="K592" s="287"/>
      <c r="L592" s="427"/>
      <c r="M592" s="287"/>
      <c r="N592" s="254" t="s">
        <v>1887</v>
      </c>
    </row>
    <row r="593" spans="2:14" ht="15" customHeight="1">
      <c r="B593" s="265" t="s">
        <v>2834</v>
      </c>
      <c r="C593" s="265" t="s">
        <v>85</v>
      </c>
      <c r="D593" s="265" t="s">
        <v>2835</v>
      </c>
      <c r="E593" s="265" t="s">
        <v>2836</v>
      </c>
      <c r="F593" s="267" t="s">
        <v>703</v>
      </c>
      <c r="G593" s="388"/>
      <c r="H593" s="268" t="s">
        <v>2787</v>
      </c>
      <c r="I593" s="269" t="s">
        <v>2837</v>
      </c>
      <c r="J593" s="349"/>
      <c r="K593" s="270" t="s">
        <v>2838</v>
      </c>
      <c r="L593" s="422">
        <v>27250444</v>
      </c>
      <c r="M593" s="271" t="s">
        <v>35</v>
      </c>
      <c r="N593" s="253" t="s">
        <v>1157</v>
      </c>
    </row>
    <row r="594" spans="2:14" ht="15" customHeight="1">
      <c r="B594" s="265" t="s">
        <v>2839</v>
      </c>
      <c r="C594" s="265" t="s">
        <v>2840</v>
      </c>
      <c r="D594" s="265" t="s">
        <v>2841</v>
      </c>
      <c r="E594" s="265" t="s">
        <v>2842</v>
      </c>
      <c r="F594" s="267" t="s">
        <v>703</v>
      </c>
      <c r="G594" s="388"/>
      <c r="H594" s="268" t="s">
        <v>2820</v>
      </c>
      <c r="I594" s="269"/>
      <c r="J594" s="349"/>
      <c r="K594" s="270" t="s">
        <v>2843</v>
      </c>
      <c r="L594" s="422">
        <v>10200368</v>
      </c>
      <c r="M594" s="271" t="s">
        <v>355</v>
      </c>
      <c r="N594" s="253" t="s">
        <v>1157</v>
      </c>
    </row>
    <row r="595" spans="2:14" ht="15" customHeight="1">
      <c r="B595" s="265" t="s">
        <v>2844</v>
      </c>
      <c r="C595" s="265" t="s">
        <v>2845</v>
      </c>
      <c r="D595" s="265" t="s">
        <v>2846</v>
      </c>
      <c r="E595" s="265" t="s">
        <v>2847</v>
      </c>
      <c r="F595" s="267" t="s">
        <v>40</v>
      </c>
      <c r="G595" s="388"/>
      <c r="H595" s="268" t="s">
        <v>2848</v>
      </c>
      <c r="I595" s="269">
        <v>45372</v>
      </c>
      <c r="J595" s="349"/>
      <c r="K595" s="270" t="s">
        <v>2849</v>
      </c>
      <c r="L595" s="422"/>
      <c r="M595" s="271" t="s">
        <v>61</v>
      </c>
      <c r="N595" s="253" t="s">
        <v>1157</v>
      </c>
    </row>
    <row r="596" spans="2:14" ht="15" customHeight="1">
      <c r="B596" s="283"/>
      <c r="C596" s="283" t="s">
        <v>2024</v>
      </c>
      <c r="D596" s="283" t="s">
        <v>2850</v>
      </c>
      <c r="E596" s="283" t="s">
        <v>2851</v>
      </c>
      <c r="F596" s="284" t="s">
        <v>338</v>
      </c>
      <c r="G596" s="390"/>
      <c r="H596" s="285"/>
      <c r="I596" s="286"/>
      <c r="J596" s="351"/>
      <c r="K596" s="287"/>
      <c r="L596" s="427"/>
      <c r="M596" s="288"/>
      <c r="N596" s="254" t="s">
        <v>1887</v>
      </c>
    </row>
    <row r="597" spans="2:14" ht="15" customHeight="1">
      <c r="B597" s="265" t="s">
        <v>2852</v>
      </c>
      <c r="C597" s="265" t="s">
        <v>1652</v>
      </c>
      <c r="D597" s="265" t="s">
        <v>2853</v>
      </c>
      <c r="E597" s="265" t="s">
        <v>2854</v>
      </c>
      <c r="F597" s="267" t="s">
        <v>99</v>
      </c>
      <c r="G597" s="388"/>
      <c r="H597" s="268" t="s">
        <v>2855</v>
      </c>
      <c r="I597" s="269">
        <v>45372</v>
      </c>
      <c r="J597" s="349"/>
      <c r="K597" s="270" t="s">
        <v>2856</v>
      </c>
      <c r="L597" s="422"/>
      <c r="M597" s="271" t="s">
        <v>61</v>
      </c>
      <c r="N597" s="253" t="s">
        <v>1157</v>
      </c>
    </row>
    <row r="598" spans="2:14" ht="15" customHeight="1">
      <c r="B598" s="265" t="s">
        <v>2857</v>
      </c>
      <c r="C598" s="265" t="s">
        <v>2858</v>
      </c>
      <c r="D598" s="265" t="s">
        <v>2859</v>
      </c>
      <c r="E598" s="265" t="s">
        <v>2860</v>
      </c>
      <c r="F598" s="267" t="s">
        <v>535</v>
      </c>
      <c r="G598" s="388"/>
      <c r="H598" s="268" t="s">
        <v>2861</v>
      </c>
      <c r="I598" s="269">
        <v>45387</v>
      </c>
      <c r="J598" s="349"/>
      <c r="K598" s="270" t="s">
        <v>2862</v>
      </c>
      <c r="L598" s="422">
        <v>20044032</v>
      </c>
      <c r="M598" s="271" t="s">
        <v>355</v>
      </c>
      <c r="N598" s="253" t="s">
        <v>1157</v>
      </c>
    </row>
    <row r="599" spans="2:14" ht="15" customHeight="1">
      <c r="B599" s="265" t="s">
        <v>2863</v>
      </c>
      <c r="C599" s="265" t="s">
        <v>2864</v>
      </c>
      <c r="D599" s="265" t="s">
        <v>2865</v>
      </c>
      <c r="E599" s="265" t="s">
        <v>2866</v>
      </c>
      <c r="F599" s="267" t="s">
        <v>815</v>
      </c>
      <c r="G599" s="388"/>
      <c r="H599" s="268" t="s">
        <v>2867</v>
      </c>
      <c r="I599" s="269">
        <v>45418</v>
      </c>
      <c r="J599" s="349" t="s">
        <v>2868</v>
      </c>
      <c r="K599" s="270" t="s">
        <v>2869</v>
      </c>
      <c r="L599" s="422">
        <v>10150699</v>
      </c>
      <c r="M599" s="271" t="s">
        <v>571</v>
      </c>
      <c r="N599" s="253" t="s">
        <v>1157</v>
      </c>
    </row>
    <row r="600" spans="2:14" ht="15" customHeight="1">
      <c r="B600" s="265" t="s">
        <v>2870</v>
      </c>
      <c r="C600" s="265" t="s">
        <v>1520</v>
      </c>
      <c r="D600" s="265" t="s">
        <v>2871</v>
      </c>
      <c r="E600" s="265" t="s">
        <v>2872</v>
      </c>
      <c r="F600" s="267" t="s">
        <v>1650</v>
      </c>
      <c r="G600" s="388"/>
      <c r="H600" s="268" t="s">
        <v>2873</v>
      </c>
      <c r="I600" s="269">
        <v>45387</v>
      </c>
      <c r="J600" s="349"/>
      <c r="K600" s="270" t="s">
        <v>2874</v>
      </c>
      <c r="L600" s="422">
        <v>10150046</v>
      </c>
      <c r="M600" s="271" t="s">
        <v>61</v>
      </c>
      <c r="N600" s="253" t="s">
        <v>1157</v>
      </c>
    </row>
    <row r="601" spans="2:14" ht="15" customHeight="1">
      <c r="B601" s="265" t="s">
        <v>2875</v>
      </c>
      <c r="C601" s="265" t="s">
        <v>2876</v>
      </c>
      <c r="D601" s="265" t="s">
        <v>2877</v>
      </c>
      <c r="E601" s="265" t="s">
        <v>2878</v>
      </c>
      <c r="F601" s="267" t="s">
        <v>137</v>
      </c>
      <c r="G601" s="388"/>
      <c r="H601" s="268" t="s">
        <v>2879</v>
      </c>
      <c r="I601" s="269">
        <v>45387</v>
      </c>
      <c r="J601" s="349"/>
      <c r="K601" s="270" t="s">
        <v>2880</v>
      </c>
      <c r="L601" s="422">
        <v>10137557</v>
      </c>
      <c r="M601" s="271" t="s">
        <v>61</v>
      </c>
      <c r="N601" s="253" t="s">
        <v>1157</v>
      </c>
    </row>
    <row r="602" spans="2:14" ht="15" customHeight="1">
      <c r="B602" s="265" t="s">
        <v>2881</v>
      </c>
      <c r="C602" s="265" t="s">
        <v>2882</v>
      </c>
      <c r="D602" s="265" t="s">
        <v>2883</v>
      </c>
      <c r="E602" s="265" t="s">
        <v>2884</v>
      </c>
      <c r="F602" s="267" t="s">
        <v>33</v>
      </c>
      <c r="G602" s="388"/>
      <c r="H602" s="268" t="s">
        <v>2885</v>
      </c>
      <c r="I602" s="269">
        <v>45387</v>
      </c>
      <c r="J602" s="349"/>
      <c r="K602" s="270" t="s">
        <v>2886</v>
      </c>
      <c r="L602" s="422">
        <v>10141439</v>
      </c>
      <c r="M602" s="271" t="s">
        <v>35</v>
      </c>
      <c r="N602" s="253" t="s">
        <v>1157</v>
      </c>
    </row>
    <row r="603" spans="2:14" ht="15" customHeight="1">
      <c r="B603" s="265" t="s">
        <v>2887</v>
      </c>
      <c r="C603" s="265" t="s">
        <v>2888</v>
      </c>
      <c r="D603" s="265" t="s">
        <v>2889</v>
      </c>
      <c r="E603" s="265" t="s">
        <v>2890</v>
      </c>
      <c r="F603" s="267"/>
      <c r="G603" s="388"/>
      <c r="H603" s="268" t="s">
        <v>2885</v>
      </c>
      <c r="I603" s="269">
        <v>45392</v>
      </c>
      <c r="J603" s="349"/>
      <c r="K603" s="270" t="s">
        <v>2891</v>
      </c>
      <c r="L603" s="422">
        <v>10150441</v>
      </c>
      <c r="M603" s="271" t="s">
        <v>571</v>
      </c>
      <c r="N603" s="253" t="s">
        <v>1157</v>
      </c>
    </row>
    <row r="604" spans="2:14" ht="15" customHeight="1">
      <c r="B604" s="265" t="s">
        <v>2892</v>
      </c>
      <c r="C604" s="265" t="s">
        <v>2893</v>
      </c>
      <c r="D604" s="265" t="s">
        <v>2894</v>
      </c>
      <c r="E604" s="265" t="s">
        <v>2895</v>
      </c>
      <c r="F604" s="267" t="s">
        <v>318</v>
      </c>
      <c r="G604" s="388"/>
      <c r="H604" s="268" t="s">
        <v>2879</v>
      </c>
      <c r="I604" s="269">
        <v>45373</v>
      </c>
      <c r="J604" s="349"/>
      <c r="K604" s="270" t="s">
        <v>2896</v>
      </c>
      <c r="L604" s="422">
        <v>10164372</v>
      </c>
      <c r="M604" s="271" t="s">
        <v>35</v>
      </c>
      <c r="N604" s="253" t="s">
        <v>1157</v>
      </c>
    </row>
    <row r="605" spans="2:14" ht="15" customHeight="1">
      <c r="B605" s="265" t="s">
        <v>2897</v>
      </c>
      <c r="C605" s="265" t="s">
        <v>2898</v>
      </c>
      <c r="D605" s="265" t="s">
        <v>2899</v>
      </c>
      <c r="E605" s="265" t="s">
        <v>2900</v>
      </c>
      <c r="F605" s="267" t="s">
        <v>459</v>
      </c>
      <c r="G605" s="388"/>
      <c r="H605" s="268" t="s">
        <v>2901</v>
      </c>
      <c r="I605" s="269">
        <v>45387</v>
      </c>
      <c r="J605" s="349"/>
      <c r="K605" s="270" t="s">
        <v>2902</v>
      </c>
      <c r="L605" s="422">
        <v>28535884</v>
      </c>
      <c r="M605" s="271" t="s">
        <v>61</v>
      </c>
      <c r="N605" s="253" t="s">
        <v>1157</v>
      </c>
    </row>
    <row r="606" spans="2:14" ht="15" customHeight="1">
      <c r="B606" s="265" t="s">
        <v>2903</v>
      </c>
      <c r="C606" s="265" t="s">
        <v>1606</v>
      </c>
      <c r="D606" s="265" t="s">
        <v>2904</v>
      </c>
      <c r="E606" s="265" t="s">
        <v>2905</v>
      </c>
      <c r="F606" s="267" t="s">
        <v>459</v>
      </c>
      <c r="G606" s="388"/>
      <c r="H606" s="268" t="s">
        <v>2901</v>
      </c>
      <c r="I606" s="269">
        <v>45390</v>
      </c>
      <c r="J606" s="349"/>
      <c r="K606" s="270" t="s">
        <v>2902</v>
      </c>
      <c r="L606" s="422">
        <v>28535884</v>
      </c>
      <c r="M606" s="271" t="s">
        <v>355</v>
      </c>
      <c r="N606" s="253" t="s">
        <v>1157</v>
      </c>
    </row>
    <row r="607" spans="2:14" ht="15" customHeight="1">
      <c r="B607" s="265" t="s">
        <v>2906</v>
      </c>
      <c r="C607" s="265" t="s">
        <v>2907</v>
      </c>
      <c r="D607" s="265" t="s">
        <v>1187</v>
      </c>
      <c r="E607" s="265" t="s">
        <v>2908</v>
      </c>
      <c r="F607" s="267" t="s">
        <v>265</v>
      </c>
      <c r="G607" s="388"/>
      <c r="H607" s="268" t="s">
        <v>2909</v>
      </c>
      <c r="I607" s="269">
        <v>45387</v>
      </c>
      <c r="J607" s="349"/>
      <c r="K607" s="270" t="s">
        <v>2910</v>
      </c>
      <c r="L607" s="422">
        <v>24681746</v>
      </c>
      <c r="M607" s="271" t="s">
        <v>2172</v>
      </c>
      <c r="N607" s="253" t="s">
        <v>1157</v>
      </c>
    </row>
    <row r="608" spans="2:14" ht="15" customHeight="1">
      <c r="B608" s="265" t="s">
        <v>2911</v>
      </c>
      <c r="C608" s="265" t="s">
        <v>2912</v>
      </c>
      <c r="D608" s="265" t="s">
        <v>2913</v>
      </c>
      <c r="E608" s="265" t="s">
        <v>2914</v>
      </c>
      <c r="F608" s="267" t="s">
        <v>2915</v>
      </c>
      <c r="G608" s="388"/>
      <c r="H608" s="268" t="s">
        <v>2901</v>
      </c>
      <c r="I608" s="269">
        <v>45387</v>
      </c>
      <c r="J608" s="349"/>
      <c r="K608" s="270" t="s">
        <v>2916</v>
      </c>
      <c r="L608" s="422">
        <v>10206284</v>
      </c>
      <c r="M608" s="271" t="s">
        <v>35</v>
      </c>
      <c r="N608" s="253" t="s">
        <v>1157</v>
      </c>
    </row>
    <row r="609" spans="2:14" ht="15" customHeight="1">
      <c r="B609" s="265" t="s">
        <v>2917</v>
      </c>
      <c r="C609" s="265" t="s">
        <v>1139</v>
      </c>
      <c r="D609" s="265" t="s">
        <v>2918</v>
      </c>
      <c r="E609" s="265" t="s">
        <v>2919</v>
      </c>
      <c r="F609" s="267" t="s">
        <v>88</v>
      </c>
      <c r="G609" s="388"/>
      <c r="H609" s="268" t="s">
        <v>2920</v>
      </c>
      <c r="I609" s="269">
        <v>45399</v>
      </c>
      <c r="J609" s="349"/>
      <c r="K609" s="270" t="s">
        <v>2921</v>
      </c>
      <c r="L609" s="422">
        <v>10144498</v>
      </c>
      <c r="M609" s="271" t="s">
        <v>2172</v>
      </c>
      <c r="N609" s="253" t="s">
        <v>1157</v>
      </c>
    </row>
    <row r="610" spans="2:14" ht="15" customHeight="1">
      <c r="B610" s="265" t="s">
        <v>2922</v>
      </c>
      <c r="C610" s="265" t="s">
        <v>2923</v>
      </c>
      <c r="D610" s="265" t="s">
        <v>2924</v>
      </c>
      <c r="E610" s="265"/>
      <c r="F610" s="267" t="s">
        <v>40</v>
      </c>
      <c r="G610" s="388"/>
      <c r="H610" s="268" t="s">
        <v>2925</v>
      </c>
      <c r="I610" s="269">
        <v>45376</v>
      </c>
      <c r="J610" s="349"/>
      <c r="K610" s="270" t="s">
        <v>2926</v>
      </c>
      <c r="L610" s="422">
        <v>10200262</v>
      </c>
      <c r="M610" s="271" t="s">
        <v>571</v>
      </c>
      <c r="N610" s="253" t="s">
        <v>1157</v>
      </c>
    </row>
    <row r="611" spans="2:14" ht="15" customHeight="1">
      <c r="B611" s="265" t="s">
        <v>2927</v>
      </c>
      <c r="C611" s="265" t="s">
        <v>2928</v>
      </c>
      <c r="D611" s="265" t="s">
        <v>2929</v>
      </c>
      <c r="E611" s="265" t="s">
        <v>2930</v>
      </c>
      <c r="F611" s="267" t="s">
        <v>259</v>
      </c>
      <c r="G611" s="388"/>
      <c r="H611" s="268" t="s">
        <v>2464</v>
      </c>
      <c r="I611" s="269">
        <v>45387</v>
      </c>
      <c r="J611" s="349"/>
      <c r="K611" s="270" t="s">
        <v>2931</v>
      </c>
      <c r="L611" s="422">
        <v>25013798</v>
      </c>
      <c r="M611" s="271" t="s">
        <v>571</v>
      </c>
      <c r="N611" s="253" t="s">
        <v>1157</v>
      </c>
    </row>
    <row r="612" spans="2:14" ht="15" customHeight="1">
      <c r="B612" s="265" t="s">
        <v>2932</v>
      </c>
      <c r="C612" s="265" t="s">
        <v>841</v>
      </c>
      <c r="D612" s="265" t="s">
        <v>2933</v>
      </c>
      <c r="E612" s="265" t="s">
        <v>2934</v>
      </c>
      <c r="F612" s="267" t="s">
        <v>99</v>
      </c>
      <c r="G612" s="388"/>
      <c r="H612" s="268" t="s">
        <v>2873</v>
      </c>
      <c r="I612" s="269">
        <v>45390</v>
      </c>
      <c r="J612" s="349"/>
      <c r="K612" s="270" t="s">
        <v>2935</v>
      </c>
      <c r="L612" s="422">
        <v>25378044</v>
      </c>
      <c r="M612" s="271" t="s">
        <v>355</v>
      </c>
      <c r="N612" s="253" t="s">
        <v>1157</v>
      </c>
    </row>
    <row r="613" spans="2:14" ht="15" customHeight="1">
      <c r="B613" s="265" t="s">
        <v>2936</v>
      </c>
      <c r="C613" s="265" t="s">
        <v>2937</v>
      </c>
      <c r="D613" s="265" t="s">
        <v>2938</v>
      </c>
      <c r="E613" s="265" t="s">
        <v>2939</v>
      </c>
      <c r="F613" s="267" t="s">
        <v>1709</v>
      </c>
      <c r="G613" s="388"/>
      <c r="H613" s="268" t="s">
        <v>2820</v>
      </c>
      <c r="I613" s="269">
        <v>45387</v>
      </c>
      <c r="J613" s="349"/>
      <c r="K613" s="270" t="s">
        <v>2838</v>
      </c>
      <c r="L613" s="422">
        <v>27250444</v>
      </c>
      <c r="M613" s="271" t="s">
        <v>35</v>
      </c>
      <c r="N613" s="253" t="s">
        <v>1157</v>
      </c>
    </row>
    <row r="614" spans="2:14" ht="15" customHeight="1">
      <c r="B614" s="265" t="s">
        <v>2940</v>
      </c>
      <c r="C614" s="265" t="s">
        <v>2941</v>
      </c>
      <c r="D614" s="265" t="s">
        <v>2942</v>
      </c>
      <c r="E614" s="265" t="s">
        <v>2943</v>
      </c>
      <c r="F614" s="267" t="s">
        <v>282</v>
      </c>
      <c r="G614" s="388"/>
      <c r="H614" s="268" t="s">
        <v>2944</v>
      </c>
      <c r="I614" s="269">
        <v>45392</v>
      </c>
      <c r="J614" s="349"/>
      <c r="K614" s="270" t="s">
        <v>2945</v>
      </c>
      <c r="L614" s="422">
        <v>10153715</v>
      </c>
      <c r="M614" s="271" t="s">
        <v>61</v>
      </c>
      <c r="N614" s="253" t="s">
        <v>1157</v>
      </c>
    </row>
    <row r="615" spans="2:14" ht="15" customHeight="1">
      <c r="B615" s="265" t="s">
        <v>2946</v>
      </c>
      <c r="C615" s="265" t="s">
        <v>1585</v>
      </c>
      <c r="D615" s="265" t="s">
        <v>696</v>
      </c>
      <c r="E615" s="265" t="s">
        <v>2947</v>
      </c>
      <c r="F615" s="267" t="s">
        <v>265</v>
      </c>
      <c r="G615" s="388"/>
      <c r="H615" s="268" t="s">
        <v>2944</v>
      </c>
      <c r="I615" s="269">
        <v>45407</v>
      </c>
      <c r="J615" s="349"/>
      <c r="K615" s="270" t="s">
        <v>2948</v>
      </c>
      <c r="L615" s="422">
        <v>10144829</v>
      </c>
      <c r="M615" s="271" t="s">
        <v>35</v>
      </c>
      <c r="N615" s="253" t="s">
        <v>1157</v>
      </c>
    </row>
    <row r="616" spans="2:14" ht="15" customHeight="1">
      <c r="B616" s="265" t="s">
        <v>2949</v>
      </c>
      <c r="C616" s="265" t="s">
        <v>2950</v>
      </c>
      <c r="D616" s="265" t="s">
        <v>2951</v>
      </c>
      <c r="E616" s="265" t="s">
        <v>2952</v>
      </c>
      <c r="F616" s="267" t="s">
        <v>177</v>
      </c>
      <c r="G616" s="388"/>
      <c r="H616" s="268" t="s">
        <v>2953</v>
      </c>
      <c r="I616" s="269">
        <v>45387</v>
      </c>
      <c r="J616" s="349"/>
      <c r="K616" s="270" t="s">
        <v>2954</v>
      </c>
      <c r="L616" s="422">
        <v>23364534</v>
      </c>
      <c r="M616" s="271" t="s">
        <v>355</v>
      </c>
      <c r="N616" s="253" t="s">
        <v>1157</v>
      </c>
    </row>
    <row r="617" spans="2:14" ht="15" customHeight="1">
      <c r="B617" s="265" t="s">
        <v>2955</v>
      </c>
      <c r="C617" s="265" t="s">
        <v>2956</v>
      </c>
      <c r="D617" s="265" t="s">
        <v>2957</v>
      </c>
      <c r="E617" s="265" t="s">
        <v>2958</v>
      </c>
      <c r="F617" s="267" t="s">
        <v>189</v>
      </c>
      <c r="G617" s="388"/>
      <c r="H617" s="268" t="s">
        <v>2925</v>
      </c>
      <c r="I617" s="269">
        <v>45376</v>
      </c>
      <c r="J617" s="349"/>
      <c r="K617" s="270" t="s">
        <v>2886</v>
      </c>
      <c r="L617" s="422">
        <v>10141439</v>
      </c>
      <c r="M617" s="271" t="s">
        <v>61</v>
      </c>
      <c r="N617" s="253" t="s">
        <v>1157</v>
      </c>
    </row>
    <row r="618" spans="2:14" ht="15" customHeight="1">
      <c r="B618" s="265" t="s">
        <v>2959</v>
      </c>
      <c r="C618" s="265" t="s">
        <v>2960</v>
      </c>
      <c r="D618" s="265" t="s">
        <v>2961</v>
      </c>
      <c r="E618" s="265" t="s">
        <v>2962</v>
      </c>
      <c r="F618" s="267" t="s">
        <v>17</v>
      </c>
      <c r="G618" s="388"/>
      <c r="H618" s="268" t="s">
        <v>2920</v>
      </c>
      <c r="I618" s="269">
        <v>45407</v>
      </c>
      <c r="J618" s="349"/>
      <c r="K618" s="270" t="s">
        <v>2963</v>
      </c>
      <c r="L618" s="422">
        <v>10183762</v>
      </c>
      <c r="M618" s="271" t="s">
        <v>2964</v>
      </c>
      <c r="N618" s="253" t="s">
        <v>1157</v>
      </c>
    </row>
    <row r="619" spans="2:14" ht="15" customHeight="1">
      <c r="B619" s="265" t="s">
        <v>2965</v>
      </c>
      <c r="C619" s="265" t="s">
        <v>2966</v>
      </c>
      <c r="D619" s="265" t="s">
        <v>2967</v>
      </c>
      <c r="E619" s="265" t="s">
        <v>2968</v>
      </c>
      <c r="F619" s="267" t="s">
        <v>265</v>
      </c>
      <c r="G619" s="388"/>
      <c r="H619" s="268" t="s">
        <v>2969</v>
      </c>
      <c r="I619" s="269">
        <v>45387</v>
      </c>
      <c r="J619" s="349"/>
      <c r="K619" s="270" t="s">
        <v>2910</v>
      </c>
      <c r="L619" s="422">
        <v>24681746</v>
      </c>
      <c r="M619" s="271" t="s">
        <v>2172</v>
      </c>
      <c r="N619" s="253" t="s">
        <v>1157</v>
      </c>
    </row>
    <row r="620" spans="2:14" ht="15" customHeight="1">
      <c r="B620" s="265" t="s">
        <v>2970</v>
      </c>
      <c r="C620" s="265" t="s">
        <v>2971</v>
      </c>
      <c r="D620" s="265" t="s">
        <v>2972</v>
      </c>
      <c r="E620" s="265" t="s">
        <v>2973</v>
      </c>
      <c r="F620" s="267" t="s">
        <v>2220</v>
      </c>
      <c r="G620" s="388"/>
      <c r="H620" s="268" t="s">
        <v>2974</v>
      </c>
      <c r="I620" s="269">
        <v>45387</v>
      </c>
      <c r="J620" s="349"/>
      <c r="K620" s="270" t="s">
        <v>2664</v>
      </c>
      <c r="L620" s="422">
        <v>10178810</v>
      </c>
      <c r="M620" s="271" t="s">
        <v>355</v>
      </c>
      <c r="N620" s="253" t="s">
        <v>1157</v>
      </c>
    </row>
    <row r="621" spans="2:14" ht="15" customHeight="1">
      <c r="B621" s="265" t="s">
        <v>2975</v>
      </c>
      <c r="C621" s="265" t="s">
        <v>2976</v>
      </c>
      <c r="D621" s="265" t="s">
        <v>2977</v>
      </c>
      <c r="E621" s="265" t="s">
        <v>2978</v>
      </c>
      <c r="F621" s="267" t="s">
        <v>2480</v>
      </c>
      <c r="G621" s="388"/>
      <c r="H621" s="268" t="s">
        <v>2979</v>
      </c>
      <c r="I621" s="269">
        <v>45390</v>
      </c>
      <c r="J621" s="349"/>
      <c r="K621" s="270" t="s">
        <v>2980</v>
      </c>
      <c r="L621" s="422">
        <v>10172866</v>
      </c>
      <c r="M621" s="271" t="s">
        <v>2964</v>
      </c>
      <c r="N621" s="253" t="s">
        <v>1157</v>
      </c>
    </row>
    <row r="622" spans="2:14" ht="15" customHeight="1">
      <c r="B622" s="265" t="s">
        <v>2981</v>
      </c>
      <c r="C622" s="265" t="s">
        <v>2982</v>
      </c>
      <c r="D622" s="265" t="s">
        <v>2983</v>
      </c>
      <c r="E622" s="265" t="s">
        <v>2984</v>
      </c>
      <c r="F622" s="267" t="s">
        <v>789</v>
      </c>
      <c r="G622" s="388"/>
      <c r="H622" s="268" t="s">
        <v>2979</v>
      </c>
      <c r="I622" s="269">
        <v>45397</v>
      </c>
      <c r="J622" s="349"/>
      <c r="K622" s="270" t="s">
        <v>2985</v>
      </c>
      <c r="L622" s="422">
        <v>10144692</v>
      </c>
      <c r="M622" s="271" t="s">
        <v>571</v>
      </c>
      <c r="N622" s="253" t="s">
        <v>1157</v>
      </c>
    </row>
    <row r="623" spans="2:14" ht="15" customHeight="1">
      <c r="B623" s="265" t="s">
        <v>2986</v>
      </c>
      <c r="C623" s="265" t="s">
        <v>1543</v>
      </c>
      <c r="D623" s="265" t="s">
        <v>2987</v>
      </c>
      <c r="E623" s="265" t="s">
        <v>2988</v>
      </c>
      <c r="F623" s="267" t="s">
        <v>2220</v>
      </c>
      <c r="G623" s="388"/>
      <c r="H623" s="268" t="s">
        <v>2925</v>
      </c>
      <c r="I623" s="269">
        <v>45387</v>
      </c>
      <c r="J623" s="349"/>
      <c r="K623" s="270" t="s">
        <v>2843</v>
      </c>
      <c r="L623" s="422">
        <v>10200368</v>
      </c>
      <c r="M623" s="271" t="s">
        <v>355</v>
      </c>
      <c r="N623" s="253" t="s">
        <v>1157</v>
      </c>
    </row>
    <row r="624" spans="2:14" ht="15" customHeight="1">
      <c r="B624" s="265" t="s">
        <v>2989</v>
      </c>
      <c r="C624" s="265" t="s">
        <v>1713</v>
      </c>
      <c r="D624" s="265" t="s">
        <v>2990</v>
      </c>
      <c r="E624" s="265" t="s">
        <v>2991</v>
      </c>
      <c r="F624" s="267" t="s">
        <v>618</v>
      </c>
      <c r="G624" s="388"/>
      <c r="H624" s="268" t="s">
        <v>2669</v>
      </c>
      <c r="I624" s="269">
        <v>45400</v>
      </c>
      <c r="J624" s="349"/>
      <c r="K624" s="270" t="s">
        <v>2992</v>
      </c>
      <c r="L624" s="422">
        <v>24167767</v>
      </c>
      <c r="M624" s="271" t="s">
        <v>35</v>
      </c>
      <c r="N624" s="253" t="s">
        <v>1157</v>
      </c>
    </row>
    <row r="625" spans="2:14" ht="15" customHeight="1">
      <c r="B625" s="265" t="s">
        <v>2993</v>
      </c>
      <c r="C625" s="265" t="s">
        <v>2994</v>
      </c>
      <c r="D625" s="265" t="s">
        <v>2995</v>
      </c>
      <c r="E625" s="265" t="s">
        <v>2996</v>
      </c>
      <c r="F625" s="267" t="s">
        <v>282</v>
      </c>
      <c r="G625" s="388"/>
      <c r="H625" s="268" t="s">
        <v>2997</v>
      </c>
      <c r="I625" s="269">
        <v>45390</v>
      </c>
      <c r="J625" s="349"/>
      <c r="K625" s="270" t="s">
        <v>2998</v>
      </c>
      <c r="L625" s="422">
        <v>20986127</v>
      </c>
      <c r="M625" s="271" t="s">
        <v>61</v>
      </c>
      <c r="N625" s="253" t="s">
        <v>1157</v>
      </c>
    </row>
    <row r="626" spans="2:14" ht="15" customHeight="1">
      <c r="B626" s="265" t="s">
        <v>2999</v>
      </c>
      <c r="C626" s="265" t="s">
        <v>3000</v>
      </c>
      <c r="D626" s="265" t="s">
        <v>3001</v>
      </c>
      <c r="E626" s="265" t="s">
        <v>3002</v>
      </c>
      <c r="F626" s="267" t="s">
        <v>318</v>
      </c>
      <c r="G626" s="388"/>
      <c r="H626" s="268" t="s">
        <v>2997</v>
      </c>
      <c r="I626" s="269">
        <v>45392</v>
      </c>
      <c r="J626" s="349"/>
      <c r="K626" s="270" t="s">
        <v>3003</v>
      </c>
      <c r="L626" s="422">
        <v>26822029</v>
      </c>
      <c r="M626" s="271" t="s">
        <v>355</v>
      </c>
      <c r="N626" s="253" t="s">
        <v>1157</v>
      </c>
    </row>
    <row r="627" spans="2:14" ht="15" customHeight="1">
      <c r="B627" s="265" t="s">
        <v>3004</v>
      </c>
      <c r="C627" s="265" t="s">
        <v>3005</v>
      </c>
      <c r="D627" s="265" t="s">
        <v>3006</v>
      </c>
      <c r="E627" s="265" t="s">
        <v>3007</v>
      </c>
      <c r="F627" s="267" t="s">
        <v>282</v>
      </c>
      <c r="G627" s="388"/>
      <c r="H627" s="268" t="s">
        <v>2901</v>
      </c>
      <c r="I627" s="269">
        <v>45390</v>
      </c>
      <c r="J627" s="349"/>
      <c r="K627" s="270" t="s">
        <v>2998</v>
      </c>
      <c r="L627" s="422">
        <v>20986127</v>
      </c>
      <c r="M627" s="271" t="s">
        <v>61</v>
      </c>
      <c r="N627" s="253" t="s">
        <v>1157</v>
      </c>
    </row>
    <row r="628" spans="2:14" ht="15" customHeight="1">
      <c r="B628" s="265" t="s">
        <v>3008</v>
      </c>
      <c r="C628" s="265" t="s">
        <v>1098</v>
      </c>
      <c r="D628" s="265" t="s">
        <v>3009</v>
      </c>
      <c r="E628" s="265" t="s">
        <v>3010</v>
      </c>
      <c r="F628" s="267" t="s">
        <v>282</v>
      </c>
      <c r="G628" s="388"/>
      <c r="H628" s="268" t="s">
        <v>2925</v>
      </c>
      <c r="I628" s="269">
        <v>45397</v>
      </c>
      <c r="J628" s="349"/>
      <c r="K628" s="349" t="s">
        <v>2998</v>
      </c>
      <c r="L628" s="422">
        <v>20986127</v>
      </c>
      <c r="M628" s="271" t="s">
        <v>61</v>
      </c>
      <c r="N628" s="253" t="s">
        <v>1157</v>
      </c>
    </row>
    <row r="629" spans="2:14" ht="15" customHeight="1">
      <c r="B629" s="265" t="s">
        <v>3011</v>
      </c>
      <c r="C629" s="265" t="s">
        <v>3012</v>
      </c>
      <c r="D629" s="265" t="s">
        <v>3013</v>
      </c>
      <c r="E629" s="265" t="s">
        <v>3014</v>
      </c>
      <c r="F629" s="267" t="s">
        <v>1650</v>
      </c>
      <c r="G629" s="388"/>
      <c r="H629" s="268" t="s">
        <v>2944</v>
      </c>
      <c r="I629" s="269">
        <v>45387</v>
      </c>
      <c r="J629" s="349"/>
      <c r="K629" s="270" t="s">
        <v>3015</v>
      </c>
      <c r="L629" s="422">
        <v>20887986</v>
      </c>
      <c r="M629" s="271" t="s">
        <v>355</v>
      </c>
      <c r="N629" s="253" t="s">
        <v>1157</v>
      </c>
    </row>
    <row r="630" spans="2:14" ht="15" customHeight="1">
      <c r="B630" s="265" t="s">
        <v>3016</v>
      </c>
      <c r="C630" s="265" t="s">
        <v>155</v>
      </c>
      <c r="D630" s="265" t="s">
        <v>3017</v>
      </c>
      <c r="E630" s="265" t="s">
        <v>3018</v>
      </c>
      <c r="F630" s="267" t="s">
        <v>1650</v>
      </c>
      <c r="G630" s="388"/>
      <c r="H630" s="268" t="s">
        <v>3019</v>
      </c>
      <c r="I630" s="269">
        <v>45391</v>
      </c>
      <c r="J630" s="349">
        <v>45755</v>
      </c>
      <c r="K630" s="270" t="s">
        <v>3020</v>
      </c>
      <c r="L630" s="422">
        <v>10212920</v>
      </c>
      <c r="M630" s="271" t="s">
        <v>355</v>
      </c>
      <c r="N630" s="253" t="s">
        <v>1157</v>
      </c>
    </row>
    <row r="631" spans="2:14" ht="15" customHeight="1">
      <c r="B631" s="265" t="s">
        <v>3021</v>
      </c>
      <c r="C631" s="265" t="s">
        <v>3022</v>
      </c>
      <c r="D631" s="265" t="s">
        <v>3023</v>
      </c>
      <c r="E631" s="265" t="s">
        <v>3024</v>
      </c>
      <c r="F631" s="267" t="s">
        <v>1650</v>
      </c>
      <c r="G631" s="388"/>
      <c r="H631" s="268" t="s">
        <v>3025</v>
      </c>
      <c r="I631" s="269">
        <v>45387</v>
      </c>
      <c r="J631" s="349" t="s">
        <v>3026</v>
      </c>
      <c r="K631" s="270" t="s">
        <v>3020</v>
      </c>
      <c r="L631" s="422">
        <v>10212920</v>
      </c>
      <c r="M631" s="271" t="s">
        <v>571</v>
      </c>
      <c r="N631" s="253" t="s">
        <v>1157</v>
      </c>
    </row>
    <row r="632" spans="2:14" ht="15" customHeight="1">
      <c r="B632" s="265" t="s">
        <v>3027</v>
      </c>
      <c r="C632" s="265" t="s">
        <v>3028</v>
      </c>
      <c r="D632" s="265" t="s">
        <v>3029</v>
      </c>
      <c r="E632" s="265" t="s">
        <v>3030</v>
      </c>
      <c r="F632" s="267" t="s">
        <v>88</v>
      </c>
      <c r="G632" s="388"/>
      <c r="H632" s="268" t="s">
        <v>3031</v>
      </c>
      <c r="I632" s="269">
        <v>45420</v>
      </c>
      <c r="J632" s="349"/>
      <c r="K632" s="270" t="s">
        <v>3032</v>
      </c>
      <c r="L632" s="422">
        <v>10133741</v>
      </c>
      <c r="M632" s="271" t="s">
        <v>35</v>
      </c>
      <c r="N632" s="253" t="s">
        <v>1157</v>
      </c>
    </row>
    <row r="633" spans="2:14" ht="15" customHeight="1">
      <c r="B633" s="265" t="s">
        <v>3033</v>
      </c>
      <c r="C633" s="265" t="s">
        <v>3034</v>
      </c>
      <c r="D633" s="265" t="s">
        <v>1994</v>
      </c>
      <c r="E633" s="265" t="s">
        <v>3035</v>
      </c>
      <c r="F633" s="267" t="s">
        <v>265</v>
      </c>
      <c r="G633" s="388"/>
      <c r="H633" s="268" t="s">
        <v>2879</v>
      </c>
      <c r="I633" s="269">
        <v>45390</v>
      </c>
      <c r="J633" s="349"/>
      <c r="K633" s="270" t="s">
        <v>2948</v>
      </c>
      <c r="L633" s="422">
        <v>10144829</v>
      </c>
      <c r="M633" s="271" t="s">
        <v>35</v>
      </c>
      <c r="N633" s="253" t="s">
        <v>1157</v>
      </c>
    </row>
    <row r="634" spans="2:14" ht="15" customHeight="1">
      <c r="B634" s="265" t="s">
        <v>3036</v>
      </c>
      <c r="C634" s="265" t="s">
        <v>3037</v>
      </c>
      <c r="D634" s="265" t="s">
        <v>644</v>
      </c>
      <c r="E634" s="265" t="s">
        <v>3038</v>
      </c>
      <c r="F634" s="267" t="s">
        <v>25</v>
      </c>
      <c r="G634" s="388"/>
      <c r="H634" s="268" t="s">
        <v>3039</v>
      </c>
      <c r="I634" s="269">
        <v>45405</v>
      </c>
      <c r="J634" s="349" t="s">
        <v>3040</v>
      </c>
      <c r="K634" s="270" t="s">
        <v>3041</v>
      </c>
      <c r="L634" s="422">
        <v>10132336</v>
      </c>
      <c r="M634" s="271" t="s">
        <v>61</v>
      </c>
      <c r="N634" s="253" t="s">
        <v>1157</v>
      </c>
    </row>
    <row r="635" spans="2:14" ht="15" customHeight="1">
      <c r="B635" s="265" t="s">
        <v>3042</v>
      </c>
      <c r="C635" s="265" t="s">
        <v>3043</v>
      </c>
      <c r="D635" s="265" t="s">
        <v>3044</v>
      </c>
      <c r="E635" s="265" t="s">
        <v>3045</v>
      </c>
      <c r="F635" s="267" t="s">
        <v>3046</v>
      </c>
      <c r="G635" s="388"/>
      <c r="H635" s="268" t="s">
        <v>2873</v>
      </c>
      <c r="I635" s="269">
        <v>45387</v>
      </c>
      <c r="J635" s="349"/>
      <c r="K635" s="270" t="s">
        <v>3047</v>
      </c>
      <c r="L635" s="422">
        <v>10016098</v>
      </c>
      <c r="M635" s="271" t="s">
        <v>355</v>
      </c>
      <c r="N635" s="253" t="s">
        <v>1157</v>
      </c>
    </row>
    <row r="636" spans="2:14" ht="15" customHeight="1">
      <c r="B636" s="265" t="s">
        <v>3048</v>
      </c>
      <c r="C636" s="265" t="s">
        <v>3049</v>
      </c>
      <c r="D636" s="265" t="s">
        <v>3050</v>
      </c>
      <c r="E636" s="265" t="s">
        <v>3051</v>
      </c>
      <c r="F636" s="267" t="s">
        <v>99</v>
      </c>
      <c r="G636" s="388"/>
      <c r="H636" s="268" t="s">
        <v>2979</v>
      </c>
      <c r="I636" s="269">
        <v>45390</v>
      </c>
      <c r="J636" s="349"/>
      <c r="K636" s="270" t="s">
        <v>3052</v>
      </c>
      <c r="L636" s="422">
        <v>23405214</v>
      </c>
      <c r="M636" s="271" t="s">
        <v>35</v>
      </c>
      <c r="N636" s="253" t="s">
        <v>1157</v>
      </c>
    </row>
    <row r="637" spans="2:14" ht="15" customHeight="1">
      <c r="B637" s="265" t="s">
        <v>3053</v>
      </c>
      <c r="C637" s="265" t="s">
        <v>3054</v>
      </c>
      <c r="D637" s="265" t="s">
        <v>3055</v>
      </c>
      <c r="E637" s="265" t="s">
        <v>3056</v>
      </c>
      <c r="F637" s="267" t="s">
        <v>2679</v>
      </c>
      <c r="G637" s="388"/>
      <c r="H637" s="268" t="s">
        <v>3057</v>
      </c>
      <c r="I637" s="269">
        <v>45390</v>
      </c>
      <c r="J637" s="349"/>
      <c r="K637" s="270" t="s">
        <v>3058</v>
      </c>
      <c r="L637" s="422">
        <v>24536770</v>
      </c>
      <c r="M637" s="271" t="s">
        <v>355</v>
      </c>
      <c r="N637" s="253" t="s">
        <v>1157</v>
      </c>
    </row>
    <row r="638" spans="2:14" ht="15" customHeight="1">
      <c r="B638" s="265" t="s">
        <v>3059</v>
      </c>
      <c r="C638" s="265" t="s">
        <v>3060</v>
      </c>
      <c r="D638" s="265" t="s">
        <v>3061</v>
      </c>
      <c r="E638" s="265" t="s">
        <v>3062</v>
      </c>
      <c r="F638" s="267" t="s">
        <v>25</v>
      </c>
      <c r="G638" s="388"/>
      <c r="H638" s="268" t="s">
        <v>3039</v>
      </c>
      <c r="I638" s="269">
        <v>45405</v>
      </c>
      <c r="J638" s="349" t="s">
        <v>3063</v>
      </c>
      <c r="K638" s="270" t="s">
        <v>3064</v>
      </c>
      <c r="L638" s="422">
        <v>10154821</v>
      </c>
      <c r="M638" s="271" t="s">
        <v>355</v>
      </c>
      <c r="N638" s="253" t="s">
        <v>1157</v>
      </c>
    </row>
    <row r="639" spans="2:14" ht="15" customHeight="1">
      <c r="B639" s="265" t="s">
        <v>3065</v>
      </c>
      <c r="C639" s="265" t="s">
        <v>1740</v>
      </c>
      <c r="D639" s="265" t="s">
        <v>3066</v>
      </c>
      <c r="E639" s="265" t="s">
        <v>3067</v>
      </c>
      <c r="F639" s="267" t="s">
        <v>618</v>
      </c>
      <c r="G639" s="388"/>
      <c r="H639" s="268" t="s">
        <v>2669</v>
      </c>
      <c r="I639" s="269">
        <v>45405</v>
      </c>
      <c r="J639" s="349"/>
      <c r="K639" s="270" t="s">
        <v>3068</v>
      </c>
      <c r="L639" s="422">
        <v>10169192</v>
      </c>
      <c r="M639" s="271" t="s">
        <v>61</v>
      </c>
      <c r="N639" s="253" t="s">
        <v>1157</v>
      </c>
    </row>
    <row r="640" spans="2:14" ht="15" customHeight="1">
      <c r="B640" s="265" t="s">
        <v>3069</v>
      </c>
      <c r="C640" s="265" t="s">
        <v>3070</v>
      </c>
      <c r="D640" s="265" t="s">
        <v>3071</v>
      </c>
      <c r="E640" s="265" t="s">
        <v>3072</v>
      </c>
      <c r="F640" s="267" t="s">
        <v>40</v>
      </c>
      <c r="G640" s="388"/>
      <c r="H640" s="268" t="s">
        <v>3073</v>
      </c>
      <c r="I640" s="269">
        <v>45392</v>
      </c>
      <c r="J640" s="349" t="s">
        <v>3074</v>
      </c>
      <c r="K640" s="270" t="s">
        <v>3075</v>
      </c>
      <c r="L640" s="422">
        <v>10159485</v>
      </c>
      <c r="M640" s="271" t="s">
        <v>355</v>
      </c>
      <c r="N640" s="253" t="s">
        <v>1157</v>
      </c>
    </row>
    <row r="641" spans="2:14" ht="15" customHeight="1">
      <c r="B641" s="265" t="s">
        <v>3076</v>
      </c>
      <c r="C641" s="265" t="s">
        <v>1033</v>
      </c>
      <c r="D641" s="265" t="s">
        <v>3077</v>
      </c>
      <c r="E641" s="265" t="s">
        <v>3078</v>
      </c>
      <c r="F641" s="267" t="s">
        <v>1650</v>
      </c>
      <c r="G641" s="388"/>
      <c r="H641" s="268" t="s">
        <v>2944</v>
      </c>
      <c r="I641" s="269">
        <v>45390</v>
      </c>
      <c r="J641" s="349" t="s">
        <v>3026</v>
      </c>
      <c r="K641" s="270" t="s">
        <v>3079</v>
      </c>
      <c r="L641" s="422">
        <v>10170433</v>
      </c>
      <c r="M641" s="271" t="s">
        <v>355</v>
      </c>
      <c r="N641" s="253" t="s">
        <v>1157</v>
      </c>
    </row>
    <row r="642" spans="2:14" ht="15" customHeight="1">
      <c r="B642" s="265" t="s">
        <v>3080</v>
      </c>
      <c r="C642" s="265" t="s">
        <v>3081</v>
      </c>
      <c r="D642" s="265" t="s">
        <v>3082</v>
      </c>
      <c r="E642" s="265" t="s">
        <v>3083</v>
      </c>
      <c r="F642" s="267" t="s">
        <v>99</v>
      </c>
      <c r="G642" s="388"/>
      <c r="H642" s="268" t="s">
        <v>2925</v>
      </c>
      <c r="I642" s="269">
        <v>45390</v>
      </c>
      <c r="J642" s="349" t="s">
        <v>3084</v>
      </c>
      <c r="K642" s="270" t="s">
        <v>3052</v>
      </c>
      <c r="L642" s="422">
        <v>23405214</v>
      </c>
      <c r="M642" s="271" t="s">
        <v>61</v>
      </c>
      <c r="N642" s="253" t="s">
        <v>1157</v>
      </c>
    </row>
    <row r="643" spans="2:14" ht="15" customHeight="1">
      <c r="B643" s="265" t="s">
        <v>3085</v>
      </c>
      <c r="C643" s="265" t="s">
        <v>3086</v>
      </c>
      <c r="D643" s="265" t="s">
        <v>3087</v>
      </c>
      <c r="E643" s="265" t="s">
        <v>3088</v>
      </c>
      <c r="F643" s="267" t="s">
        <v>265</v>
      </c>
      <c r="G643" s="388"/>
      <c r="H643" s="268" t="s">
        <v>3089</v>
      </c>
      <c r="I643" s="269">
        <v>45406</v>
      </c>
      <c r="J643" s="349"/>
      <c r="K643" s="270" t="s">
        <v>3090</v>
      </c>
      <c r="L643" s="422">
        <v>10132219</v>
      </c>
      <c r="M643" s="271" t="s">
        <v>35</v>
      </c>
      <c r="N643" s="253" t="s">
        <v>1157</v>
      </c>
    </row>
    <row r="644" spans="2:14" ht="15" customHeight="1">
      <c r="B644" s="265" t="s">
        <v>3091</v>
      </c>
      <c r="C644" s="265" t="s">
        <v>3092</v>
      </c>
      <c r="D644" s="265" t="s">
        <v>3093</v>
      </c>
      <c r="E644" s="265" t="s">
        <v>3094</v>
      </c>
      <c r="F644" s="267" t="s">
        <v>99</v>
      </c>
      <c r="G644" s="388"/>
      <c r="H644" s="268" t="s">
        <v>3095</v>
      </c>
      <c r="I644" s="269">
        <v>45394</v>
      </c>
      <c r="J644" s="349"/>
      <c r="K644" s="270" t="s">
        <v>3096</v>
      </c>
      <c r="L644" s="422">
        <v>20986631</v>
      </c>
      <c r="M644" s="271" t="s">
        <v>35</v>
      </c>
      <c r="N644" s="253" t="s">
        <v>1157</v>
      </c>
    </row>
    <row r="645" spans="2:14" ht="15" customHeight="1">
      <c r="B645" s="265" t="s">
        <v>3097</v>
      </c>
      <c r="C645" s="265" t="s">
        <v>1276</v>
      </c>
      <c r="D645" s="265" t="s">
        <v>3098</v>
      </c>
      <c r="E645" s="265" t="s">
        <v>3099</v>
      </c>
      <c r="F645" s="267" t="s">
        <v>25</v>
      </c>
      <c r="G645" s="388"/>
      <c r="H645" s="268" t="s">
        <v>3039</v>
      </c>
      <c r="I645" s="269">
        <v>45405</v>
      </c>
      <c r="J645" s="349" t="s">
        <v>3026</v>
      </c>
      <c r="K645" s="270" t="s">
        <v>3041</v>
      </c>
      <c r="L645" s="422">
        <v>10132336</v>
      </c>
      <c r="M645" s="271" t="s">
        <v>61</v>
      </c>
      <c r="N645" s="253" t="s">
        <v>1157</v>
      </c>
    </row>
    <row r="646" spans="2:14" ht="15" customHeight="1">
      <c r="B646" s="265" t="s">
        <v>3100</v>
      </c>
      <c r="C646" s="265" t="s">
        <v>3101</v>
      </c>
      <c r="D646" s="265" t="s">
        <v>3102</v>
      </c>
      <c r="E646" s="265" t="s">
        <v>3103</v>
      </c>
      <c r="F646" s="267" t="s">
        <v>282</v>
      </c>
      <c r="G646" s="388"/>
      <c r="H646" s="268" t="s">
        <v>2901</v>
      </c>
      <c r="I646" s="269">
        <v>45421</v>
      </c>
      <c r="J646" s="349" t="s">
        <v>2445</v>
      </c>
      <c r="K646" s="270" t="s">
        <v>2998</v>
      </c>
      <c r="L646" s="422">
        <v>20986127</v>
      </c>
      <c r="M646" s="271" t="s">
        <v>61</v>
      </c>
      <c r="N646" s="253" t="s">
        <v>1157</v>
      </c>
    </row>
    <row r="647" spans="2:14" ht="15" customHeight="1">
      <c r="B647" s="265" t="s">
        <v>3104</v>
      </c>
      <c r="C647" s="265" t="s">
        <v>3105</v>
      </c>
      <c r="D647" s="265" t="s">
        <v>3106</v>
      </c>
      <c r="E647" s="265" t="s">
        <v>3107</v>
      </c>
      <c r="F647" s="267" t="s">
        <v>1709</v>
      </c>
      <c r="G647" s="388"/>
      <c r="H647" s="268" t="s">
        <v>3019</v>
      </c>
      <c r="I647" s="269">
        <v>45418</v>
      </c>
      <c r="J647" s="349"/>
      <c r="K647" s="270" t="s">
        <v>3108</v>
      </c>
      <c r="L647" s="422">
        <v>20865389</v>
      </c>
      <c r="M647" s="271" t="s">
        <v>35</v>
      </c>
      <c r="N647" s="253" t="s">
        <v>1157</v>
      </c>
    </row>
    <row r="648" spans="2:14" ht="15" customHeight="1">
      <c r="B648" s="265" t="s">
        <v>3109</v>
      </c>
      <c r="C648" s="265" t="s">
        <v>1713</v>
      </c>
      <c r="D648" s="265" t="s">
        <v>3110</v>
      </c>
      <c r="E648" s="265" t="s">
        <v>3111</v>
      </c>
      <c r="F648" s="267" t="s">
        <v>618</v>
      </c>
      <c r="G648" s="388"/>
      <c r="H648" s="268" t="s">
        <v>2669</v>
      </c>
      <c r="I648" s="269">
        <v>45404</v>
      </c>
      <c r="J648" s="349" t="s">
        <v>3112</v>
      </c>
      <c r="K648" s="270" t="s">
        <v>2843</v>
      </c>
      <c r="L648" s="422">
        <v>10200368</v>
      </c>
      <c r="M648" s="271" t="s">
        <v>61</v>
      </c>
      <c r="N648" s="253" t="s">
        <v>1157</v>
      </c>
    </row>
    <row r="649" spans="2:14" ht="15" customHeight="1">
      <c r="B649" s="265" t="s">
        <v>3113</v>
      </c>
      <c r="C649" s="265" t="s">
        <v>3114</v>
      </c>
      <c r="D649" s="265" t="s">
        <v>1668</v>
      </c>
      <c r="E649" s="265" t="s">
        <v>3115</v>
      </c>
      <c r="F649" s="267" t="s">
        <v>2915</v>
      </c>
      <c r="G649" s="388"/>
      <c r="H649" s="268" t="s">
        <v>2979</v>
      </c>
      <c r="I649" s="269">
        <v>45390</v>
      </c>
      <c r="J649" s="349"/>
      <c r="K649" s="270" t="s">
        <v>3116</v>
      </c>
      <c r="L649" s="422">
        <v>10007587</v>
      </c>
      <c r="M649" s="271" t="s">
        <v>355</v>
      </c>
      <c r="N649" s="253" t="s">
        <v>1157</v>
      </c>
    </row>
    <row r="650" spans="2:14" ht="15" customHeight="1">
      <c r="B650" s="265" t="s">
        <v>3117</v>
      </c>
      <c r="C650" s="265" t="s">
        <v>3118</v>
      </c>
      <c r="D650" s="265" t="s">
        <v>3119</v>
      </c>
      <c r="E650" s="265" t="s">
        <v>3120</v>
      </c>
      <c r="F650" s="267" t="s">
        <v>318</v>
      </c>
      <c r="G650" s="388">
        <v>45440</v>
      </c>
      <c r="H650" s="268" t="s">
        <v>3095</v>
      </c>
      <c r="I650" s="269">
        <v>45440</v>
      </c>
      <c r="J650" s="349" t="s">
        <v>2445</v>
      </c>
      <c r="K650" s="270" t="s">
        <v>3121</v>
      </c>
      <c r="L650" s="422">
        <v>10169589</v>
      </c>
      <c r="M650" s="271" t="s">
        <v>35</v>
      </c>
      <c r="N650" s="253" t="s">
        <v>1157</v>
      </c>
    </row>
    <row r="651" spans="2:14" ht="15" customHeight="1">
      <c r="B651" s="265" t="s">
        <v>3122</v>
      </c>
      <c r="C651" s="265" t="s">
        <v>3123</v>
      </c>
      <c r="D651" s="265" t="s">
        <v>3124</v>
      </c>
      <c r="E651" s="265" t="s">
        <v>3125</v>
      </c>
      <c r="F651" s="267" t="s">
        <v>535</v>
      </c>
      <c r="G651" s="388"/>
      <c r="H651" s="268" t="s">
        <v>2979</v>
      </c>
      <c r="I651" s="269">
        <v>45397</v>
      </c>
      <c r="J651" s="349"/>
      <c r="K651" s="270" t="s">
        <v>2862</v>
      </c>
      <c r="L651" s="422">
        <v>20044032</v>
      </c>
      <c r="M651" s="271" t="s">
        <v>355</v>
      </c>
      <c r="N651" s="253" t="s">
        <v>1157</v>
      </c>
    </row>
    <row r="652" spans="2:14" ht="15" customHeight="1">
      <c r="B652" s="265" t="s">
        <v>3126</v>
      </c>
      <c r="C652" s="265" t="s">
        <v>74</v>
      </c>
      <c r="D652" s="265" t="s">
        <v>3127</v>
      </c>
      <c r="E652" s="265" t="s">
        <v>3128</v>
      </c>
      <c r="F652" s="267" t="s">
        <v>535</v>
      </c>
      <c r="G652" s="388">
        <v>45421</v>
      </c>
      <c r="H652" s="268" t="s">
        <v>3095</v>
      </c>
      <c r="I652" s="269">
        <v>45421</v>
      </c>
      <c r="J652" s="349" t="s">
        <v>2445</v>
      </c>
      <c r="K652" s="270" t="s">
        <v>2862</v>
      </c>
      <c r="L652" s="422">
        <v>20044032</v>
      </c>
      <c r="M652" s="271" t="s">
        <v>3129</v>
      </c>
      <c r="N652" s="253" t="s">
        <v>1157</v>
      </c>
    </row>
    <row r="653" spans="2:14" ht="15" customHeight="1">
      <c r="B653" s="265" t="s">
        <v>3130</v>
      </c>
      <c r="C653" s="265" t="s">
        <v>2565</v>
      </c>
      <c r="D653" s="265" t="s">
        <v>3131</v>
      </c>
      <c r="E653" s="265" t="s">
        <v>3132</v>
      </c>
      <c r="F653" s="267" t="s">
        <v>25</v>
      </c>
      <c r="G653" s="388"/>
      <c r="H653" s="268" t="s">
        <v>2669</v>
      </c>
      <c r="I653" s="269">
        <v>45390</v>
      </c>
      <c r="J653" s="349" t="s">
        <v>3133</v>
      </c>
      <c r="K653" s="270" t="s">
        <v>3134</v>
      </c>
      <c r="L653" s="422">
        <v>20224723</v>
      </c>
      <c r="M653" s="271" t="s">
        <v>35</v>
      </c>
      <c r="N653" s="253" t="s">
        <v>1157</v>
      </c>
    </row>
    <row r="654" spans="2:14" ht="15" customHeight="1">
      <c r="B654" s="265" t="s">
        <v>3135</v>
      </c>
      <c r="C654" s="265" t="s">
        <v>3136</v>
      </c>
      <c r="D654" s="265" t="s">
        <v>3137</v>
      </c>
      <c r="E654" s="265" t="s">
        <v>3138</v>
      </c>
      <c r="F654" s="267" t="s">
        <v>1347</v>
      </c>
      <c r="G654" s="388"/>
      <c r="H654" s="268" t="s">
        <v>2669</v>
      </c>
      <c r="I654" s="269">
        <v>45397</v>
      </c>
      <c r="J654" s="349"/>
      <c r="K654" s="270" t="s">
        <v>3139</v>
      </c>
      <c r="L654" s="422">
        <v>40168458</v>
      </c>
      <c r="M654" s="271" t="s">
        <v>61</v>
      </c>
      <c r="N654" s="253" t="s">
        <v>1157</v>
      </c>
    </row>
    <row r="655" spans="2:14" ht="15" customHeight="1">
      <c r="B655" s="265" t="s">
        <v>3140</v>
      </c>
      <c r="C655" s="265" t="s">
        <v>3141</v>
      </c>
      <c r="D655" s="265" t="s">
        <v>3142</v>
      </c>
      <c r="E655" s="265" t="s">
        <v>3143</v>
      </c>
      <c r="F655" s="267" t="s">
        <v>33</v>
      </c>
      <c r="G655" s="388"/>
      <c r="H655" s="268" t="s">
        <v>3144</v>
      </c>
      <c r="I655" s="269">
        <v>45390</v>
      </c>
      <c r="J655" s="349"/>
      <c r="K655" s="270" t="s">
        <v>2886</v>
      </c>
      <c r="L655" s="422">
        <v>10141439</v>
      </c>
      <c r="M655" s="271" t="s">
        <v>35</v>
      </c>
      <c r="N655" s="253" t="s">
        <v>1157</v>
      </c>
    </row>
    <row r="656" spans="2:14" ht="15" customHeight="1">
      <c r="B656" s="265" t="s">
        <v>3145</v>
      </c>
      <c r="C656" s="265" t="s">
        <v>3146</v>
      </c>
      <c r="D656" s="265" t="s">
        <v>3147</v>
      </c>
      <c r="E656" s="265" t="s">
        <v>3148</v>
      </c>
      <c r="F656" s="267" t="s">
        <v>189</v>
      </c>
      <c r="G656" s="388"/>
      <c r="H656" s="268" t="s">
        <v>2953</v>
      </c>
      <c r="I656" s="269">
        <v>45392</v>
      </c>
      <c r="J656" s="349"/>
      <c r="K656" s="270" t="s">
        <v>3149</v>
      </c>
      <c r="L656" s="422">
        <v>10218884</v>
      </c>
      <c r="M656" s="271" t="s">
        <v>35</v>
      </c>
      <c r="N656" s="253" t="s">
        <v>1157</v>
      </c>
    </row>
    <row r="657" spans="2:14" ht="15" customHeight="1">
      <c r="B657" s="265" t="s">
        <v>3150</v>
      </c>
      <c r="C657" s="265" t="s">
        <v>3151</v>
      </c>
      <c r="D657" s="265" t="s">
        <v>3152</v>
      </c>
      <c r="E657" s="265" t="s">
        <v>3153</v>
      </c>
      <c r="F657" s="267" t="s">
        <v>535</v>
      </c>
      <c r="G657" s="388"/>
      <c r="H657" s="268" t="s">
        <v>2925</v>
      </c>
      <c r="I657" s="269">
        <v>45392</v>
      </c>
      <c r="J657" s="349"/>
      <c r="K657" s="270" t="s">
        <v>3154</v>
      </c>
      <c r="L657" s="422">
        <v>10149839</v>
      </c>
      <c r="M657" s="271" t="s">
        <v>35</v>
      </c>
      <c r="N657" s="253" t="s">
        <v>1157</v>
      </c>
    </row>
    <row r="658" spans="2:14" ht="15" customHeight="1">
      <c r="B658" s="265" t="s">
        <v>3155</v>
      </c>
      <c r="C658" s="265" t="s">
        <v>3156</v>
      </c>
      <c r="D658" s="265" t="s">
        <v>285</v>
      </c>
      <c r="E658" s="265" t="s">
        <v>3157</v>
      </c>
      <c r="F658" s="267" t="s">
        <v>2692</v>
      </c>
      <c r="G658" s="388"/>
      <c r="H658" s="268" t="s">
        <v>3158</v>
      </c>
      <c r="I658" s="269">
        <v>45390</v>
      </c>
      <c r="J658" s="349"/>
      <c r="K658" s="270" t="s">
        <v>3159</v>
      </c>
      <c r="L658" s="422">
        <v>40074936</v>
      </c>
      <c r="M658" s="271" t="s">
        <v>355</v>
      </c>
      <c r="N658" s="253" t="s">
        <v>1157</v>
      </c>
    </row>
    <row r="659" spans="2:14" ht="15" customHeight="1">
      <c r="B659" s="265" t="s">
        <v>3160</v>
      </c>
      <c r="C659" s="265" t="s">
        <v>3161</v>
      </c>
      <c r="D659" s="265" t="s">
        <v>3162</v>
      </c>
      <c r="E659" s="265" t="s">
        <v>3163</v>
      </c>
      <c r="F659" s="267" t="s">
        <v>1125</v>
      </c>
      <c r="G659" s="388"/>
      <c r="H659" s="268" t="s">
        <v>3095</v>
      </c>
      <c r="I659" s="269">
        <v>45425</v>
      </c>
      <c r="J659" s="349"/>
      <c r="K659" s="270" t="s">
        <v>3164</v>
      </c>
      <c r="L659" s="422">
        <v>20698768</v>
      </c>
      <c r="M659" s="271" t="s">
        <v>355</v>
      </c>
      <c r="N659" s="253" t="s">
        <v>1157</v>
      </c>
    </row>
    <row r="660" spans="2:14" ht="15" customHeight="1">
      <c r="B660" s="265" t="s">
        <v>3165</v>
      </c>
      <c r="C660" s="265" t="s">
        <v>3166</v>
      </c>
      <c r="D660" s="265" t="s">
        <v>3167</v>
      </c>
      <c r="E660" s="265" t="s">
        <v>3168</v>
      </c>
      <c r="F660" s="267" t="s">
        <v>25</v>
      </c>
      <c r="G660" s="388"/>
      <c r="H660" s="268" t="s">
        <v>2669</v>
      </c>
      <c r="I660" s="269">
        <v>45390</v>
      </c>
      <c r="J660" s="349" t="s">
        <v>3040</v>
      </c>
      <c r="K660" s="270" t="s">
        <v>3169</v>
      </c>
      <c r="L660" s="422">
        <v>10116215</v>
      </c>
      <c r="M660" s="271" t="s">
        <v>2077</v>
      </c>
      <c r="N660" s="253" t="s">
        <v>1157</v>
      </c>
    </row>
    <row r="661" spans="2:14" ht="15" customHeight="1">
      <c r="B661" s="265" t="s">
        <v>3170</v>
      </c>
      <c r="C661" s="265" t="s">
        <v>1722</v>
      </c>
      <c r="D661" s="265" t="s">
        <v>3171</v>
      </c>
      <c r="E661" s="265" t="s">
        <v>3172</v>
      </c>
      <c r="F661" s="267" t="s">
        <v>618</v>
      </c>
      <c r="G661" s="388"/>
      <c r="H661" s="268" t="s">
        <v>2669</v>
      </c>
      <c r="I661" s="269">
        <v>45390</v>
      </c>
      <c r="J661" s="349"/>
      <c r="K661" s="270" t="s">
        <v>2992</v>
      </c>
      <c r="L661" s="422">
        <v>24167767</v>
      </c>
      <c r="M661" s="271" t="s">
        <v>35</v>
      </c>
      <c r="N661" s="253" t="s">
        <v>1157</v>
      </c>
    </row>
    <row r="662" spans="2:14" ht="15" customHeight="1">
      <c r="B662" s="265" t="s">
        <v>3173</v>
      </c>
      <c r="C662" s="265" t="s">
        <v>3174</v>
      </c>
      <c r="D662" s="265" t="s">
        <v>3175</v>
      </c>
      <c r="E662" s="265" t="s">
        <v>3176</v>
      </c>
      <c r="F662" s="267" t="s">
        <v>703</v>
      </c>
      <c r="G662" s="388"/>
      <c r="H662" s="268" t="s">
        <v>3144</v>
      </c>
      <c r="I662" s="269">
        <v>45425</v>
      </c>
      <c r="J662" s="349"/>
      <c r="K662" s="270" t="s">
        <v>3177</v>
      </c>
      <c r="L662" s="422">
        <v>20865346</v>
      </c>
      <c r="M662" s="271" t="s">
        <v>35</v>
      </c>
      <c r="N662" s="253" t="s">
        <v>1157</v>
      </c>
    </row>
    <row r="663" spans="2:14" ht="15" customHeight="1">
      <c r="B663" s="265" t="s">
        <v>3178</v>
      </c>
      <c r="C663" s="265" t="s">
        <v>3179</v>
      </c>
      <c r="D663" s="265" t="s">
        <v>3180</v>
      </c>
      <c r="E663" s="265" t="s">
        <v>3181</v>
      </c>
      <c r="F663" s="267" t="s">
        <v>1347</v>
      </c>
      <c r="G663" s="388"/>
      <c r="H663" s="268"/>
      <c r="I663" s="269">
        <v>45392</v>
      </c>
      <c r="J663" s="349"/>
      <c r="K663" s="270" t="s">
        <v>3182</v>
      </c>
      <c r="L663" s="422">
        <v>10205138</v>
      </c>
      <c r="M663" s="271" t="s">
        <v>61</v>
      </c>
      <c r="N663" s="253" t="s">
        <v>1157</v>
      </c>
    </row>
    <row r="664" spans="2:14" ht="15" customHeight="1">
      <c r="B664" s="265" t="s">
        <v>3183</v>
      </c>
      <c r="C664" s="265" t="s">
        <v>3184</v>
      </c>
      <c r="D664" s="265" t="s">
        <v>3185</v>
      </c>
      <c r="E664" s="265" t="s">
        <v>3186</v>
      </c>
      <c r="F664" s="267" t="s">
        <v>25</v>
      </c>
      <c r="G664" s="388"/>
      <c r="H664" s="268" t="s">
        <v>3039</v>
      </c>
      <c r="I664" s="269">
        <v>45405</v>
      </c>
      <c r="J664" s="349" t="s">
        <v>3026</v>
      </c>
      <c r="K664" s="270" t="s">
        <v>3187</v>
      </c>
      <c r="L664" s="422">
        <v>10150060</v>
      </c>
      <c r="M664" s="271" t="s">
        <v>355</v>
      </c>
      <c r="N664" s="253" t="s">
        <v>1157</v>
      </c>
    </row>
    <row r="665" spans="2:14" ht="15" customHeight="1">
      <c r="B665" s="265" t="s">
        <v>3188</v>
      </c>
      <c r="C665" s="265" t="s">
        <v>993</v>
      </c>
      <c r="D665" s="265" t="s">
        <v>3189</v>
      </c>
      <c r="E665" s="265" t="s">
        <v>3190</v>
      </c>
      <c r="F665" s="267" t="s">
        <v>3046</v>
      </c>
      <c r="G665" s="388"/>
      <c r="H665" s="268" t="s">
        <v>2997</v>
      </c>
      <c r="I665" s="269">
        <v>45390</v>
      </c>
      <c r="J665" s="349"/>
      <c r="K665" s="270" t="s">
        <v>3047</v>
      </c>
      <c r="L665" s="422">
        <v>10016098</v>
      </c>
      <c r="M665" s="271" t="s">
        <v>35</v>
      </c>
      <c r="N665" s="253" t="s">
        <v>1157</v>
      </c>
    </row>
    <row r="666" spans="2:14" ht="15" customHeight="1">
      <c r="B666" s="281" t="s">
        <v>3191</v>
      </c>
      <c r="C666" s="265" t="s">
        <v>3192</v>
      </c>
      <c r="D666" s="265" t="s">
        <v>3193</v>
      </c>
      <c r="E666" s="265" t="s">
        <v>3194</v>
      </c>
      <c r="F666" s="267" t="s">
        <v>894</v>
      </c>
      <c r="G666" s="388"/>
      <c r="H666" s="268" t="s">
        <v>3195</v>
      </c>
      <c r="I666" s="269">
        <v>45386</v>
      </c>
      <c r="J666" s="349"/>
      <c r="K666" s="270" t="s">
        <v>3196</v>
      </c>
      <c r="L666" s="422">
        <v>20380121</v>
      </c>
      <c r="M666" s="271" t="s">
        <v>355</v>
      </c>
      <c r="N666" s="253" t="s">
        <v>1157</v>
      </c>
    </row>
    <row r="667" spans="2:14" ht="15" customHeight="1">
      <c r="B667" s="265" t="s">
        <v>3197</v>
      </c>
      <c r="C667" s="265" t="s">
        <v>3198</v>
      </c>
      <c r="D667" s="265" t="s">
        <v>51</v>
      </c>
      <c r="E667" s="265" t="s">
        <v>3199</v>
      </c>
      <c r="F667" s="267" t="s">
        <v>25</v>
      </c>
      <c r="G667" s="388"/>
      <c r="H667" s="268" t="s">
        <v>2669</v>
      </c>
      <c r="I667" s="269">
        <v>45390</v>
      </c>
      <c r="J667" s="349" t="s">
        <v>3133</v>
      </c>
      <c r="K667" s="270" t="s">
        <v>3134</v>
      </c>
      <c r="L667" s="422">
        <v>20224723</v>
      </c>
      <c r="M667" s="271" t="s">
        <v>35</v>
      </c>
      <c r="N667" s="253" t="s">
        <v>1157</v>
      </c>
    </row>
    <row r="668" spans="2:14" ht="15" customHeight="1">
      <c r="B668" s="265" t="s">
        <v>3200</v>
      </c>
      <c r="C668" s="265" t="s">
        <v>3201</v>
      </c>
      <c r="D668" s="265" t="s">
        <v>3202</v>
      </c>
      <c r="E668" s="265" t="s">
        <v>3203</v>
      </c>
      <c r="F668" s="267" t="s">
        <v>25</v>
      </c>
      <c r="G668" s="388"/>
      <c r="H668" s="268" t="s">
        <v>2669</v>
      </c>
      <c r="I668" s="269">
        <v>45390</v>
      </c>
      <c r="J668" s="349" t="s">
        <v>3133</v>
      </c>
      <c r="K668" s="270" t="s">
        <v>3134</v>
      </c>
      <c r="L668" s="422">
        <v>20224723</v>
      </c>
      <c r="M668" s="271" t="s">
        <v>35</v>
      </c>
      <c r="N668" s="253" t="s">
        <v>1157</v>
      </c>
    </row>
    <row r="669" spans="2:14" ht="15" customHeight="1">
      <c r="B669" s="265" t="s">
        <v>3204</v>
      </c>
      <c r="C669" s="265" t="s">
        <v>3205</v>
      </c>
      <c r="D669" s="265" t="s">
        <v>3206</v>
      </c>
      <c r="E669" s="265" t="s">
        <v>3207</v>
      </c>
      <c r="F669" s="267" t="s">
        <v>459</v>
      </c>
      <c r="G669" s="388"/>
      <c r="H669" s="268" t="s">
        <v>3208</v>
      </c>
      <c r="I669" s="269">
        <v>45413</v>
      </c>
      <c r="J669" s="349"/>
      <c r="K669" s="270" t="s">
        <v>3209</v>
      </c>
      <c r="L669" s="422"/>
      <c r="M669" s="271" t="s">
        <v>35</v>
      </c>
      <c r="N669" s="253" t="s">
        <v>1157</v>
      </c>
    </row>
    <row r="670" spans="2:14" ht="15" customHeight="1">
      <c r="B670" s="265" t="s">
        <v>3210</v>
      </c>
      <c r="C670" s="265" t="s">
        <v>3211</v>
      </c>
      <c r="D670" s="265" t="s">
        <v>3212</v>
      </c>
      <c r="E670" s="265" t="s">
        <v>3213</v>
      </c>
      <c r="F670" s="267" t="s">
        <v>459</v>
      </c>
      <c r="G670" s="388"/>
      <c r="H670" s="268" t="s">
        <v>3144</v>
      </c>
      <c r="I670" s="269">
        <v>45390</v>
      </c>
      <c r="J670" s="349" t="s">
        <v>3214</v>
      </c>
      <c r="K670" s="270" t="s">
        <v>3047</v>
      </c>
      <c r="L670" s="422">
        <v>10016098</v>
      </c>
      <c r="M670" s="271" t="s">
        <v>61</v>
      </c>
      <c r="N670" s="253" t="s">
        <v>1157</v>
      </c>
    </row>
    <row r="671" spans="2:14" ht="15" customHeight="1">
      <c r="B671" s="265" t="s">
        <v>3215</v>
      </c>
      <c r="C671" s="265" t="s">
        <v>573</v>
      </c>
      <c r="D671" s="265" t="s">
        <v>3216</v>
      </c>
      <c r="E671" s="265" t="s">
        <v>3217</v>
      </c>
      <c r="F671" s="267" t="s">
        <v>398</v>
      </c>
      <c r="G671" s="388"/>
      <c r="H671" s="268" t="s">
        <v>3089</v>
      </c>
      <c r="I671" s="269">
        <v>45405</v>
      </c>
      <c r="J671" s="349"/>
      <c r="K671" s="270" t="s">
        <v>3218</v>
      </c>
      <c r="L671" s="422">
        <v>25212456</v>
      </c>
      <c r="M671" s="271" t="s">
        <v>355</v>
      </c>
      <c r="N671" s="253" t="s">
        <v>1157</v>
      </c>
    </row>
    <row r="672" spans="2:14" ht="15" customHeight="1">
      <c r="B672" s="265" t="s">
        <v>3219</v>
      </c>
      <c r="C672" s="265" t="s">
        <v>3220</v>
      </c>
      <c r="D672" s="265" t="s">
        <v>3221</v>
      </c>
      <c r="E672" s="265" t="s">
        <v>3222</v>
      </c>
      <c r="F672" s="267" t="s">
        <v>220</v>
      </c>
      <c r="G672" s="388"/>
      <c r="H672" s="268" t="s">
        <v>2502</v>
      </c>
      <c r="I672" s="269">
        <v>45393</v>
      </c>
      <c r="J672" s="349"/>
      <c r="K672" s="270" t="s">
        <v>2985</v>
      </c>
      <c r="L672" s="422">
        <v>10144692</v>
      </c>
      <c r="M672" s="271" t="s">
        <v>35</v>
      </c>
      <c r="N672" s="253" t="s">
        <v>1157</v>
      </c>
    </row>
    <row r="673" spans="2:14" ht="15" customHeight="1">
      <c r="B673" s="265" t="s">
        <v>3223</v>
      </c>
      <c r="C673" s="265" t="s">
        <v>3224</v>
      </c>
      <c r="D673" s="265" t="s">
        <v>1492</v>
      </c>
      <c r="E673" s="265" t="s">
        <v>3225</v>
      </c>
      <c r="F673" s="267" t="s">
        <v>618</v>
      </c>
      <c r="G673" s="388"/>
      <c r="H673" s="268" t="s">
        <v>2669</v>
      </c>
      <c r="I673" s="269">
        <v>45397</v>
      </c>
      <c r="J673" s="349"/>
      <c r="K673" s="270" t="s">
        <v>2992</v>
      </c>
      <c r="L673" s="422">
        <v>24167767</v>
      </c>
      <c r="M673" s="271" t="s">
        <v>35</v>
      </c>
      <c r="N673" s="253" t="s">
        <v>1157</v>
      </c>
    </row>
    <row r="674" spans="2:14" ht="15" customHeight="1">
      <c r="B674" s="265" t="s">
        <v>3226</v>
      </c>
      <c r="C674" s="265" t="s">
        <v>3227</v>
      </c>
      <c r="D674" s="265" t="s">
        <v>3228</v>
      </c>
      <c r="E674" s="265" t="s">
        <v>3229</v>
      </c>
      <c r="F674" s="267" t="s">
        <v>25</v>
      </c>
      <c r="G674" s="388"/>
      <c r="H674" s="268" t="s">
        <v>2669</v>
      </c>
      <c r="I674" s="269">
        <v>45390</v>
      </c>
      <c r="J674" s="349" t="s">
        <v>3040</v>
      </c>
      <c r="K674" s="270" t="s">
        <v>3169</v>
      </c>
      <c r="L674" s="422">
        <v>10116215</v>
      </c>
      <c r="M674" s="271" t="s">
        <v>2077</v>
      </c>
      <c r="N674" s="253" t="s">
        <v>1157</v>
      </c>
    </row>
    <row r="675" spans="2:14" ht="15" customHeight="1">
      <c r="B675" s="265" t="s">
        <v>3230</v>
      </c>
      <c r="C675" s="265" t="s">
        <v>3231</v>
      </c>
      <c r="D675" s="265" t="s">
        <v>3232</v>
      </c>
      <c r="E675" s="265" t="s">
        <v>3233</v>
      </c>
      <c r="F675" s="267" t="s">
        <v>25</v>
      </c>
      <c r="G675" s="388"/>
      <c r="H675" s="268" t="s">
        <v>2669</v>
      </c>
      <c r="I675" s="269">
        <v>45405</v>
      </c>
      <c r="J675" s="349"/>
      <c r="K675" s="270" t="s">
        <v>3234</v>
      </c>
      <c r="L675" s="422">
        <v>10132336</v>
      </c>
      <c r="M675" s="271" t="s">
        <v>61</v>
      </c>
      <c r="N675" s="253" t="s">
        <v>1157</v>
      </c>
    </row>
    <row r="676" spans="2:14" ht="15" customHeight="1">
      <c r="B676" s="265" t="s">
        <v>3235</v>
      </c>
      <c r="C676" s="265" t="s">
        <v>3236</v>
      </c>
      <c r="D676" s="265" t="s">
        <v>3237</v>
      </c>
      <c r="E676" s="265" t="s">
        <v>3238</v>
      </c>
      <c r="F676" s="267" t="s">
        <v>25</v>
      </c>
      <c r="G676" s="388"/>
      <c r="H676" s="268" t="s">
        <v>2669</v>
      </c>
      <c r="I676" s="269">
        <v>45392</v>
      </c>
      <c r="J676" s="349"/>
      <c r="K676" s="270" t="s">
        <v>3239</v>
      </c>
      <c r="L676" s="422">
        <v>23379485</v>
      </c>
      <c r="M676" s="271" t="s">
        <v>2077</v>
      </c>
      <c r="N676" s="253" t="s">
        <v>1157</v>
      </c>
    </row>
    <row r="677" spans="2:14" ht="15" customHeight="1">
      <c r="B677" s="265" t="s">
        <v>3240</v>
      </c>
      <c r="C677" s="265" t="s">
        <v>3241</v>
      </c>
      <c r="D677" s="265" t="s">
        <v>3242</v>
      </c>
      <c r="E677" s="265" t="s">
        <v>3243</v>
      </c>
      <c r="F677" s="267" t="s">
        <v>53</v>
      </c>
      <c r="G677" s="388"/>
      <c r="H677" s="268"/>
      <c r="I677" s="269">
        <v>45392</v>
      </c>
      <c r="J677" s="349"/>
      <c r="K677" s="270" t="s">
        <v>3244</v>
      </c>
      <c r="L677" s="422">
        <v>10153545</v>
      </c>
      <c r="M677" s="271" t="s">
        <v>355</v>
      </c>
      <c r="N677" s="253" t="s">
        <v>1157</v>
      </c>
    </row>
    <row r="678" spans="2:14" ht="15" customHeight="1">
      <c r="B678" s="265" t="s">
        <v>3245</v>
      </c>
      <c r="C678" s="265" t="s">
        <v>3184</v>
      </c>
      <c r="D678" s="265" t="s">
        <v>3246</v>
      </c>
      <c r="E678" s="265" t="s">
        <v>3247</v>
      </c>
      <c r="F678" s="267" t="s">
        <v>1650</v>
      </c>
      <c r="G678" s="388"/>
      <c r="H678" s="268" t="s">
        <v>3158</v>
      </c>
      <c r="I678" s="269">
        <v>45414</v>
      </c>
      <c r="J678" s="349" t="s">
        <v>3248</v>
      </c>
      <c r="K678" s="270" t="s">
        <v>2874</v>
      </c>
      <c r="L678" s="422">
        <v>10150046</v>
      </c>
      <c r="M678" s="271" t="s">
        <v>35</v>
      </c>
      <c r="N678" s="253" t="s">
        <v>1157</v>
      </c>
    </row>
    <row r="679" spans="2:14" ht="15" customHeight="1">
      <c r="B679" s="265" t="s">
        <v>3249</v>
      </c>
      <c r="C679" s="265" t="s">
        <v>3250</v>
      </c>
      <c r="D679" s="265" t="s">
        <v>3251</v>
      </c>
      <c r="E679" s="265" t="s">
        <v>3252</v>
      </c>
      <c r="F679" s="267" t="s">
        <v>618</v>
      </c>
      <c r="G679" s="388"/>
      <c r="H679" s="268" t="s">
        <v>3039</v>
      </c>
      <c r="I679" s="269">
        <v>45406</v>
      </c>
      <c r="J679" s="349"/>
      <c r="K679" s="270" t="s">
        <v>3253</v>
      </c>
      <c r="L679" s="422">
        <v>23551628</v>
      </c>
      <c r="M679" s="271" t="s">
        <v>61</v>
      </c>
      <c r="N679" s="253" t="s">
        <v>1157</v>
      </c>
    </row>
    <row r="680" spans="2:14" ht="15" customHeight="1">
      <c r="B680" s="265" t="s">
        <v>3254</v>
      </c>
      <c r="C680" s="265" t="s">
        <v>3255</v>
      </c>
      <c r="D680" s="265" t="s">
        <v>3256</v>
      </c>
      <c r="E680" s="265" t="s">
        <v>3257</v>
      </c>
      <c r="F680" s="267" t="s">
        <v>618</v>
      </c>
      <c r="G680" s="388"/>
      <c r="H680" s="268" t="s">
        <v>3039</v>
      </c>
      <c r="I680" s="269">
        <v>45405</v>
      </c>
      <c r="J680" s="349"/>
      <c r="K680" s="270" t="s">
        <v>3258</v>
      </c>
      <c r="L680" s="422">
        <v>10158616</v>
      </c>
      <c r="M680" s="271" t="s">
        <v>35</v>
      </c>
      <c r="N680" s="253" t="s">
        <v>1157</v>
      </c>
    </row>
    <row r="681" spans="2:14" ht="15" customHeight="1">
      <c r="B681" s="265" t="s">
        <v>3259</v>
      </c>
      <c r="C681" s="265" t="s">
        <v>3260</v>
      </c>
      <c r="D681" s="265" t="s">
        <v>3261</v>
      </c>
      <c r="E681" s="265" t="s">
        <v>3262</v>
      </c>
      <c r="F681" s="267" t="s">
        <v>33</v>
      </c>
      <c r="G681" s="388"/>
      <c r="H681" s="268" t="s">
        <v>3089</v>
      </c>
      <c r="I681" s="269">
        <v>45392</v>
      </c>
      <c r="J681" s="349" t="s">
        <v>3263</v>
      </c>
      <c r="K681" s="270" t="s">
        <v>3264</v>
      </c>
      <c r="L681" s="422">
        <v>29221484</v>
      </c>
      <c r="M681" s="271" t="s">
        <v>355</v>
      </c>
      <c r="N681" s="253" t="s">
        <v>1157</v>
      </c>
    </row>
    <row r="682" spans="2:14" ht="15" customHeight="1">
      <c r="B682" s="265" t="s">
        <v>3265</v>
      </c>
      <c r="C682" s="265" t="s">
        <v>3266</v>
      </c>
      <c r="D682" s="265" t="s">
        <v>3267</v>
      </c>
      <c r="E682" s="265" t="s">
        <v>3268</v>
      </c>
      <c r="F682" s="267" t="s">
        <v>618</v>
      </c>
      <c r="G682" s="388"/>
      <c r="H682" s="268" t="s">
        <v>2669</v>
      </c>
      <c r="I682" s="269">
        <v>45406</v>
      </c>
      <c r="J682" s="349"/>
      <c r="K682" s="270" t="s">
        <v>3253</v>
      </c>
      <c r="L682" s="422">
        <v>23551628</v>
      </c>
      <c r="M682" s="271" t="s">
        <v>61</v>
      </c>
      <c r="N682" s="253" t="s">
        <v>1157</v>
      </c>
    </row>
    <row r="683" spans="2:14" ht="15" customHeight="1">
      <c r="B683" s="265" t="s">
        <v>3269</v>
      </c>
      <c r="C683" s="265" t="s">
        <v>3270</v>
      </c>
      <c r="D683" s="265" t="s">
        <v>2612</v>
      </c>
      <c r="E683" s="265" t="s">
        <v>3271</v>
      </c>
      <c r="F683" s="267" t="s">
        <v>33</v>
      </c>
      <c r="G683" s="388"/>
      <c r="H683" s="268" t="s">
        <v>3272</v>
      </c>
      <c r="I683" s="269">
        <v>45404</v>
      </c>
      <c r="J683" s="349"/>
      <c r="K683" s="270" t="s">
        <v>3273</v>
      </c>
      <c r="L683" s="422">
        <v>23861066</v>
      </c>
      <c r="M683" s="271" t="s">
        <v>61</v>
      </c>
      <c r="N683" s="253" t="s">
        <v>1157</v>
      </c>
    </row>
    <row r="684" spans="2:14" ht="15" customHeight="1">
      <c r="B684" s="265" t="s">
        <v>3274</v>
      </c>
      <c r="C684" s="265" t="s">
        <v>1139</v>
      </c>
      <c r="D684" s="265" t="s">
        <v>3275</v>
      </c>
      <c r="E684" s="265" t="s">
        <v>3276</v>
      </c>
      <c r="F684" s="267" t="s">
        <v>459</v>
      </c>
      <c r="G684" s="388"/>
      <c r="H684" s="268" t="s">
        <v>3277</v>
      </c>
      <c r="I684" s="269">
        <v>45399</v>
      </c>
      <c r="J684" s="349"/>
      <c r="K684" s="270" t="s">
        <v>3278</v>
      </c>
      <c r="L684" s="422">
        <v>26747132</v>
      </c>
      <c r="M684" s="271" t="s">
        <v>35</v>
      </c>
      <c r="N684" s="253" t="s">
        <v>1157</v>
      </c>
    </row>
    <row r="685" spans="2:14" ht="15" customHeight="1">
      <c r="B685" s="265" t="s">
        <v>3279</v>
      </c>
      <c r="C685" s="265" t="s">
        <v>1935</v>
      </c>
      <c r="D685" s="265" t="s">
        <v>3280</v>
      </c>
      <c r="E685" s="265" t="s">
        <v>3281</v>
      </c>
      <c r="F685" s="267" t="s">
        <v>1347</v>
      </c>
      <c r="G685" s="388"/>
      <c r="H685" s="268" t="s">
        <v>2669</v>
      </c>
      <c r="I685" s="269">
        <v>45397</v>
      </c>
      <c r="J685" s="349"/>
      <c r="K685" s="270" t="s">
        <v>3282</v>
      </c>
      <c r="L685" s="422"/>
      <c r="M685" s="271" t="s">
        <v>35</v>
      </c>
      <c r="N685" s="253" t="s">
        <v>1157</v>
      </c>
    </row>
    <row r="686" spans="2:14" ht="15" customHeight="1">
      <c r="B686" s="273" t="s">
        <v>3283</v>
      </c>
      <c r="C686" s="273" t="s">
        <v>3284</v>
      </c>
      <c r="D686" s="273" t="s">
        <v>3285</v>
      </c>
      <c r="E686" s="273" t="s">
        <v>3286</v>
      </c>
      <c r="F686" s="275" t="s">
        <v>125</v>
      </c>
      <c r="G686" s="389"/>
      <c r="H686" s="277" t="s">
        <v>3287</v>
      </c>
      <c r="I686" s="278">
        <v>45397</v>
      </c>
      <c r="J686" s="350"/>
      <c r="K686" s="272" t="s">
        <v>3288</v>
      </c>
      <c r="L686" s="426">
        <v>10184352</v>
      </c>
      <c r="M686" s="279" t="s">
        <v>355</v>
      </c>
      <c r="N686" s="276" t="s">
        <v>1157</v>
      </c>
    </row>
    <row r="687" spans="2:14" ht="15" customHeight="1">
      <c r="B687" s="265" t="s">
        <v>3289</v>
      </c>
      <c r="C687" s="265" t="s">
        <v>3290</v>
      </c>
      <c r="D687" s="265" t="s">
        <v>3291</v>
      </c>
      <c r="E687" s="265" t="s">
        <v>3292</v>
      </c>
      <c r="F687" s="267" t="s">
        <v>618</v>
      </c>
      <c r="G687" s="388"/>
      <c r="H687" s="268" t="s">
        <v>2669</v>
      </c>
      <c r="I687" s="269">
        <v>45399</v>
      </c>
      <c r="J687" s="349"/>
      <c r="K687" s="270" t="s">
        <v>3293</v>
      </c>
      <c r="L687" s="422">
        <v>10023787</v>
      </c>
      <c r="M687" s="271" t="s">
        <v>35</v>
      </c>
      <c r="N687" s="253" t="s">
        <v>1157</v>
      </c>
    </row>
    <row r="688" spans="2:14" ht="15" customHeight="1">
      <c r="B688" s="265" t="s">
        <v>3294</v>
      </c>
      <c r="C688" s="265" t="s">
        <v>3295</v>
      </c>
      <c r="D688" s="265" t="s">
        <v>3296</v>
      </c>
      <c r="E688" s="265" t="s">
        <v>3297</v>
      </c>
      <c r="F688" s="267" t="s">
        <v>47</v>
      </c>
      <c r="G688" s="388"/>
      <c r="H688" s="268" t="s">
        <v>2879</v>
      </c>
      <c r="I688" s="269">
        <v>45404</v>
      </c>
      <c r="J688" s="349"/>
      <c r="K688" s="270"/>
      <c r="L688" s="422"/>
      <c r="M688" s="271" t="s">
        <v>355</v>
      </c>
      <c r="N688" s="253" t="s">
        <v>1157</v>
      </c>
    </row>
    <row r="689" spans="2:14" ht="15" customHeight="1">
      <c r="B689" s="265" t="s">
        <v>3298</v>
      </c>
      <c r="C689" s="265" t="s">
        <v>3299</v>
      </c>
      <c r="D689" s="265" t="s">
        <v>3300</v>
      </c>
      <c r="E689" s="265" t="s">
        <v>3301</v>
      </c>
      <c r="F689" s="267" t="s">
        <v>1125</v>
      </c>
      <c r="G689" s="388"/>
      <c r="H689" s="268" t="s">
        <v>3287</v>
      </c>
      <c r="I689" s="269">
        <v>45406</v>
      </c>
      <c r="J689" s="349" t="s">
        <v>3302</v>
      </c>
      <c r="K689" s="270" t="s">
        <v>3303</v>
      </c>
      <c r="L689" s="422">
        <v>28057370</v>
      </c>
      <c r="M689" s="271" t="s">
        <v>571</v>
      </c>
      <c r="N689" s="253" t="s">
        <v>1157</v>
      </c>
    </row>
    <row r="690" spans="2:14" ht="15" customHeight="1">
      <c r="B690" s="265" t="s">
        <v>3304</v>
      </c>
      <c r="C690" s="265" t="s">
        <v>3305</v>
      </c>
      <c r="D690" s="265" t="s">
        <v>3306</v>
      </c>
      <c r="E690" s="265" t="s">
        <v>3307</v>
      </c>
      <c r="F690" s="267" t="s">
        <v>3308</v>
      </c>
      <c r="G690" s="388"/>
      <c r="H690" s="268" t="s">
        <v>2568</v>
      </c>
      <c r="I690" s="269">
        <v>45400</v>
      </c>
      <c r="J690" s="349"/>
      <c r="K690" s="270" t="s">
        <v>3309</v>
      </c>
      <c r="L690" s="422">
        <v>23278131</v>
      </c>
      <c r="M690" s="271" t="s">
        <v>35</v>
      </c>
      <c r="N690" s="253" t="s">
        <v>1157</v>
      </c>
    </row>
    <row r="691" spans="2:14" ht="15" customHeight="1">
      <c r="B691" s="265" t="s">
        <v>3310</v>
      </c>
      <c r="C691" s="265" t="s">
        <v>3311</v>
      </c>
      <c r="D691" s="265" t="s">
        <v>3312</v>
      </c>
      <c r="E691" s="265" t="s">
        <v>3313</v>
      </c>
      <c r="F691" s="267" t="s">
        <v>47</v>
      </c>
      <c r="G691" s="388"/>
      <c r="H691" s="268" t="s">
        <v>3287</v>
      </c>
      <c r="I691" s="269">
        <v>45414</v>
      </c>
      <c r="J691" s="349" t="s">
        <v>3314</v>
      </c>
      <c r="K691" s="270" t="s">
        <v>3315</v>
      </c>
      <c r="L691" s="422">
        <v>10189417</v>
      </c>
      <c r="M691" s="271" t="s">
        <v>61</v>
      </c>
      <c r="N691" s="253" t="s">
        <v>1157</v>
      </c>
    </row>
    <row r="692" spans="2:14" ht="15" customHeight="1">
      <c r="B692" s="265" t="s">
        <v>3316</v>
      </c>
      <c r="C692" s="265" t="s">
        <v>3317</v>
      </c>
      <c r="D692" s="265" t="s">
        <v>3318</v>
      </c>
      <c r="E692" s="265" t="s">
        <v>3319</v>
      </c>
      <c r="F692" s="267" t="s">
        <v>3046</v>
      </c>
      <c r="G692" s="388">
        <v>45421</v>
      </c>
      <c r="H692" s="268" t="s">
        <v>3320</v>
      </c>
      <c r="I692" s="269">
        <v>45428</v>
      </c>
      <c r="J692" s="349" t="s">
        <v>2445</v>
      </c>
      <c r="K692" s="270" t="s">
        <v>3321</v>
      </c>
      <c r="L692" s="422"/>
      <c r="M692" s="271" t="s">
        <v>35</v>
      </c>
      <c r="N692" s="253" t="s">
        <v>1157</v>
      </c>
    </row>
    <row r="693" spans="2:14" ht="15" customHeight="1">
      <c r="B693" s="265" t="s">
        <v>3322</v>
      </c>
      <c r="C693" s="265" t="s">
        <v>3323</v>
      </c>
      <c r="D693" s="265" t="s">
        <v>45</v>
      </c>
      <c r="E693" s="265" t="s">
        <v>3324</v>
      </c>
      <c r="F693" s="267" t="s">
        <v>1891</v>
      </c>
      <c r="G693" s="388"/>
      <c r="H693" s="268" t="s">
        <v>3287</v>
      </c>
      <c r="I693" s="269">
        <v>45400</v>
      </c>
      <c r="J693" s="349"/>
      <c r="K693" s="270" t="s">
        <v>3325</v>
      </c>
      <c r="L693" s="422">
        <v>10217916</v>
      </c>
      <c r="M693" s="271" t="s">
        <v>355</v>
      </c>
      <c r="N693" s="253" t="s">
        <v>1157</v>
      </c>
    </row>
    <row r="694" spans="2:14" ht="15" customHeight="1">
      <c r="B694" s="265" t="s">
        <v>3326</v>
      </c>
      <c r="C694" s="265" t="s">
        <v>3327</v>
      </c>
      <c r="D694" s="265" t="s">
        <v>3328</v>
      </c>
      <c r="E694" s="265" t="s">
        <v>3329</v>
      </c>
      <c r="F694" s="267" t="s">
        <v>1891</v>
      </c>
      <c r="G694" s="388"/>
      <c r="H694" s="268" t="s">
        <v>3330</v>
      </c>
      <c r="I694" s="269">
        <v>45399</v>
      </c>
      <c r="J694" s="349"/>
      <c r="K694" s="270" t="s">
        <v>3331</v>
      </c>
      <c r="L694" s="422">
        <v>10212930</v>
      </c>
      <c r="M694" s="271" t="s">
        <v>35</v>
      </c>
      <c r="N694" s="253" t="s">
        <v>1157</v>
      </c>
    </row>
    <row r="695" spans="2:14" ht="15" customHeight="1">
      <c r="B695" s="265" t="s">
        <v>3332</v>
      </c>
      <c r="C695" s="265" t="s">
        <v>3333</v>
      </c>
      <c r="D695" s="265" t="s">
        <v>3334</v>
      </c>
      <c r="E695" s="265" t="s">
        <v>3335</v>
      </c>
      <c r="F695" s="267" t="s">
        <v>2772</v>
      </c>
      <c r="G695" s="388"/>
      <c r="H695" s="268" t="s">
        <v>3336</v>
      </c>
      <c r="I695" s="269">
        <v>45398</v>
      </c>
      <c r="J695" s="349" t="s">
        <v>3337</v>
      </c>
      <c r="K695" s="270" t="s">
        <v>3338</v>
      </c>
      <c r="L695" s="422">
        <v>28544719</v>
      </c>
      <c r="M695" s="271" t="s">
        <v>28</v>
      </c>
      <c r="N695" s="253" t="s">
        <v>1157</v>
      </c>
    </row>
    <row r="696" spans="2:14" ht="15" customHeight="1">
      <c r="B696" s="273" t="s">
        <v>3339</v>
      </c>
      <c r="C696" s="273" t="s">
        <v>3340</v>
      </c>
      <c r="D696" s="273" t="s">
        <v>3341</v>
      </c>
      <c r="E696" s="273" t="s">
        <v>3342</v>
      </c>
      <c r="F696" s="275" t="s">
        <v>2772</v>
      </c>
      <c r="G696" s="389"/>
      <c r="H696" s="277" t="s">
        <v>3343</v>
      </c>
      <c r="I696" s="278">
        <v>45398</v>
      </c>
      <c r="J696" s="350"/>
      <c r="K696" s="272" t="s">
        <v>3344</v>
      </c>
      <c r="L696" s="426">
        <v>24540727</v>
      </c>
      <c r="M696" s="279" t="s">
        <v>355</v>
      </c>
      <c r="N696" s="276" t="s">
        <v>1157</v>
      </c>
    </row>
    <row r="697" spans="2:14" ht="15" customHeight="1">
      <c r="B697" s="265" t="s">
        <v>3345</v>
      </c>
      <c r="C697" s="265" t="s">
        <v>3346</v>
      </c>
      <c r="D697" s="265" t="s">
        <v>3347</v>
      </c>
      <c r="E697" s="265" t="s">
        <v>3348</v>
      </c>
      <c r="F697" s="267" t="s">
        <v>17</v>
      </c>
      <c r="G697" s="388"/>
      <c r="H697" s="268" t="s">
        <v>3272</v>
      </c>
      <c r="I697" s="269">
        <v>45399</v>
      </c>
      <c r="J697" s="349"/>
      <c r="K697" s="270" t="s">
        <v>3349</v>
      </c>
      <c r="L697" s="422">
        <v>10200914</v>
      </c>
      <c r="M697" s="271" t="s">
        <v>35</v>
      </c>
      <c r="N697" s="253" t="s">
        <v>1157</v>
      </c>
    </row>
    <row r="698" spans="2:14" ht="15" customHeight="1">
      <c r="B698" s="265" t="s">
        <v>3350</v>
      </c>
      <c r="C698" s="265" t="s">
        <v>3351</v>
      </c>
      <c r="D698" s="265" t="s">
        <v>3352</v>
      </c>
      <c r="E698" s="265" t="s">
        <v>3353</v>
      </c>
      <c r="F698" s="267" t="s">
        <v>125</v>
      </c>
      <c r="G698" s="388"/>
      <c r="H698" s="268" t="s">
        <v>3336</v>
      </c>
      <c r="I698" s="269">
        <v>45401</v>
      </c>
      <c r="J698" s="349" t="s">
        <v>3026</v>
      </c>
      <c r="K698" s="270" t="s">
        <v>3354</v>
      </c>
      <c r="L698" s="422">
        <v>10212206</v>
      </c>
      <c r="M698" s="271" t="s">
        <v>355</v>
      </c>
      <c r="N698" s="253" t="s">
        <v>1157</v>
      </c>
    </row>
    <row r="699" spans="2:14" ht="15" customHeight="1">
      <c r="B699" s="265" t="s">
        <v>3355</v>
      </c>
      <c r="C699" s="265" t="s">
        <v>988</v>
      </c>
      <c r="D699" s="265" t="s">
        <v>3356</v>
      </c>
      <c r="E699" s="265" t="s">
        <v>3357</v>
      </c>
      <c r="F699" s="267" t="s">
        <v>3358</v>
      </c>
      <c r="G699" s="388">
        <v>45489</v>
      </c>
      <c r="H699" s="268" t="s">
        <v>3330</v>
      </c>
      <c r="I699" s="269">
        <v>45490</v>
      </c>
      <c r="J699" s="349" t="s">
        <v>2445</v>
      </c>
      <c r="K699" s="270" t="s">
        <v>3359</v>
      </c>
      <c r="L699" s="422">
        <v>10013927</v>
      </c>
      <c r="M699" s="271" t="s">
        <v>61</v>
      </c>
      <c r="N699" s="253" t="s">
        <v>1157</v>
      </c>
    </row>
    <row r="700" spans="2:14" ht="15" customHeight="1">
      <c r="B700" s="265" t="s">
        <v>3360</v>
      </c>
      <c r="C700" s="265" t="s">
        <v>3361</v>
      </c>
      <c r="D700" s="265" t="s">
        <v>3362</v>
      </c>
      <c r="E700" s="265" t="s">
        <v>3363</v>
      </c>
      <c r="F700" s="267" t="s">
        <v>248</v>
      </c>
      <c r="G700" s="388"/>
      <c r="H700" s="268" t="s">
        <v>3364</v>
      </c>
      <c r="I700" s="269">
        <v>45400</v>
      </c>
      <c r="J700" s="349"/>
      <c r="K700" s="270" t="s">
        <v>3365</v>
      </c>
      <c r="L700" s="422">
        <v>10196225</v>
      </c>
      <c r="M700" s="271" t="s">
        <v>355</v>
      </c>
      <c r="N700" s="253" t="s">
        <v>1157</v>
      </c>
    </row>
    <row r="701" spans="2:14" ht="15" customHeight="1">
      <c r="B701" s="265" t="s">
        <v>3366</v>
      </c>
      <c r="C701" s="265" t="s">
        <v>3367</v>
      </c>
      <c r="D701" s="265" t="s">
        <v>3368</v>
      </c>
      <c r="E701" s="265" t="s">
        <v>3369</v>
      </c>
      <c r="F701" s="267" t="s">
        <v>125</v>
      </c>
      <c r="G701" s="388"/>
      <c r="H701" s="268" t="s">
        <v>3370</v>
      </c>
      <c r="I701" s="269">
        <v>45405</v>
      </c>
      <c r="J701" s="349" t="s">
        <v>3371</v>
      </c>
      <c r="K701" s="270" t="s">
        <v>3372</v>
      </c>
      <c r="L701" s="422">
        <v>10196206</v>
      </c>
      <c r="M701" s="271" t="s">
        <v>571</v>
      </c>
      <c r="N701" s="253" t="s">
        <v>1157</v>
      </c>
    </row>
    <row r="702" spans="2:14" ht="15" customHeight="1">
      <c r="B702" s="265" t="s">
        <v>3373</v>
      </c>
      <c r="C702" s="265" t="s">
        <v>3374</v>
      </c>
      <c r="D702" s="265" t="s">
        <v>3375</v>
      </c>
      <c r="E702" s="265" t="s">
        <v>3376</v>
      </c>
      <c r="F702" s="267" t="s">
        <v>789</v>
      </c>
      <c r="G702" s="388"/>
      <c r="H702" s="268" t="s">
        <v>3144</v>
      </c>
      <c r="I702" s="269">
        <v>45422</v>
      </c>
      <c r="J702" s="349" t="s">
        <v>3377</v>
      </c>
      <c r="K702" s="270" t="s">
        <v>3378</v>
      </c>
      <c r="L702" s="422">
        <v>10127143</v>
      </c>
      <c r="M702" s="271" t="s">
        <v>35</v>
      </c>
      <c r="N702" s="253" t="s">
        <v>1157</v>
      </c>
    </row>
    <row r="703" spans="2:14" ht="15" customHeight="1">
      <c r="B703" s="265" t="s">
        <v>3379</v>
      </c>
      <c r="C703" s="265" t="s">
        <v>3380</v>
      </c>
      <c r="D703" s="265" t="s">
        <v>3381</v>
      </c>
      <c r="E703" s="265" t="s">
        <v>3382</v>
      </c>
      <c r="F703" s="267" t="s">
        <v>25</v>
      </c>
      <c r="G703" s="388"/>
      <c r="H703" s="268" t="s">
        <v>2669</v>
      </c>
      <c r="I703" s="269">
        <v>45405</v>
      </c>
      <c r="J703" s="349"/>
      <c r="K703" s="270" t="s">
        <v>3383</v>
      </c>
      <c r="L703" s="422">
        <v>22068117</v>
      </c>
      <c r="M703" s="271" t="s">
        <v>61</v>
      </c>
      <c r="N703" s="253" t="s">
        <v>1157</v>
      </c>
    </row>
    <row r="704" spans="2:14" ht="15" customHeight="1">
      <c r="B704" s="265" t="s">
        <v>3384</v>
      </c>
      <c r="C704" s="265" t="s">
        <v>3012</v>
      </c>
      <c r="D704" s="265" t="s">
        <v>3385</v>
      </c>
      <c r="E704" s="265" t="s">
        <v>3386</v>
      </c>
      <c r="F704" s="267"/>
      <c r="G704" s="388">
        <v>45429</v>
      </c>
      <c r="H704" s="268" t="s">
        <v>2669</v>
      </c>
      <c r="I704" s="269">
        <v>45429</v>
      </c>
      <c r="J704" s="349" t="s">
        <v>2445</v>
      </c>
      <c r="K704" s="270" t="s">
        <v>3387</v>
      </c>
      <c r="L704" s="422">
        <v>10148795</v>
      </c>
      <c r="M704" s="271" t="s">
        <v>61</v>
      </c>
      <c r="N704" s="253" t="s">
        <v>1157</v>
      </c>
    </row>
    <row r="705" spans="2:14" ht="15" customHeight="1">
      <c r="B705" s="265" t="s">
        <v>3388</v>
      </c>
      <c r="C705" s="265" t="s">
        <v>3389</v>
      </c>
      <c r="D705" s="265" t="s">
        <v>3390</v>
      </c>
      <c r="E705" s="265" t="s">
        <v>3391</v>
      </c>
      <c r="F705" s="267" t="s">
        <v>789</v>
      </c>
      <c r="G705" s="388"/>
      <c r="H705" s="268" t="s">
        <v>3392</v>
      </c>
      <c r="I705" s="269">
        <v>45401</v>
      </c>
      <c r="J705" s="349"/>
      <c r="K705" s="270" t="s">
        <v>3393</v>
      </c>
      <c r="L705" s="422">
        <v>20538248</v>
      </c>
      <c r="M705" s="271" t="s">
        <v>61</v>
      </c>
      <c r="N705" s="253" t="s">
        <v>1157</v>
      </c>
    </row>
    <row r="706" spans="2:14" ht="15" customHeight="1">
      <c r="B706" s="265" t="s">
        <v>3394</v>
      </c>
      <c r="C706" s="265" t="s">
        <v>3395</v>
      </c>
      <c r="D706" s="265" t="s">
        <v>3396</v>
      </c>
      <c r="E706" s="265" t="s">
        <v>3397</v>
      </c>
      <c r="F706" s="267" t="s">
        <v>82</v>
      </c>
      <c r="G706" s="388"/>
      <c r="H706" s="268" t="s">
        <v>3364</v>
      </c>
      <c r="I706" s="269">
        <v>45425</v>
      </c>
      <c r="J706" s="349" t="s">
        <v>2445</v>
      </c>
      <c r="K706" s="270" t="s">
        <v>3398</v>
      </c>
      <c r="L706" s="422"/>
      <c r="M706" s="271" t="s">
        <v>35</v>
      </c>
      <c r="N706" s="253" t="s">
        <v>1157</v>
      </c>
    </row>
    <row r="707" spans="2:14" ht="15" customHeight="1">
      <c r="B707" s="265" t="s">
        <v>3399</v>
      </c>
      <c r="C707" s="265" t="s">
        <v>3236</v>
      </c>
      <c r="D707" s="265" t="s">
        <v>3400</v>
      </c>
      <c r="E707" s="265" t="s">
        <v>3401</v>
      </c>
      <c r="F707" s="267" t="s">
        <v>3402</v>
      </c>
      <c r="G707" s="388"/>
      <c r="H707" s="268"/>
      <c r="I707" s="269">
        <v>45422</v>
      </c>
      <c r="J707" s="349" t="s">
        <v>2445</v>
      </c>
      <c r="K707" s="270" t="s">
        <v>3403</v>
      </c>
      <c r="L707" s="422">
        <v>10211419</v>
      </c>
      <c r="M707" s="271" t="s">
        <v>28</v>
      </c>
      <c r="N707" s="253" t="s">
        <v>1157</v>
      </c>
    </row>
    <row r="708" spans="2:14" ht="15" customHeight="1">
      <c r="B708" s="265" t="s">
        <v>3404</v>
      </c>
      <c r="C708" s="265" t="s">
        <v>3405</v>
      </c>
      <c r="D708" s="265" t="s">
        <v>3406</v>
      </c>
      <c r="E708" s="265" t="s">
        <v>3407</v>
      </c>
      <c r="F708" s="267" t="s">
        <v>3402</v>
      </c>
      <c r="G708" s="388"/>
      <c r="H708" s="268"/>
      <c r="I708" s="269">
        <v>45422</v>
      </c>
      <c r="J708" s="349" t="s">
        <v>2445</v>
      </c>
      <c r="K708" s="270" t="s">
        <v>3403</v>
      </c>
      <c r="L708" s="422">
        <v>10211419</v>
      </c>
      <c r="M708" s="271" t="s">
        <v>28</v>
      </c>
      <c r="N708" s="253" t="s">
        <v>1157</v>
      </c>
    </row>
    <row r="709" spans="2:14" ht="15" customHeight="1">
      <c r="B709" s="265" t="s">
        <v>3408</v>
      </c>
      <c r="C709" s="265" t="s">
        <v>74</v>
      </c>
      <c r="D709" s="265" t="s">
        <v>3409</v>
      </c>
      <c r="E709" s="265" t="s">
        <v>3410</v>
      </c>
      <c r="F709" s="267" t="s">
        <v>3402</v>
      </c>
      <c r="G709" s="388"/>
      <c r="H709" s="268"/>
      <c r="I709" s="269">
        <v>45422</v>
      </c>
      <c r="J709" s="349" t="s">
        <v>2445</v>
      </c>
      <c r="K709" s="270" t="s">
        <v>3403</v>
      </c>
      <c r="L709" s="422">
        <v>10211419</v>
      </c>
      <c r="M709" s="271" t="s">
        <v>28</v>
      </c>
      <c r="N709" s="253" t="s">
        <v>1157</v>
      </c>
    </row>
    <row r="710" spans="2:14" ht="15" customHeight="1">
      <c r="B710" s="265" t="s">
        <v>3411</v>
      </c>
      <c r="C710" s="265" t="s">
        <v>3412</v>
      </c>
      <c r="D710" s="265" t="s">
        <v>3413</v>
      </c>
      <c r="E710" s="265" t="s">
        <v>3414</v>
      </c>
      <c r="F710" s="267" t="s">
        <v>47</v>
      </c>
      <c r="G710" s="388"/>
      <c r="H710" s="268" t="s">
        <v>3370</v>
      </c>
      <c r="I710" s="269">
        <v>45414</v>
      </c>
      <c r="J710" s="349"/>
      <c r="K710" s="270" t="s">
        <v>3415</v>
      </c>
      <c r="L710" s="422">
        <v>10116343</v>
      </c>
      <c r="M710" s="271" t="s">
        <v>355</v>
      </c>
      <c r="N710" s="253" t="s">
        <v>1157</v>
      </c>
    </row>
    <row r="711" spans="2:14" ht="15" customHeight="1">
      <c r="B711" s="265" t="s">
        <v>3416</v>
      </c>
      <c r="C711" s="265" t="s">
        <v>3417</v>
      </c>
      <c r="D711" s="265" t="s">
        <v>3418</v>
      </c>
      <c r="E711" s="265" t="s">
        <v>3419</v>
      </c>
      <c r="F711" s="267" t="s">
        <v>248</v>
      </c>
      <c r="G711" s="388"/>
      <c r="H711" s="268" t="s">
        <v>3364</v>
      </c>
      <c r="I711" s="269">
        <v>45414</v>
      </c>
      <c r="J711" s="349"/>
      <c r="K711" s="270" t="s">
        <v>3420</v>
      </c>
      <c r="L711" s="422">
        <v>10033561</v>
      </c>
      <c r="M711" s="271" t="s">
        <v>355</v>
      </c>
      <c r="N711" s="253" t="s">
        <v>1157</v>
      </c>
    </row>
    <row r="712" spans="2:14" ht="15" customHeight="1">
      <c r="B712" s="265" t="s">
        <v>3421</v>
      </c>
      <c r="C712" s="265" t="s">
        <v>3422</v>
      </c>
      <c r="D712" s="265" t="s">
        <v>3423</v>
      </c>
      <c r="E712" s="265" t="s">
        <v>3424</v>
      </c>
      <c r="F712" s="267" t="s">
        <v>3402</v>
      </c>
      <c r="G712" s="388"/>
      <c r="H712" s="268" t="s">
        <v>3364</v>
      </c>
      <c r="I712" s="269">
        <v>45422</v>
      </c>
      <c r="J712" s="349" t="s">
        <v>2445</v>
      </c>
      <c r="K712" s="270" t="s">
        <v>3425</v>
      </c>
      <c r="L712" s="422">
        <v>10164898</v>
      </c>
      <c r="M712" s="271" t="s">
        <v>61</v>
      </c>
      <c r="N712" s="253" t="s">
        <v>1157</v>
      </c>
    </row>
    <row r="713" spans="2:14" ht="15" customHeight="1">
      <c r="B713" s="265" t="s">
        <v>3426</v>
      </c>
      <c r="C713" s="265" t="s">
        <v>3427</v>
      </c>
      <c r="D713" s="265" t="s">
        <v>3428</v>
      </c>
      <c r="E713" s="265" t="s">
        <v>3429</v>
      </c>
      <c r="F713" s="267" t="s">
        <v>40</v>
      </c>
      <c r="G713" s="388"/>
      <c r="H713" s="268" t="s">
        <v>3370</v>
      </c>
      <c r="I713" s="269">
        <v>45407</v>
      </c>
      <c r="J713" s="349"/>
      <c r="K713" s="270" t="s">
        <v>3430</v>
      </c>
      <c r="L713" s="422">
        <v>29458808</v>
      </c>
      <c r="M713" s="271" t="s">
        <v>35</v>
      </c>
      <c r="N713" s="253" t="s">
        <v>1157</v>
      </c>
    </row>
    <row r="714" spans="2:14" ht="15" customHeight="1">
      <c r="B714" s="265" t="s">
        <v>3431</v>
      </c>
      <c r="C714" s="265" t="s">
        <v>2024</v>
      </c>
      <c r="D714" s="265" t="s">
        <v>3432</v>
      </c>
      <c r="E714" s="265" t="s">
        <v>2851</v>
      </c>
      <c r="F714" s="267" t="s">
        <v>2124</v>
      </c>
      <c r="G714" s="388"/>
      <c r="H714" s="268" t="s">
        <v>3433</v>
      </c>
      <c r="I714" s="269">
        <v>45405</v>
      </c>
      <c r="J714" s="349"/>
      <c r="K714" s="270" t="s">
        <v>3434</v>
      </c>
      <c r="L714" s="422">
        <v>10057908</v>
      </c>
      <c r="M714" s="271" t="s">
        <v>28</v>
      </c>
      <c r="N714" s="253" t="s">
        <v>1157</v>
      </c>
    </row>
    <row r="715" spans="2:14" ht="15" customHeight="1">
      <c r="B715" s="265" t="s">
        <v>3435</v>
      </c>
      <c r="C715" s="265" t="s">
        <v>3146</v>
      </c>
      <c r="D715" s="265" t="s">
        <v>3436</v>
      </c>
      <c r="E715" s="265" t="s">
        <v>3437</v>
      </c>
      <c r="F715" s="267" t="s">
        <v>3402</v>
      </c>
      <c r="G715" s="388"/>
      <c r="H715" s="268" t="s">
        <v>3438</v>
      </c>
      <c r="I715" s="269">
        <v>45422</v>
      </c>
      <c r="J715" s="349" t="s">
        <v>2445</v>
      </c>
      <c r="K715" s="270" t="s">
        <v>3425</v>
      </c>
      <c r="L715" s="422">
        <v>10164898</v>
      </c>
      <c r="M715" s="271" t="s">
        <v>355</v>
      </c>
      <c r="N715" s="253" t="s">
        <v>1157</v>
      </c>
    </row>
    <row r="716" spans="2:14" ht="15" customHeight="1">
      <c r="B716" s="265" t="s">
        <v>3439</v>
      </c>
      <c r="C716" s="265" t="s">
        <v>3440</v>
      </c>
      <c r="D716" s="265" t="s">
        <v>3441</v>
      </c>
      <c r="E716" s="265" t="s">
        <v>3442</v>
      </c>
      <c r="F716" s="267" t="s">
        <v>189</v>
      </c>
      <c r="G716" s="388"/>
      <c r="H716" s="268" t="s">
        <v>2944</v>
      </c>
      <c r="I716" s="269">
        <v>45414</v>
      </c>
      <c r="J716" s="349"/>
      <c r="K716" s="270" t="s">
        <v>3443</v>
      </c>
      <c r="L716" s="422">
        <v>10215859</v>
      </c>
      <c r="M716" s="271" t="s">
        <v>35</v>
      </c>
      <c r="N716" s="253" t="s">
        <v>1157</v>
      </c>
    </row>
    <row r="717" spans="2:14" ht="15" customHeight="1">
      <c r="B717" s="265" t="s">
        <v>3444</v>
      </c>
      <c r="C717" s="265" t="s">
        <v>3445</v>
      </c>
      <c r="D717" s="265" t="s">
        <v>3446</v>
      </c>
      <c r="E717" s="265" t="s">
        <v>3447</v>
      </c>
      <c r="F717" s="267" t="s">
        <v>40</v>
      </c>
      <c r="G717" s="388"/>
      <c r="H717" s="268" t="s">
        <v>3330</v>
      </c>
      <c r="I717" s="269">
        <v>45407</v>
      </c>
      <c r="J717" s="349"/>
      <c r="K717" s="270" t="s">
        <v>3448</v>
      </c>
      <c r="L717" s="422"/>
      <c r="M717" s="271" t="s">
        <v>35</v>
      </c>
      <c r="N717" s="253" t="s">
        <v>1157</v>
      </c>
    </row>
    <row r="718" spans="2:14" ht="15" customHeight="1">
      <c r="B718" s="265" t="s">
        <v>3449</v>
      </c>
      <c r="C718" s="265" t="s">
        <v>3450</v>
      </c>
      <c r="D718" s="265" t="s">
        <v>3451</v>
      </c>
      <c r="E718" s="265" t="s">
        <v>3452</v>
      </c>
      <c r="F718" s="267" t="s">
        <v>47</v>
      </c>
      <c r="G718" s="388" t="s">
        <v>3453</v>
      </c>
      <c r="H718" s="268" t="s">
        <v>3272</v>
      </c>
      <c r="I718" s="269">
        <v>45422</v>
      </c>
      <c r="J718" s="349" t="s">
        <v>2445</v>
      </c>
      <c r="K718" s="270" t="s">
        <v>3454</v>
      </c>
      <c r="L718" s="422">
        <v>10194418</v>
      </c>
      <c r="M718" s="271" t="s">
        <v>355</v>
      </c>
      <c r="N718" s="253" t="s">
        <v>1157</v>
      </c>
    </row>
    <row r="719" spans="2:14" ht="15" customHeight="1">
      <c r="B719" s="265" t="s">
        <v>3455</v>
      </c>
      <c r="C719" s="265" t="s">
        <v>3456</v>
      </c>
      <c r="D719" s="265" t="s">
        <v>3457</v>
      </c>
      <c r="E719" s="265" t="s">
        <v>3458</v>
      </c>
      <c r="F719" s="267" t="s">
        <v>378</v>
      </c>
      <c r="G719" s="388"/>
      <c r="H719" s="268" t="s">
        <v>3459</v>
      </c>
      <c r="I719" s="269">
        <v>45414</v>
      </c>
      <c r="J719" s="349"/>
      <c r="K719" s="270" t="s">
        <v>3460</v>
      </c>
      <c r="L719" s="422">
        <v>10158920</v>
      </c>
      <c r="M719" s="271" t="s">
        <v>61</v>
      </c>
      <c r="N719" s="253" t="s">
        <v>1157</v>
      </c>
    </row>
    <row r="720" spans="2:14" ht="15" customHeight="1">
      <c r="B720" s="265" t="s">
        <v>3461</v>
      </c>
      <c r="C720" s="265" t="s">
        <v>3462</v>
      </c>
      <c r="D720" s="265" t="s">
        <v>3463</v>
      </c>
      <c r="E720" s="265" t="s">
        <v>3464</v>
      </c>
      <c r="F720" s="267" t="s">
        <v>47</v>
      </c>
      <c r="G720" s="388" t="s">
        <v>3453</v>
      </c>
      <c r="H720" s="268" t="s">
        <v>3465</v>
      </c>
      <c r="I720" s="269">
        <v>45422</v>
      </c>
      <c r="J720" s="349" t="s">
        <v>3466</v>
      </c>
      <c r="K720" s="270" t="s">
        <v>3467</v>
      </c>
      <c r="L720" s="422"/>
      <c r="M720" s="271" t="s">
        <v>355</v>
      </c>
      <c r="N720" s="253" t="s">
        <v>1157</v>
      </c>
    </row>
    <row r="721" spans="1:86" ht="15" customHeight="1">
      <c r="B721" s="265" t="s">
        <v>3468</v>
      </c>
      <c r="C721" s="265" t="s">
        <v>3469</v>
      </c>
      <c r="D721" s="265" t="s">
        <v>1253</v>
      </c>
      <c r="E721" s="265" t="s">
        <v>3470</v>
      </c>
      <c r="F721" s="267" t="s">
        <v>17</v>
      </c>
      <c r="G721" s="388"/>
      <c r="H721" s="268" t="s">
        <v>3287</v>
      </c>
      <c r="I721" s="269">
        <v>45414</v>
      </c>
      <c r="J721" s="349"/>
      <c r="K721" s="270" t="s">
        <v>3471</v>
      </c>
      <c r="L721" s="422">
        <v>10109662</v>
      </c>
      <c r="M721" s="271" t="s">
        <v>35</v>
      </c>
      <c r="N721" s="253" t="s">
        <v>1157</v>
      </c>
    </row>
    <row r="722" spans="1:86" ht="15" customHeight="1">
      <c r="B722" s="379" t="s">
        <v>3472</v>
      </c>
      <c r="C722" s="379" t="s">
        <v>3473</v>
      </c>
      <c r="D722" s="379" t="s">
        <v>3474</v>
      </c>
      <c r="E722" s="379" t="s">
        <v>3475</v>
      </c>
      <c r="F722" s="380" t="s">
        <v>2810</v>
      </c>
      <c r="G722" s="402"/>
      <c r="H722" s="382" t="s">
        <v>2997</v>
      </c>
      <c r="I722" s="383">
        <v>45414</v>
      </c>
      <c r="J722" s="384" t="s">
        <v>3476</v>
      </c>
      <c r="K722" s="385" t="s">
        <v>3477</v>
      </c>
      <c r="L722" s="429">
        <v>10211659</v>
      </c>
      <c r="M722" s="386" t="s">
        <v>35</v>
      </c>
      <c r="N722" s="381" t="s">
        <v>1157</v>
      </c>
    </row>
    <row r="723" spans="1:86" ht="15" customHeight="1">
      <c r="A723" s="369"/>
      <c r="B723" s="370"/>
      <c r="C723" s="371"/>
      <c r="D723" s="371"/>
      <c r="E723" s="371"/>
      <c r="F723" s="378" t="s">
        <v>3478</v>
      </c>
      <c r="G723" s="403"/>
      <c r="H723" s="372"/>
      <c r="I723" s="373"/>
      <c r="J723" s="374"/>
      <c r="K723" s="375"/>
      <c r="L723" s="430"/>
      <c r="M723" s="376"/>
      <c r="N723" s="377"/>
    </row>
    <row r="724" spans="1:86" ht="15" customHeight="1">
      <c r="B724" s="451" t="s">
        <v>3479</v>
      </c>
      <c r="C724" s="451" t="s">
        <v>3480</v>
      </c>
      <c r="D724" s="451" t="s">
        <v>3481</v>
      </c>
      <c r="E724" s="451" t="s">
        <v>3482</v>
      </c>
      <c r="F724" s="452" t="s">
        <v>282</v>
      </c>
      <c r="G724" s="453">
        <v>45484</v>
      </c>
      <c r="H724" s="454" t="s">
        <v>3483</v>
      </c>
      <c r="I724" s="455">
        <v>45485</v>
      </c>
      <c r="J724" s="456" t="s">
        <v>2445</v>
      </c>
      <c r="K724" s="457" t="s">
        <v>2998</v>
      </c>
      <c r="L724" s="458">
        <v>20986127</v>
      </c>
      <c r="M724" s="459" t="s">
        <v>61</v>
      </c>
      <c r="N724" s="413" t="s">
        <v>3484</v>
      </c>
    </row>
    <row r="725" spans="1:86" ht="15" customHeight="1">
      <c r="B725" s="465"/>
      <c r="C725" s="465" t="s">
        <v>3485</v>
      </c>
      <c r="D725" s="465" t="s">
        <v>3486</v>
      </c>
      <c r="E725" s="465" t="s">
        <v>3487</v>
      </c>
      <c r="F725" s="320" t="s">
        <v>1347</v>
      </c>
      <c r="G725" s="466">
        <v>45538</v>
      </c>
      <c r="H725" s="467" t="s">
        <v>2445</v>
      </c>
      <c r="I725" s="468">
        <v>45553</v>
      </c>
      <c r="J725" s="469"/>
      <c r="K725" s="470"/>
      <c r="L725" s="471"/>
      <c r="M725" s="472" t="s">
        <v>355</v>
      </c>
      <c r="N725" s="473" t="s">
        <v>1157</v>
      </c>
    </row>
    <row r="726" spans="1:86" s="320" customFormat="1" ht="15" customHeight="1">
      <c r="B726" s="465" t="s">
        <v>3488</v>
      </c>
      <c r="C726" s="465" t="s">
        <v>3489</v>
      </c>
      <c r="D726" s="465" t="s">
        <v>3490</v>
      </c>
      <c r="E726" s="465" t="s">
        <v>3491</v>
      </c>
      <c r="F726" s="320" t="s">
        <v>3492</v>
      </c>
      <c r="G726" s="466">
        <v>45631</v>
      </c>
      <c r="H726" s="467">
        <v>45621</v>
      </c>
      <c r="I726" s="468">
        <v>45635</v>
      </c>
      <c r="J726" s="469">
        <v>45869</v>
      </c>
      <c r="K726" s="470"/>
      <c r="L726" s="471"/>
      <c r="M726" s="472" t="s">
        <v>35</v>
      </c>
      <c r="N726" s="473" t="s">
        <v>3493</v>
      </c>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c r="BO726"/>
      <c r="BP726"/>
      <c r="BQ726"/>
      <c r="BR726"/>
      <c r="BS726"/>
      <c r="BT726"/>
      <c r="BU726"/>
      <c r="BV726"/>
      <c r="BW726"/>
      <c r="BX726"/>
      <c r="BY726"/>
      <c r="BZ726"/>
      <c r="CA726"/>
      <c r="CB726"/>
      <c r="CC726"/>
      <c r="CD726"/>
      <c r="CE726"/>
      <c r="CF726"/>
      <c r="CG726"/>
      <c r="CH726"/>
    </row>
    <row r="727" spans="1:86" ht="15" customHeight="1">
      <c r="B727" s="465" t="s">
        <v>3494</v>
      </c>
      <c r="C727" s="465" t="s">
        <v>3495</v>
      </c>
      <c r="D727" s="465" t="s">
        <v>714</v>
      </c>
      <c r="E727" s="465" t="s">
        <v>3496</v>
      </c>
      <c r="F727" s="320"/>
      <c r="G727" s="466">
        <v>45607</v>
      </c>
      <c r="H727" s="467">
        <v>45595</v>
      </c>
      <c r="I727" s="468">
        <v>45611</v>
      </c>
      <c r="J727" s="469"/>
      <c r="K727" s="470" t="s">
        <v>3497</v>
      </c>
      <c r="L727" s="471"/>
      <c r="M727" s="472" t="s">
        <v>35</v>
      </c>
      <c r="N727" s="473" t="s">
        <v>3493</v>
      </c>
    </row>
    <row r="728" spans="1:86" ht="15" customHeight="1">
      <c r="B728" s="465" t="s">
        <v>3498</v>
      </c>
      <c r="C728" s="465" t="s">
        <v>2046</v>
      </c>
      <c r="D728" s="465" t="s">
        <v>3499</v>
      </c>
      <c r="E728" s="465" t="s">
        <v>3500</v>
      </c>
      <c r="F728" s="320" t="s">
        <v>338</v>
      </c>
      <c r="G728" s="466">
        <v>45635</v>
      </c>
      <c r="H728" s="467">
        <v>45628</v>
      </c>
      <c r="I728" s="468">
        <v>45635</v>
      </c>
      <c r="J728" s="469"/>
      <c r="K728" s="470"/>
      <c r="L728" s="471"/>
      <c r="M728" s="472" t="s">
        <v>61</v>
      </c>
      <c r="N728" s="473" t="s">
        <v>3493</v>
      </c>
    </row>
    <row r="729" spans="1:86" ht="15" customHeight="1">
      <c r="B729" s="465" t="s">
        <v>3501</v>
      </c>
      <c r="C729" s="465" t="s">
        <v>3502</v>
      </c>
      <c r="D729" s="483" t="s">
        <v>3503</v>
      </c>
      <c r="E729" s="465" t="s">
        <v>3504</v>
      </c>
      <c r="F729" s="320" t="s">
        <v>248</v>
      </c>
      <c r="G729" s="466">
        <v>45615</v>
      </c>
      <c r="H729" s="467">
        <v>45601</v>
      </c>
      <c r="I729" s="468">
        <v>45616</v>
      </c>
      <c r="J729" s="469"/>
      <c r="K729" s="470" t="s">
        <v>3505</v>
      </c>
      <c r="L729" s="471"/>
      <c r="M729" s="472" t="s">
        <v>35</v>
      </c>
      <c r="N729" s="473" t="s">
        <v>3493</v>
      </c>
    </row>
    <row r="730" spans="1:86" s="443" customFormat="1" ht="15" customHeight="1">
      <c r="B730" s="465" t="s">
        <v>3506</v>
      </c>
      <c r="C730" s="465" t="s">
        <v>3507</v>
      </c>
      <c r="D730" s="465" t="s">
        <v>3508</v>
      </c>
      <c r="E730" s="465" t="s">
        <v>3509</v>
      </c>
      <c r="F730" s="320" t="s">
        <v>3510</v>
      </c>
      <c r="G730" s="466">
        <v>45607</v>
      </c>
      <c r="H730" s="467">
        <v>45588</v>
      </c>
      <c r="I730" s="468">
        <v>45611</v>
      </c>
      <c r="J730" s="469" t="s">
        <v>3511</v>
      </c>
      <c r="K730" s="470" t="s">
        <v>3512</v>
      </c>
      <c r="L730" s="471"/>
      <c r="M730" s="472" t="s">
        <v>35</v>
      </c>
      <c r="N730" s="473" t="s">
        <v>3493</v>
      </c>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c r="BE730"/>
      <c r="BF730"/>
      <c r="BG730"/>
      <c r="BH730"/>
      <c r="BI730"/>
      <c r="BJ730"/>
      <c r="BK730"/>
      <c r="BL730"/>
      <c r="BM730"/>
      <c r="BN730"/>
      <c r="BO730"/>
      <c r="BP730"/>
      <c r="BQ730"/>
      <c r="BR730"/>
      <c r="BS730"/>
      <c r="BT730"/>
      <c r="BU730"/>
      <c r="BV730"/>
      <c r="BW730"/>
      <c r="BX730"/>
      <c r="BY730"/>
      <c r="BZ730"/>
      <c r="CA730"/>
      <c r="CB730"/>
      <c r="CC730"/>
      <c r="CD730"/>
      <c r="CE730"/>
      <c r="CF730"/>
      <c r="CG730"/>
      <c r="CH730"/>
    </row>
    <row r="731" spans="1:86" ht="15" customHeight="1">
      <c r="B731" s="465" t="s">
        <v>3513</v>
      </c>
      <c r="C731" s="465" t="s">
        <v>3514</v>
      </c>
      <c r="D731" s="465" t="s">
        <v>3515</v>
      </c>
      <c r="E731" s="465" t="s">
        <v>3516</v>
      </c>
      <c r="F731" s="320" t="s">
        <v>3517</v>
      </c>
      <c r="G731" s="466">
        <v>45613</v>
      </c>
      <c r="H731" s="467">
        <v>45604</v>
      </c>
      <c r="I731" s="468">
        <v>45638</v>
      </c>
      <c r="J731" s="469"/>
      <c r="K731" s="470"/>
      <c r="L731" s="471"/>
      <c r="M731" s="472" t="s">
        <v>61</v>
      </c>
      <c r="N731" s="473" t="s">
        <v>3493</v>
      </c>
    </row>
    <row r="732" spans="1:86" s="406" customFormat="1" ht="15" customHeight="1">
      <c r="B732" s="465" t="s">
        <v>3518</v>
      </c>
      <c r="C732" s="465" t="s">
        <v>3519</v>
      </c>
      <c r="D732" s="465" t="s">
        <v>3520</v>
      </c>
      <c r="E732" s="465" t="s">
        <v>3521</v>
      </c>
      <c r="F732" s="320" t="s">
        <v>1347</v>
      </c>
      <c r="G732" s="466">
        <v>45624</v>
      </c>
      <c r="H732" s="467"/>
      <c r="I732" s="468">
        <v>45625</v>
      </c>
      <c r="J732" s="469"/>
      <c r="K732" s="470"/>
      <c r="L732" s="471"/>
      <c r="M732" s="472" t="s">
        <v>355</v>
      </c>
      <c r="N732" s="473" t="s">
        <v>3493</v>
      </c>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c r="BO732"/>
      <c r="BP732"/>
      <c r="BQ732"/>
      <c r="BR732"/>
      <c r="BS732"/>
      <c r="BT732"/>
      <c r="BU732"/>
      <c r="BV732"/>
      <c r="BW732"/>
      <c r="BX732"/>
      <c r="BY732"/>
      <c r="BZ732"/>
      <c r="CA732"/>
      <c r="CB732"/>
      <c r="CC732"/>
      <c r="CD732"/>
      <c r="CE732"/>
      <c r="CF732"/>
      <c r="CG732"/>
      <c r="CH732"/>
    </row>
    <row r="733" spans="1:86" ht="15" customHeight="1">
      <c r="B733" s="465"/>
      <c r="C733" s="465" t="s">
        <v>1875</v>
      </c>
      <c r="D733" s="465" t="s">
        <v>3522</v>
      </c>
      <c r="E733" s="465" t="s">
        <v>3523</v>
      </c>
      <c r="F733" s="320" t="s">
        <v>82</v>
      </c>
      <c r="G733" s="466">
        <v>45623</v>
      </c>
      <c r="H733" s="467"/>
      <c r="I733" s="468"/>
      <c r="J733" s="469" t="s">
        <v>3524</v>
      </c>
      <c r="K733" s="470"/>
      <c r="L733" s="471"/>
      <c r="M733" s="472" t="s">
        <v>61</v>
      </c>
      <c r="N733" s="473" t="s">
        <v>3493</v>
      </c>
    </row>
    <row r="734" spans="1:86" ht="15" customHeight="1">
      <c r="B734" s="465" t="s">
        <v>3525</v>
      </c>
      <c r="C734" s="465" t="s">
        <v>3526</v>
      </c>
      <c r="D734" s="465" t="s">
        <v>3527</v>
      </c>
      <c r="E734" s="465" t="s">
        <v>3528</v>
      </c>
      <c r="F734" s="320" t="s">
        <v>3510</v>
      </c>
      <c r="G734" s="466">
        <v>45611</v>
      </c>
      <c r="H734" s="467">
        <v>45600</v>
      </c>
      <c r="I734" s="468">
        <v>45611</v>
      </c>
      <c r="J734" s="469"/>
      <c r="K734" s="470" t="s">
        <v>3529</v>
      </c>
      <c r="L734" s="471"/>
      <c r="M734" s="472" t="s">
        <v>355</v>
      </c>
      <c r="N734" s="473" t="s">
        <v>3493</v>
      </c>
    </row>
    <row r="735" spans="1:86" s="320" customFormat="1" ht="15" customHeight="1">
      <c r="B735" s="465" t="s">
        <v>3530</v>
      </c>
      <c r="C735" s="465" t="s">
        <v>3531</v>
      </c>
      <c r="D735" s="465" t="s">
        <v>3532</v>
      </c>
      <c r="E735" s="465" t="s">
        <v>3533</v>
      </c>
      <c r="F735" s="320" t="s">
        <v>265</v>
      </c>
      <c r="G735" s="466">
        <v>45607</v>
      </c>
      <c r="H735" s="467">
        <v>45589</v>
      </c>
      <c r="I735" s="468">
        <v>45611</v>
      </c>
      <c r="J735" s="485" t="s">
        <v>3534</v>
      </c>
      <c r="K735" s="470" t="s">
        <v>3535</v>
      </c>
      <c r="L735" s="471"/>
      <c r="M735" s="472" t="s">
        <v>61</v>
      </c>
      <c r="N735" s="473" t="s">
        <v>3493</v>
      </c>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c r="BO735"/>
      <c r="BP735"/>
      <c r="BQ735"/>
      <c r="BR735"/>
      <c r="BS735"/>
      <c r="BT735"/>
      <c r="BU735"/>
      <c r="BV735"/>
      <c r="BW735"/>
      <c r="BX735"/>
      <c r="BY735"/>
      <c r="BZ735"/>
      <c r="CA735"/>
      <c r="CB735"/>
      <c r="CC735"/>
      <c r="CD735"/>
      <c r="CE735"/>
      <c r="CF735"/>
      <c r="CG735"/>
      <c r="CH735"/>
    </row>
    <row r="736" spans="1:86" ht="15" customHeight="1">
      <c r="B736" s="432" t="s">
        <v>3536</v>
      </c>
      <c r="C736" s="432" t="s">
        <v>3537</v>
      </c>
      <c r="D736" s="432" t="s">
        <v>3538</v>
      </c>
      <c r="E736" s="432" t="s">
        <v>3539</v>
      </c>
      <c r="F736" s="433" t="s">
        <v>3510</v>
      </c>
      <c r="G736" s="434">
        <v>45528</v>
      </c>
      <c r="H736" s="435" t="s">
        <v>3540</v>
      </c>
      <c r="I736" s="436">
        <v>45538</v>
      </c>
      <c r="J736" s="437"/>
      <c r="K736" s="438" t="s">
        <v>3541</v>
      </c>
      <c r="L736" s="439"/>
      <c r="M736" s="440" t="s">
        <v>355</v>
      </c>
      <c r="N736" s="413" t="s">
        <v>3484</v>
      </c>
    </row>
    <row r="737" spans="2:86" ht="15" customHeight="1">
      <c r="B737" s="405" t="s">
        <v>3542</v>
      </c>
      <c r="C737" s="405" t="s">
        <v>3543</v>
      </c>
      <c r="D737" s="405" t="s">
        <v>3544</v>
      </c>
      <c r="E737" s="405" t="s">
        <v>3545</v>
      </c>
      <c r="F737" s="406" t="s">
        <v>282</v>
      </c>
      <c r="G737" s="407" t="s">
        <v>3546</v>
      </c>
      <c r="H737" s="408" t="s">
        <v>3540</v>
      </c>
      <c r="I737" s="409">
        <v>45527</v>
      </c>
      <c r="J737" s="410" t="s">
        <v>2445</v>
      </c>
      <c r="K737" s="411" t="s">
        <v>2998</v>
      </c>
      <c r="L737" s="428">
        <v>20986127</v>
      </c>
      <c r="M737" s="412" t="s">
        <v>61</v>
      </c>
      <c r="N737" s="413" t="s">
        <v>3484</v>
      </c>
    </row>
    <row r="738" spans="2:86" s="320" customFormat="1" ht="15" customHeight="1">
      <c r="B738" s="405" t="s">
        <v>3547</v>
      </c>
      <c r="C738" s="405" t="s">
        <v>3548</v>
      </c>
      <c r="D738" s="405" t="s">
        <v>3549</v>
      </c>
      <c r="E738" s="405" t="s">
        <v>3550</v>
      </c>
      <c r="F738" s="406" t="s">
        <v>3551</v>
      </c>
      <c r="G738" s="407">
        <v>45511</v>
      </c>
      <c r="H738" s="408" t="s">
        <v>3552</v>
      </c>
      <c r="I738" s="409">
        <v>45519</v>
      </c>
      <c r="J738" s="410" t="s">
        <v>2445</v>
      </c>
      <c r="K738" s="411" t="s">
        <v>2264</v>
      </c>
      <c r="L738" s="428"/>
      <c r="M738" s="412" t="s">
        <v>61</v>
      </c>
      <c r="N738" s="413" t="s">
        <v>3484</v>
      </c>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c r="BO738"/>
      <c r="BP738"/>
      <c r="BQ738"/>
      <c r="BR738"/>
      <c r="BS738"/>
      <c r="BT738"/>
      <c r="BU738"/>
      <c r="BV738"/>
      <c r="BW738"/>
      <c r="BX738"/>
      <c r="BY738"/>
      <c r="BZ738"/>
      <c r="CA738"/>
      <c r="CB738"/>
      <c r="CC738"/>
      <c r="CD738"/>
      <c r="CE738"/>
      <c r="CF738"/>
      <c r="CG738"/>
      <c r="CH738"/>
    </row>
    <row r="739" spans="2:86" ht="15" customHeight="1">
      <c r="B739" s="405" t="s">
        <v>3553</v>
      </c>
      <c r="C739" s="405" t="s">
        <v>3554</v>
      </c>
      <c r="D739" s="405" t="s">
        <v>3555</v>
      </c>
      <c r="E739" s="405" t="s">
        <v>3556</v>
      </c>
      <c r="F739" s="406" t="s">
        <v>3557</v>
      </c>
      <c r="G739" s="407" t="s">
        <v>3558</v>
      </c>
      <c r="H739" s="408">
        <v>45507</v>
      </c>
      <c r="I739" s="409">
        <v>45548</v>
      </c>
      <c r="J739" s="410"/>
      <c r="K739" s="411"/>
      <c r="L739" s="428"/>
      <c r="M739" s="412"/>
      <c r="N739" s="413" t="s">
        <v>3484</v>
      </c>
    </row>
    <row r="740" spans="2:86" s="320" customFormat="1" ht="15" customHeight="1">
      <c r="B740" s="405" t="s">
        <v>3559</v>
      </c>
      <c r="C740" s="405" t="s">
        <v>79</v>
      </c>
      <c r="D740" s="405" t="s">
        <v>3560</v>
      </c>
      <c r="E740" s="405" t="s">
        <v>3561</v>
      </c>
      <c r="F740" s="406" t="s">
        <v>1347</v>
      </c>
      <c r="G740" s="407">
        <v>45462</v>
      </c>
      <c r="H740" s="408" t="s">
        <v>2669</v>
      </c>
      <c r="I740" s="409">
        <v>45463</v>
      </c>
      <c r="J740" s="410" t="s">
        <v>2445</v>
      </c>
      <c r="K740" s="411" t="s">
        <v>3562</v>
      </c>
      <c r="L740" s="428">
        <v>27289413</v>
      </c>
      <c r="M740" s="412" t="s">
        <v>355</v>
      </c>
      <c r="N740" s="413" t="s">
        <v>3484</v>
      </c>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c r="BO740"/>
      <c r="BP740"/>
      <c r="BQ740"/>
      <c r="BR740"/>
      <c r="BS740"/>
      <c r="BT740"/>
      <c r="BU740"/>
      <c r="BV740"/>
      <c r="BW740"/>
      <c r="BX740"/>
      <c r="BY740"/>
      <c r="BZ740"/>
      <c r="CA740"/>
      <c r="CB740"/>
      <c r="CC740"/>
      <c r="CD740"/>
      <c r="CE740"/>
      <c r="CF740"/>
      <c r="CG740"/>
      <c r="CH740"/>
    </row>
    <row r="741" spans="2:86" s="406" customFormat="1" ht="15" customHeight="1">
      <c r="B741" s="405" t="s">
        <v>3563</v>
      </c>
      <c r="C741" s="405" t="s">
        <v>3564</v>
      </c>
      <c r="D741" s="405" t="s">
        <v>3565</v>
      </c>
      <c r="E741" s="405" t="s">
        <v>3566</v>
      </c>
      <c r="F741" s="406" t="s">
        <v>53</v>
      </c>
      <c r="G741" s="407">
        <v>45536</v>
      </c>
      <c r="H741" s="408">
        <v>45526</v>
      </c>
      <c r="I741" s="409">
        <v>45547</v>
      </c>
      <c r="J741" s="410"/>
      <c r="K741" s="411"/>
      <c r="L741" s="428"/>
      <c r="M741" s="412"/>
      <c r="N741" s="413" t="s">
        <v>3484</v>
      </c>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BR741"/>
      <c r="BS741"/>
      <c r="BT741"/>
      <c r="BU741"/>
      <c r="BV741"/>
      <c r="BW741"/>
      <c r="BX741"/>
      <c r="BY741"/>
      <c r="BZ741"/>
      <c r="CA741"/>
      <c r="CB741"/>
      <c r="CC741"/>
      <c r="CD741"/>
      <c r="CE741"/>
      <c r="CF741"/>
      <c r="CG741"/>
      <c r="CH741"/>
    </row>
    <row r="742" spans="2:86" s="406" customFormat="1" ht="15" customHeight="1">
      <c r="B742" s="446">
        <v>40096607</v>
      </c>
      <c r="C742" s="405" t="s">
        <v>3567</v>
      </c>
      <c r="D742" s="405" t="s">
        <v>3568</v>
      </c>
      <c r="E742" s="405" t="s">
        <v>3569</v>
      </c>
      <c r="F742" s="406" t="s">
        <v>53</v>
      </c>
      <c r="G742" s="407" t="s">
        <v>3558</v>
      </c>
      <c r="H742" s="408">
        <v>45517</v>
      </c>
      <c r="I742" s="409">
        <v>45547</v>
      </c>
      <c r="J742" s="410"/>
      <c r="K742" s="411"/>
      <c r="L742" s="428"/>
      <c r="M742" s="412"/>
      <c r="N742" s="413" t="s">
        <v>3484</v>
      </c>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c r="BO742"/>
      <c r="BP742"/>
      <c r="BQ742"/>
      <c r="BR742"/>
      <c r="BS742"/>
      <c r="BT742"/>
      <c r="BU742"/>
      <c r="BV742"/>
      <c r="BW742"/>
      <c r="BX742"/>
      <c r="BY742"/>
      <c r="BZ742"/>
      <c r="CA742"/>
      <c r="CB742"/>
      <c r="CC742"/>
      <c r="CD742"/>
      <c r="CE742"/>
      <c r="CF742"/>
      <c r="CG742"/>
      <c r="CH742"/>
    </row>
    <row r="743" spans="2:86" s="406" customFormat="1" ht="15" customHeight="1">
      <c r="B743" s="405" t="s">
        <v>3570</v>
      </c>
      <c r="C743" s="405" t="s">
        <v>3567</v>
      </c>
      <c r="D743" s="405" t="s">
        <v>3571</v>
      </c>
      <c r="E743" s="405" t="s">
        <v>3572</v>
      </c>
      <c r="F743" s="406" t="s">
        <v>535</v>
      </c>
      <c r="G743" s="407" t="s">
        <v>2168</v>
      </c>
      <c r="H743" s="408" t="s">
        <v>3573</v>
      </c>
      <c r="I743" s="409">
        <v>45519</v>
      </c>
      <c r="J743" s="410" t="s">
        <v>2445</v>
      </c>
      <c r="K743" s="411" t="s">
        <v>2869</v>
      </c>
      <c r="L743" s="428"/>
      <c r="M743" s="412" t="s">
        <v>35</v>
      </c>
      <c r="N743" s="413" t="s">
        <v>3484</v>
      </c>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c r="BO743"/>
      <c r="BP743"/>
      <c r="BQ743"/>
      <c r="BR743"/>
      <c r="BS743"/>
      <c r="BT743"/>
      <c r="BU743"/>
      <c r="BV743"/>
      <c r="BW743"/>
      <c r="BX743"/>
      <c r="BY743"/>
      <c r="BZ743"/>
      <c r="CA743"/>
      <c r="CB743"/>
      <c r="CC743"/>
      <c r="CD743"/>
      <c r="CE743"/>
      <c r="CF743"/>
      <c r="CG743"/>
      <c r="CH743"/>
    </row>
    <row r="744" spans="2:86" s="406" customFormat="1" ht="15" customHeight="1">
      <c r="B744" s="405" t="s">
        <v>3574</v>
      </c>
      <c r="C744" s="405" t="s">
        <v>3575</v>
      </c>
      <c r="D744" s="405" t="s">
        <v>3576</v>
      </c>
      <c r="E744" s="405" t="s">
        <v>3577</v>
      </c>
      <c r="F744" s="406" t="s">
        <v>3578</v>
      </c>
      <c r="G744" s="407">
        <v>45534</v>
      </c>
      <c r="H744" s="408" t="s">
        <v>2669</v>
      </c>
      <c r="I744" s="409">
        <v>45538</v>
      </c>
      <c r="J744" s="410"/>
      <c r="K744" s="411" t="s">
        <v>3579</v>
      </c>
      <c r="L744" s="428"/>
      <c r="M744" s="412" t="s">
        <v>61</v>
      </c>
      <c r="N744" s="413" t="s">
        <v>3484</v>
      </c>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c r="BE744"/>
      <c r="BF744"/>
      <c r="BG744"/>
      <c r="BH744"/>
      <c r="BI744"/>
      <c r="BJ744"/>
      <c r="BK744"/>
      <c r="BL744"/>
      <c r="BM744"/>
      <c r="BN744"/>
      <c r="BO744"/>
      <c r="BP744"/>
      <c r="BQ744"/>
      <c r="BR744"/>
      <c r="BS744"/>
      <c r="BT744"/>
      <c r="BU744"/>
      <c r="BV744"/>
      <c r="BW744"/>
      <c r="BX744"/>
      <c r="BY744"/>
      <c r="BZ744"/>
      <c r="CA744"/>
      <c r="CB744"/>
      <c r="CC744"/>
      <c r="CD744"/>
      <c r="CE744"/>
      <c r="CF744"/>
      <c r="CG744"/>
      <c r="CH744"/>
    </row>
    <row r="745" spans="2:86" s="406" customFormat="1" ht="15" customHeight="1">
      <c r="B745" s="405" t="s">
        <v>3580</v>
      </c>
      <c r="C745" s="405" t="s">
        <v>3581</v>
      </c>
      <c r="D745" s="405"/>
      <c r="E745" s="445" t="s">
        <v>3582</v>
      </c>
      <c r="F745" s="463"/>
      <c r="G745" s="407">
        <v>45732</v>
      </c>
      <c r="H745" s="408"/>
      <c r="I745" s="409"/>
      <c r="J745" s="410"/>
      <c r="K745" s="411"/>
      <c r="L745" s="428"/>
      <c r="M745" s="412" t="s">
        <v>355</v>
      </c>
      <c r="N745" s="413" t="s">
        <v>3484</v>
      </c>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c r="BO745"/>
      <c r="BP745"/>
      <c r="BQ745"/>
      <c r="BR745"/>
      <c r="BS745"/>
      <c r="BT745"/>
      <c r="BU745"/>
      <c r="BV745"/>
      <c r="BW745"/>
      <c r="BX745"/>
      <c r="BY745"/>
      <c r="BZ745"/>
      <c r="CA745"/>
      <c r="CB745"/>
      <c r="CC745"/>
      <c r="CD745"/>
      <c r="CE745"/>
      <c r="CF745"/>
      <c r="CG745"/>
      <c r="CH745"/>
    </row>
    <row r="746" spans="2:86" s="406" customFormat="1" ht="15" customHeight="1">
      <c r="B746" s="405" t="s">
        <v>3583</v>
      </c>
      <c r="C746" s="405" t="s">
        <v>1673</v>
      </c>
      <c r="D746" s="405" t="s">
        <v>3584</v>
      </c>
      <c r="E746" s="405" t="s">
        <v>3585</v>
      </c>
      <c r="F746" s="406" t="s">
        <v>177</v>
      </c>
      <c r="G746" s="407" t="s">
        <v>3586</v>
      </c>
      <c r="H746" s="408" t="s">
        <v>3587</v>
      </c>
      <c r="I746" s="409">
        <v>45422</v>
      </c>
      <c r="J746" s="410">
        <v>45925</v>
      </c>
      <c r="K746" s="411" t="s">
        <v>2171</v>
      </c>
      <c r="L746" s="428">
        <v>10189472</v>
      </c>
      <c r="M746" s="412" t="s">
        <v>35</v>
      </c>
      <c r="N746" s="413" t="s">
        <v>3484</v>
      </c>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c r="BO746"/>
      <c r="BP746"/>
      <c r="BQ746"/>
      <c r="BR746"/>
      <c r="BS746"/>
      <c r="BT746"/>
      <c r="BU746"/>
      <c r="BV746"/>
      <c r="BW746"/>
      <c r="BX746"/>
      <c r="BY746"/>
      <c r="BZ746"/>
      <c r="CA746"/>
      <c r="CB746"/>
      <c r="CC746"/>
      <c r="CD746"/>
      <c r="CE746"/>
      <c r="CF746"/>
      <c r="CG746"/>
      <c r="CH746"/>
    </row>
    <row r="747" spans="2:86" s="406" customFormat="1" ht="15" customHeight="1">
      <c r="B747" s="405" t="s">
        <v>3588</v>
      </c>
      <c r="C747" s="405" t="s">
        <v>3589</v>
      </c>
      <c r="D747" s="405" t="s">
        <v>3590</v>
      </c>
      <c r="E747" s="405" t="s">
        <v>3591</v>
      </c>
      <c r="F747" s="406" t="s">
        <v>282</v>
      </c>
      <c r="G747" s="407">
        <v>45534</v>
      </c>
      <c r="H747" s="408" t="s">
        <v>3540</v>
      </c>
      <c r="I747" s="409">
        <v>45538</v>
      </c>
      <c r="J747" s="410"/>
      <c r="K747" s="411" t="s">
        <v>2998</v>
      </c>
      <c r="L747" s="428"/>
      <c r="M747" s="412" t="s">
        <v>61</v>
      </c>
      <c r="N747" s="413" t="s">
        <v>3484</v>
      </c>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c r="BE747"/>
      <c r="BF747"/>
      <c r="BG747"/>
      <c r="BH747"/>
      <c r="BI747"/>
      <c r="BJ747"/>
      <c r="BK747"/>
      <c r="BL747"/>
      <c r="BM747"/>
      <c r="BN747"/>
      <c r="BO747"/>
      <c r="BP747"/>
      <c r="BQ747"/>
      <c r="BR747"/>
      <c r="BS747"/>
      <c r="BT747"/>
      <c r="BU747"/>
      <c r="BV747"/>
      <c r="BW747"/>
      <c r="BX747"/>
      <c r="BY747"/>
      <c r="BZ747"/>
      <c r="CA747"/>
      <c r="CB747"/>
      <c r="CC747"/>
      <c r="CD747"/>
      <c r="CE747"/>
      <c r="CF747"/>
      <c r="CG747"/>
      <c r="CH747"/>
    </row>
    <row r="748" spans="2:86" s="306" customFormat="1" ht="15" customHeight="1">
      <c r="B748" s="405" t="s">
        <v>3592</v>
      </c>
      <c r="C748" s="405" t="s">
        <v>3593</v>
      </c>
      <c r="D748" s="405" t="s">
        <v>3594</v>
      </c>
      <c r="E748" s="405" t="s">
        <v>3595</v>
      </c>
      <c r="F748" s="406" t="s">
        <v>1347</v>
      </c>
      <c r="G748" s="407" t="s">
        <v>3596</v>
      </c>
      <c r="H748" s="408" t="s">
        <v>2669</v>
      </c>
      <c r="I748" s="409">
        <v>45518</v>
      </c>
      <c r="J748" s="410" t="s">
        <v>2445</v>
      </c>
      <c r="K748" s="411" t="s">
        <v>3282</v>
      </c>
      <c r="L748" s="428"/>
      <c r="M748" s="412" t="s">
        <v>35</v>
      </c>
      <c r="N748" s="413" t="s">
        <v>3484</v>
      </c>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c r="BO748"/>
      <c r="BP748"/>
      <c r="BQ748"/>
      <c r="BR748"/>
      <c r="BS748"/>
      <c r="BT748"/>
      <c r="BU748"/>
      <c r="BV748"/>
      <c r="BW748"/>
      <c r="BX748"/>
      <c r="BY748"/>
      <c r="BZ748"/>
      <c r="CA748"/>
      <c r="CB748"/>
      <c r="CC748"/>
      <c r="CD748"/>
      <c r="CE748"/>
      <c r="CF748"/>
      <c r="CG748"/>
      <c r="CH748"/>
    </row>
    <row r="749" spans="2:86" ht="15" customHeight="1">
      <c r="B749" s="405" t="s">
        <v>3597</v>
      </c>
      <c r="C749" s="405" t="s">
        <v>150</v>
      </c>
      <c r="D749" s="405" t="s">
        <v>3598</v>
      </c>
      <c r="E749" s="405" t="s">
        <v>3599</v>
      </c>
      <c r="F749" s="406" t="s">
        <v>2220</v>
      </c>
      <c r="G749" s="407">
        <v>45495</v>
      </c>
      <c r="H749" s="408" t="s">
        <v>3600</v>
      </c>
      <c r="I749" s="409">
        <v>45496</v>
      </c>
      <c r="J749" s="410" t="s">
        <v>2445</v>
      </c>
      <c r="K749" s="411" t="s">
        <v>3601</v>
      </c>
      <c r="L749" s="428">
        <v>10117560</v>
      </c>
      <c r="M749" s="412" t="s">
        <v>35</v>
      </c>
      <c r="N749" s="413" t="s">
        <v>3484</v>
      </c>
    </row>
    <row r="750" spans="2:86" ht="15" customHeight="1">
      <c r="B750" s="405" t="s">
        <v>3602</v>
      </c>
      <c r="C750" s="405" t="s">
        <v>3603</v>
      </c>
      <c r="D750" s="405" t="s">
        <v>3604</v>
      </c>
      <c r="E750" s="405" t="s">
        <v>3605</v>
      </c>
      <c r="F750" s="406" t="s">
        <v>3606</v>
      </c>
      <c r="G750" s="407">
        <v>45537</v>
      </c>
      <c r="H750" s="407" t="s">
        <v>3607</v>
      </c>
      <c r="I750" s="409">
        <v>45548</v>
      </c>
      <c r="J750" s="410"/>
      <c r="K750" s="411"/>
      <c r="L750" s="428"/>
      <c r="M750" s="412" t="s">
        <v>35</v>
      </c>
      <c r="N750" s="413" t="s">
        <v>3484</v>
      </c>
    </row>
    <row r="751" spans="2:86" s="406" customFormat="1" ht="15" customHeight="1">
      <c r="B751" s="432" t="s">
        <v>3608</v>
      </c>
      <c r="C751" s="432" t="s">
        <v>3609</v>
      </c>
      <c r="D751" s="432" t="s">
        <v>3610</v>
      </c>
      <c r="E751" s="432" t="s">
        <v>3611</v>
      </c>
      <c r="F751" s="433" t="s">
        <v>40</v>
      </c>
      <c r="G751" s="434">
        <v>45453</v>
      </c>
      <c r="H751" s="435" t="s">
        <v>3612</v>
      </c>
      <c r="I751" s="436">
        <v>45453</v>
      </c>
      <c r="J751" s="437" t="s">
        <v>2445</v>
      </c>
      <c r="K751" s="438" t="s">
        <v>3613</v>
      </c>
      <c r="L751" s="439"/>
      <c r="M751" s="440" t="s">
        <v>355</v>
      </c>
      <c r="N751" s="413" t="s">
        <v>3484</v>
      </c>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c r="BO751"/>
      <c r="BP751"/>
      <c r="BQ751"/>
      <c r="BR751"/>
      <c r="BS751"/>
      <c r="BT751"/>
      <c r="BU751"/>
      <c r="BV751"/>
      <c r="BW751"/>
      <c r="BX751"/>
      <c r="BY751"/>
      <c r="BZ751"/>
      <c r="CA751"/>
      <c r="CB751"/>
      <c r="CC751"/>
      <c r="CD751"/>
      <c r="CE751"/>
      <c r="CF751"/>
      <c r="CG751"/>
      <c r="CH751"/>
    </row>
    <row r="752" spans="2:86" ht="15" customHeight="1">
      <c r="B752" s="405" t="s">
        <v>3614</v>
      </c>
      <c r="C752" s="405" t="s">
        <v>3615</v>
      </c>
      <c r="D752" s="405" t="s">
        <v>3616</v>
      </c>
      <c r="E752" s="405" t="s">
        <v>3617</v>
      </c>
      <c r="F752" s="406" t="s">
        <v>3618</v>
      </c>
      <c r="G752" s="407" t="s">
        <v>3619</v>
      </c>
      <c r="H752" s="408" t="s">
        <v>3620</v>
      </c>
      <c r="I752" s="409">
        <v>45496</v>
      </c>
      <c r="J752" s="410" t="s">
        <v>2445</v>
      </c>
      <c r="K752" s="411" t="s">
        <v>3621</v>
      </c>
      <c r="L752" s="428">
        <v>10184297</v>
      </c>
      <c r="M752" s="412" t="s">
        <v>35</v>
      </c>
      <c r="N752" s="413" t="s">
        <v>3484</v>
      </c>
    </row>
    <row r="753" spans="2:86" ht="15" customHeight="1">
      <c r="B753" s="405" t="s">
        <v>3622</v>
      </c>
      <c r="C753" s="405" t="s">
        <v>3623</v>
      </c>
      <c r="D753" s="405" t="s">
        <v>3624</v>
      </c>
      <c r="E753" s="405" t="s">
        <v>3625</v>
      </c>
      <c r="F753" s="406" t="s">
        <v>265</v>
      </c>
      <c r="G753" s="407">
        <v>45489</v>
      </c>
      <c r="H753" s="408" t="s">
        <v>3626</v>
      </c>
      <c r="I753" s="409">
        <v>45490</v>
      </c>
      <c r="J753" s="410" t="s">
        <v>3627</v>
      </c>
      <c r="K753" s="411" t="s">
        <v>3628</v>
      </c>
      <c r="L753" s="428">
        <v>20704644</v>
      </c>
      <c r="M753" s="412" t="s">
        <v>3629</v>
      </c>
      <c r="N753" s="413" t="s">
        <v>3484</v>
      </c>
    </row>
    <row r="754" spans="2:86" ht="15" customHeight="1">
      <c r="B754" s="405" t="s">
        <v>3630</v>
      </c>
      <c r="C754" s="405" t="s">
        <v>3631</v>
      </c>
      <c r="D754" s="405" t="s">
        <v>3632</v>
      </c>
      <c r="E754" s="405" t="s">
        <v>3633</v>
      </c>
      <c r="F754" s="406" t="s">
        <v>459</v>
      </c>
      <c r="G754" s="407">
        <v>45511</v>
      </c>
      <c r="H754" s="408" t="s">
        <v>3634</v>
      </c>
      <c r="I754" s="409">
        <v>45511</v>
      </c>
      <c r="J754" s="410" t="s">
        <v>2445</v>
      </c>
      <c r="K754" s="411" t="s">
        <v>3635</v>
      </c>
      <c r="L754" s="428"/>
      <c r="M754" s="412" t="s">
        <v>35</v>
      </c>
      <c r="N754" s="413" t="s">
        <v>3484</v>
      </c>
    </row>
    <row r="755" spans="2:86" ht="15" customHeight="1">
      <c r="B755" s="405" t="s">
        <v>3636</v>
      </c>
      <c r="C755" s="405" t="s">
        <v>1520</v>
      </c>
      <c r="D755" s="405" t="s">
        <v>3637</v>
      </c>
      <c r="E755" s="405" t="s">
        <v>3638</v>
      </c>
      <c r="F755" s="406" t="s">
        <v>535</v>
      </c>
      <c r="G755" s="407">
        <v>45420</v>
      </c>
      <c r="H755" s="408" t="s">
        <v>3074</v>
      </c>
      <c r="I755" s="409">
        <v>45420</v>
      </c>
      <c r="J755" s="410" t="s">
        <v>2445</v>
      </c>
      <c r="K755" s="411" t="s">
        <v>2869</v>
      </c>
      <c r="L755" s="428">
        <v>10150699</v>
      </c>
      <c r="M755" s="412" t="s">
        <v>35</v>
      </c>
      <c r="N755" s="413" t="s">
        <v>3484</v>
      </c>
    </row>
    <row r="756" spans="2:86" ht="15" customHeight="1">
      <c r="B756" s="445" t="s">
        <v>3639</v>
      </c>
      <c r="C756" s="405" t="s">
        <v>3640</v>
      </c>
      <c r="D756" s="405" t="s">
        <v>3641</v>
      </c>
      <c r="E756" s="445" t="s">
        <v>3642</v>
      </c>
      <c r="F756" s="406" t="s">
        <v>53</v>
      </c>
      <c r="G756" s="407">
        <v>45726</v>
      </c>
      <c r="H756" s="408">
        <v>45604</v>
      </c>
      <c r="I756" s="409"/>
      <c r="J756" s="410" t="s">
        <v>3643</v>
      </c>
      <c r="K756" s="411"/>
      <c r="L756" s="428"/>
      <c r="M756" s="412" t="s">
        <v>355</v>
      </c>
      <c r="N756" s="413" t="s">
        <v>3484</v>
      </c>
    </row>
    <row r="757" spans="2:86" ht="15" customHeight="1">
      <c r="B757" s="405" t="s">
        <v>3644</v>
      </c>
      <c r="C757" s="405" t="s">
        <v>3645</v>
      </c>
      <c r="D757" s="405" t="s">
        <v>1057</v>
      </c>
      <c r="E757" s="405" t="s">
        <v>3646</v>
      </c>
      <c r="F757" s="406" t="s">
        <v>789</v>
      </c>
      <c r="G757" s="407">
        <v>45415</v>
      </c>
      <c r="H757" s="408" t="s">
        <v>3647</v>
      </c>
      <c r="I757" s="409">
        <v>45414</v>
      </c>
      <c r="J757" s="410"/>
      <c r="K757" s="411" t="s">
        <v>3648</v>
      </c>
      <c r="L757" s="428">
        <v>10211111</v>
      </c>
      <c r="M757" s="412" t="s">
        <v>35</v>
      </c>
      <c r="N757" s="413" t="s">
        <v>3484</v>
      </c>
    </row>
    <row r="758" spans="2:86" ht="15" customHeight="1">
      <c r="B758" s="405" t="s">
        <v>3649</v>
      </c>
      <c r="C758" s="405" t="s">
        <v>3650</v>
      </c>
      <c r="D758" s="405" t="s">
        <v>3651</v>
      </c>
      <c r="E758" s="405" t="s">
        <v>3652</v>
      </c>
      <c r="F758" s="406" t="s">
        <v>71</v>
      </c>
      <c r="G758" s="407">
        <v>45427</v>
      </c>
      <c r="H758" s="408" t="s">
        <v>3653</v>
      </c>
      <c r="I758" s="409">
        <v>45427</v>
      </c>
      <c r="J758" s="410" t="s">
        <v>2445</v>
      </c>
      <c r="K758" s="411" t="s">
        <v>3654</v>
      </c>
      <c r="L758" s="428">
        <v>10207729</v>
      </c>
      <c r="M758" s="412" t="s">
        <v>61</v>
      </c>
      <c r="N758" s="413" t="s">
        <v>3484</v>
      </c>
    </row>
    <row r="759" spans="2:86" s="406" customFormat="1" ht="15" customHeight="1">
      <c r="B759" s="432" t="s">
        <v>3655</v>
      </c>
      <c r="C759" s="432" t="s">
        <v>245</v>
      </c>
      <c r="D759" s="432" t="s">
        <v>3656</v>
      </c>
      <c r="E759" s="432" t="s">
        <v>3657</v>
      </c>
      <c r="F759" s="433" t="s">
        <v>3618</v>
      </c>
      <c r="G759" s="434" t="s">
        <v>3596</v>
      </c>
      <c r="H759" s="435" t="s">
        <v>3634</v>
      </c>
      <c r="I759" s="436">
        <v>45427</v>
      </c>
      <c r="J759" s="437" t="s">
        <v>2445</v>
      </c>
      <c r="K759" s="438" t="s">
        <v>3658</v>
      </c>
      <c r="L759" s="439">
        <v>19501516</v>
      </c>
      <c r="M759" s="440" t="s">
        <v>61</v>
      </c>
      <c r="N759" s="441" t="s">
        <v>3484</v>
      </c>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c r="BO759"/>
      <c r="BP759"/>
      <c r="BQ759"/>
      <c r="BR759"/>
      <c r="BS759"/>
      <c r="BT759"/>
      <c r="BU759"/>
      <c r="BV759"/>
      <c r="BW759"/>
      <c r="BX759"/>
      <c r="BY759"/>
      <c r="BZ759"/>
      <c r="CA759"/>
      <c r="CB759"/>
      <c r="CC759"/>
      <c r="CD759"/>
      <c r="CE759"/>
      <c r="CF759"/>
      <c r="CG759"/>
      <c r="CH759"/>
    </row>
    <row r="760" spans="2:86" s="406" customFormat="1" ht="15" customHeight="1">
      <c r="B760" s="405" t="s">
        <v>3659</v>
      </c>
      <c r="C760" s="536" t="s">
        <v>3660</v>
      </c>
      <c r="D760" s="536" t="s">
        <v>3661</v>
      </c>
      <c r="E760" s="405" t="s">
        <v>3662</v>
      </c>
      <c r="F760" s="406" t="s">
        <v>3663</v>
      </c>
      <c r="G760" s="407">
        <v>45541</v>
      </c>
      <c r="H760" s="408">
        <v>45533</v>
      </c>
      <c r="I760" s="409">
        <v>45541</v>
      </c>
      <c r="J760" s="410"/>
      <c r="K760" s="411"/>
      <c r="L760" s="428"/>
      <c r="M760" s="440" t="s">
        <v>355</v>
      </c>
      <c r="N760" s="413" t="s">
        <v>3484</v>
      </c>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c r="BO760"/>
      <c r="BP760"/>
      <c r="BQ760"/>
      <c r="BR760"/>
      <c r="BS760"/>
      <c r="BT760"/>
      <c r="BU760"/>
      <c r="BV760"/>
      <c r="BW760"/>
      <c r="BX760"/>
      <c r="BY760"/>
      <c r="BZ760"/>
      <c r="CA760"/>
      <c r="CB760"/>
      <c r="CC760"/>
      <c r="CD760"/>
      <c r="CE760"/>
      <c r="CF760"/>
      <c r="CG760"/>
      <c r="CH760"/>
    </row>
    <row r="761" spans="2:86" s="406" customFormat="1" ht="15" customHeight="1">
      <c r="B761" s="405" t="s">
        <v>3664</v>
      </c>
      <c r="C761" s="405" t="s">
        <v>3665</v>
      </c>
      <c r="D761" s="405" t="s">
        <v>3666</v>
      </c>
      <c r="E761" s="405" t="s">
        <v>3667</v>
      </c>
      <c r="F761" s="406" t="s">
        <v>242</v>
      </c>
      <c r="G761" s="407">
        <v>45509</v>
      </c>
      <c r="H761" s="408" t="s">
        <v>3668</v>
      </c>
      <c r="I761" s="409">
        <v>45511</v>
      </c>
      <c r="J761" s="410" t="s">
        <v>2445</v>
      </c>
      <c r="K761" s="411" t="s">
        <v>3669</v>
      </c>
      <c r="L761" s="428"/>
      <c r="M761" s="412" t="s">
        <v>355</v>
      </c>
      <c r="N761" s="413" t="s">
        <v>3484</v>
      </c>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BR761"/>
      <c r="BS761"/>
      <c r="BT761"/>
      <c r="BU761"/>
      <c r="BV761"/>
      <c r="BW761"/>
      <c r="BX761"/>
      <c r="BY761"/>
      <c r="BZ761"/>
      <c r="CA761"/>
      <c r="CB761"/>
      <c r="CC761"/>
      <c r="CD761"/>
      <c r="CE761"/>
      <c r="CF761"/>
      <c r="CG761"/>
      <c r="CH761"/>
    </row>
    <row r="762" spans="2:86" s="406" customFormat="1" ht="15" customHeight="1">
      <c r="B762" s="405" t="s">
        <v>3670</v>
      </c>
      <c r="C762" s="445" t="s">
        <v>3671</v>
      </c>
      <c r="D762" s="405" t="s">
        <v>3672</v>
      </c>
      <c r="E762" s="445" t="s">
        <v>3673</v>
      </c>
      <c r="F762" s="463" t="s">
        <v>2620</v>
      </c>
      <c r="G762" s="407">
        <v>45650</v>
      </c>
      <c r="H762" s="408"/>
      <c r="I762" s="409"/>
      <c r="J762" s="410" t="s">
        <v>3674</v>
      </c>
      <c r="K762" s="411"/>
      <c r="L762" s="428"/>
      <c r="M762" s="412"/>
      <c r="N762" s="413" t="s">
        <v>3484</v>
      </c>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c r="BO762"/>
      <c r="BP762"/>
      <c r="BQ762"/>
      <c r="BR762"/>
      <c r="BS762"/>
      <c r="BT762"/>
      <c r="BU762"/>
      <c r="BV762"/>
      <c r="BW762"/>
      <c r="BX762"/>
      <c r="BY762"/>
      <c r="BZ762"/>
      <c r="CA762"/>
      <c r="CB762"/>
      <c r="CC762"/>
      <c r="CD762"/>
      <c r="CE762"/>
      <c r="CF762"/>
      <c r="CG762"/>
      <c r="CH762"/>
    </row>
    <row r="763" spans="2:86" s="406" customFormat="1" ht="15" customHeight="1">
      <c r="B763" s="405" t="s">
        <v>3675</v>
      </c>
      <c r="C763" s="405" t="s">
        <v>268</v>
      </c>
      <c r="D763" s="405" t="s">
        <v>3676</v>
      </c>
      <c r="E763" s="405" t="s">
        <v>3677</v>
      </c>
      <c r="F763" s="406" t="s">
        <v>2712</v>
      </c>
      <c r="G763" s="407">
        <v>45537</v>
      </c>
      <c r="H763" s="407" t="s">
        <v>3607</v>
      </c>
      <c r="I763" s="409">
        <v>45548</v>
      </c>
      <c r="J763" s="410"/>
      <c r="K763" s="411"/>
      <c r="L763" s="428"/>
      <c r="M763" s="440" t="s">
        <v>355</v>
      </c>
      <c r="N763" s="413" t="s">
        <v>3484</v>
      </c>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c r="BO763"/>
      <c r="BP763"/>
      <c r="BQ763"/>
      <c r="BR763"/>
      <c r="BS763"/>
      <c r="BT763"/>
      <c r="BU763"/>
      <c r="BV763"/>
      <c r="BW763"/>
      <c r="BX763"/>
      <c r="BY763"/>
      <c r="BZ763"/>
      <c r="CA763"/>
      <c r="CB763"/>
      <c r="CC763"/>
      <c r="CD763"/>
      <c r="CE763"/>
      <c r="CF763"/>
      <c r="CG763"/>
      <c r="CH763"/>
    </row>
    <row r="764" spans="2:86" ht="15" customHeight="1">
      <c r="B764" s="405" t="s">
        <v>3678</v>
      </c>
      <c r="C764" s="405" t="s">
        <v>3679</v>
      </c>
      <c r="D764" s="405" t="s">
        <v>3680</v>
      </c>
      <c r="E764" s="405" t="s">
        <v>3681</v>
      </c>
      <c r="F764" s="406" t="s">
        <v>618</v>
      </c>
      <c r="G764" s="407">
        <v>45511</v>
      </c>
      <c r="H764" s="408" t="s">
        <v>2669</v>
      </c>
      <c r="I764" s="409">
        <v>45511</v>
      </c>
      <c r="J764" s="410" t="s">
        <v>2445</v>
      </c>
      <c r="K764" s="411" t="s">
        <v>3682</v>
      </c>
      <c r="L764" s="428"/>
      <c r="M764" s="412" t="s">
        <v>35</v>
      </c>
      <c r="N764" s="413" t="s">
        <v>3484</v>
      </c>
    </row>
    <row r="765" spans="2:86" s="443" customFormat="1" ht="15" customHeight="1">
      <c r="B765" s="405" t="s">
        <v>3683</v>
      </c>
      <c r="C765" s="405" t="s">
        <v>3684</v>
      </c>
      <c r="D765" s="405" t="s">
        <v>3685</v>
      </c>
      <c r="E765" s="405" t="s">
        <v>3686</v>
      </c>
      <c r="F765" s="406" t="s">
        <v>282</v>
      </c>
      <c r="G765" s="407">
        <v>45534</v>
      </c>
      <c r="H765" s="408" t="s">
        <v>3540</v>
      </c>
      <c r="I765" s="409">
        <v>45538</v>
      </c>
      <c r="J765" s="410"/>
      <c r="K765" s="411" t="s">
        <v>2998</v>
      </c>
      <c r="L765" s="428"/>
      <c r="M765" s="412" t="s">
        <v>61</v>
      </c>
      <c r="N765" s="413" t="s">
        <v>3484</v>
      </c>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BR765"/>
      <c r="BS765"/>
      <c r="BT765"/>
      <c r="BU765"/>
      <c r="BV765"/>
      <c r="BW765"/>
      <c r="BX765"/>
      <c r="BY765"/>
      <c r="BZ765"/>
      <c r="CA765"/>
      <c r="CB765"/>
      <c r="CC765"/>
      <c r="CD765"/>
      <c r="CE765"/>
      <c r="CF765"/>
      <c r="CG765"/>
      <c r="CH765"/>
    </row>
    <row r="766" spans="2:86" ht="15" customHeight="1">
      <c r="B766" s="405" t="s">
        <v>3687</v>
      </c>
      <c r="C766" s="405" t="s">
        <v>3688</v>
      </c>
      <c r="D766" s="405" t="s">
        <v>3689</v>
      </c>
      <c r="E766" s="405" t="s">
        <v>3690</v>
      </c>
      <c r="F766" s="406" t="s">
        <v>3618</v>
      </c>
      <c r="G766" s="407">
        <v>45536</v>
      </c>
      <c r="H766" s="408" t="s">
        <v>3691</v>
      </c>
      <c r="I766" s="409">
        <v>45538</v>
      </c>
      <c r="J766" s="410"/>
      <c r="K766" s="411" t="s">
        <v>3658</v>
      </c>
      <c r="L766" s="428"/>
      <c r="M766" s="412" t="s">
        <v>61</v>
      </c>
      <c r="N766" s="413" t="s">
        <v>3484</v>
      </c>
    </row>
    <row r="767" spans="2:86" ht="15" customHeight="1">
      <c r="B767" s="405" t="s">
        <v>3692</v>
      </c>
      <c r="C767" s="405" t="s">
        <v>3693</v>
      </c>
      <c r="D767" s="405" t="s">
        <v>3694</v>
      </c>
      <c r="E767" s="405" t="s">
        <v>3695</v>
      </c>
      <c r="F767" s="406" t="s">
        <v>789</v>
      </c>
      <c r="G767" s="407">
        <v>45448</v>
      </c>
      <c r="H767" s="408" t="s">
        <v>3074</v>
      </c>
      <c r="I767" s="409">
        <v>45449</v>
      </c>
      <c r="J767" s="410" t="s">
        <v>2445</v>
      </c>
      <c r="K767" s="411" t="s">
        <v>3696</v>
      </c>
      <c r="L767" s="428">
        <v>10149521</v>
      </c>
      <c r="M767" s="412" t="s">
        <v>35</v>
      </c>
      <c r="N767" s="413" t="s">
        <v>3484</v>
      </c>
    </row>
    <row r="768" spans="2:86" ht="15" customHeight="1">
      <c r="B768" s="405" t="s">
        <v>3697</v>
      </c>
      <c r="C768" s="405" t="s">
        <v>3698</v>
      </c>
      <c r="D768" s="405" t="s">
        <v>3699</v>
      </c>
      <c r="E768" s="405" t="s">
        <v>3700</v>
      </c>
      <c r="F768" s="406" t="s">
        <v>3551</v>
      </c>
      <c r="G768" s="407">
        <v>45441</v>
      </c>
      <c r="H768" s="408" t="s">
        <v>3701</v>
      </c>
      <c r="I768" s="409">
        <v>45441</v>
      </c>
      <c r="J768" s="410" t="s">
        <v>2445</v>
      </c>
      <c r="K768" s="411" t="s">
        <v>3702</v>
      </c>
      <c r="L768" s="428">
        <v>10189437</v>
      </c>
      <c r="M768" s="412" t="s">
        <v>355</v>
      </c>
      <c r="N768" s="413" t="s">
        <v>3484</v>
      </c>
    </row>
    <row r="769" spans="2:86" s="320" customFormat="1" ht="15" customHeight="1">
      <c r="B769" s="405" t="s">
        <v>3703</v>
      </c>
      <c r="C769" s="405" t="s">
        <v>3704</v>
      </c>
      <c r="D769" s="405" t="s">
        <v>3705</v>
      </c>
      <c r="E769" s="405" t="s">
        <v>3706</v>
      </c>
      <c r="F769" s="406" t="s">
        <v>3707</v>
      </c>
      <c r="G769" s="407">
        <v>45497</v>
      </c>
      <c r="H769" s="408" t="s">
        <v>2669</v>
      </c>
      <c r="I769" s="409">
        <v>45509</v>
      </c>
      <c r="J769" s="410" t="s">
        <v>2445</v>
      </c>
      <c r="K769" s="411" t="s">
        <v>3708</v>
      </c>
      <c r="L769" s="428">
        <v>21484133</v>
      </c>
      <c r="M769" s="412" t="s">
        <v>61</v>
      </c>
      <c r="N769" s="413" t="s">
        <v>3484</v>
      </c>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c r="BO769"/>
      <c r="BP769"/>
      <c r="BQ769"/>
      <c r="BR769"/>
      <c r="BS769"/>
      <c r="BT769"/>
      <c r="BU769"/>
      <c r="BV769"/>
      <c r="BW769"/>
      <c r="BX769"/>
      <c r="BY769"/>
      <c r="BZ769"/>
      <c r="CA769"/>
      <c r="CB769"/>
      <c r="CC769"/>
      <c r="CD769"/>
      <c r="CE769"/>
      <c r="CF769"/>
      <c r="CG769"/>
      <c r="CH769"/>
    </row>
    <row r="770" spans="2:86" s="320" customFormat="1" ht="15" customHeight="1">
      <c r="B770" s="405" t="s">
        <v>3709</v>
      </c>
      <c r="C770" s="405" t="s">
        <v>3710</v>
      </c>
      <c r="D770" s="405" t="s">
        <v>3711</v>
      </c>
      <c r="E770" s="405" t="s">
        <v>3712</v>
      </c>
      <c r="F770" s="406" t="s">
        <v>40</v>
      </c>
      <c r="G770" s="407">
        <v>45528</v>
      </c>
      <c r="H770" s="408">
        <v>45520</v>
      </c>
      <c r="I770" s="409">
        <v>45548</v>
      </c>
      <c r="J770" s="410"/>
      <c r="K770" s="411"/>
      <c r="L770" s="428"/>
      <c r="M770" s="440" t="s">
        <v>355</v>
      </c>
      <c r="N770" s="413" t="s">
        <v>3484</v>
      </c>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c r="BO770"/>
      <c r="BP770"/>
      <c r="BQ770"/>
      <c r="BR770"/>
      <c r="BS770"/>
      <c r="BT770"/>
      <c r="BU770"/>
      <c r="BV770"/>
      <c r="BW770"/>
      <c r="BX770"/>
      <c r="BY770"/>
      <c r="BZ770"/>
      <c r="CA770"/>
      <c r="CB770"/>
      <c r="CC770"/>
      <c r="CD770"/>
      <c r="CE770"/>
      <c r="CF770"/>
      <c r="CG770"/>
      <c r="CH770"/>
    </row>
    <row r="771" spans="2:86" ht="15" customHeight="1">
      <c r="B771" s="405" t="s">
        <v>3713</v>
      </c>
      <c r="C771" s="405" t="s">
        <v>3714</v>
      </c>
      <c r="D771" s="405" t="s">
        <v>3715</v>
      </c>
      <c r="E771" s="405" t="s">
        <v>3716</v>
      </c>
      <c r="F771" s="406" t="s">
        <v>2810</v>
      </c>
      <c r="G771" s="407">
        <v>45421</v>
      </c>
      <c r="H771" s="413" t="s">
        <v>3717</v>
      </c>
      <c r="I771" s="409">
        <v>45420</v>
      </c>
      <c r="J771" s="410" t="s">
        <v>3718</v>
      </c>
      <c r="K771" s="411" t="s">
        <v>3719</v>
      </c>
      <c r="L771" s="428">
        <v>10068993</v>
      </c>
      <c r="M771" s="412" t="s">
        <v>61</v>
      </c>
      <c r="N771" s="413" t="s">
        <v>3484</v>
      </c>
    </row>
    <row r="772" spans="2:86" ht="15" customHeight="1">
      <c r="B772" s="405" t="s">
        <v>3720</v>
      </c>
      <c r="C772" s="558" t="s">
        <v>3721</v>
      </c>
      <c r="D772" s="405" t="s">
        <v>2578</v>
      </c>
      <c r="E772" s="445" t="s">
        <v>3722</v>
      </c>
      <c r="F772" s="463" t="s">
        <v>2620</v>
      </c>
      <c r="G772" s="407">
        <v>45727</v>
      </c>
      <c r="H772" s="408">
        <v>45698</v>
      </c>
      <c r="I772" s="409"/>
      <c r="J772" s="410"/>
      <c r="K772" s="411"/>
      <c r="L772" s="428"/>
      <c r="M772" s="412" t="s">
        <v>571</v>
      </c>
      <c r="N772" s="413" t="s">
        <v>3484</v>
      </c>
    </row>
    <row r="773" spans="2:86" ht="15" customHeight="1">
      <c r="B773" s="405" t="s">
        <v>3723</v>
      </c>
      <c r="C773" s="405" t="s">
        <v>3724</v>
      </c>
      <c r="D773" s="405" t="s">
        <v>3725</v>
      </c>
      <c r="E773" s="405" t="s">
        <v>3726</v>
      </c>
      <c r="F773" s="406" t="s">
        <v>17</v>
      </c>
      <c r="G773" s="407">
        <v>45482</v>
      </c>
      <c r="H773" s="408" t="s">
        <v>3727</v>
      </c>
      <c r="I773" s="409">
        <v>45496</v>
      </c>
      <c r="J773" s="410" t="s">
        <v>2445</v>
      </c>
      <c r="K773" s="411" t="s">
        <v>2700</v>
      </c>
      <c r="L773" s="428">
        <v>10156436</v>
      </c>
      <c r="M773" s="412" t="s">
        <v>355</v>
      </c>
      <c r="N773" s="413" t="s">
        <v>3484</v>
      </c>
    </row>
    <row r="774" spans="2:86" s="443" customFormat="1" ht="15" customHeight="1">
      <c r="B774" s="405" t="s">
        <v>3728</v>
      </c>
      <c r="C774" s="405" t="s">
        <v>3729</v>
      </c>
      <c r="D774" s="405" t="s">
        <v>3730</v>
      </c>
      <c r="E774" s="405" t="s">
        <v>3731</v>
      </c>
      <c r="F774" s="406" t="s">
        <v>248</v>
      </c>
      <c r="G774" s="407">
        <v>45460</v>
      </c>
      <c r="H774" s="408" t="s">
        <v>3732</v>
      </c>
      <c r="I774" s="409">
        <v>45461</v>
      </c>
      <c r="J774" s="410" t="s">
        <v>2445</v>
      </c>
      <c r="K774" s="411" t="s">
        <v>3733</v>
      </c>
      <c r="L774" s="428"/>
      <c r="M774" s="412" t="s">
        <v>61</v>
      </c>
      <c r="N774" s="413" t="s">
        <v>3484</v>
      </c>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c r="BO774"/>
      <c r="BP774"/>
      <c r="BQ774"/>
      <c r="BR774"/>
      <c r="BS774"/>
      <c r="BT774"/>
      <c r="BU774"/>
      <c r="BV774"/>
      <c r="BW774"/>
      <c r="BX774"/>
      <c r="BY774"/>
      <c r="BZ774"/>
      <c r="CA774"/>
      <c r="CB774"/>
      <c r="CC774"/>
      <c r="CD774"/>
      <c r="CE774"/>
      <c r="CF774"/>
      <c r="CG774"/>
      <c r="CH774"/>
    </row>
    <row r="775" spans="2:86" ht="15" customHeight="1">
      <c r="B775" s="405" t="s">
        <v>3734</v>
      </c>
      <c r="C775" s="405" t="s">
        <v>3735</v>
      </c>
      <c r="D775" s="405" t="s">
        <v>3736</v>
      </c>
      <c r="E775" s="405" t="s">
        <v>3737</v>
      </c>
      <c r="F775" s="406" t="s">
        <v>3618</v>
      </c>
      <c r="G775" s="407">
        <v>45511</v>
      </c>
      <c r="H775" s="408" t="s">
        <v>3619</v>
      </c>
      <c r="I775" s="409">
        <v>45518</v>
      </c>
      <c r="J775" s="410" t="s">
        <v>2445</v>
      </c>
      <c r="K775" s="411" t="s">
        <v>3738</v>
      </c>
      <c r="L775" s="428">
        <v>10194419</v>
      </c>
      <c r="M775" s="412" t="s">
        <v>35</v>
      </c>
      <c r="N775" s="413" t="s">
        <v>3484</v>
      </c>
    </row>
    <row r="776" spans="2:86" ht="15" customHeight="1">
      <c r="B776" s="405" t="s">
        <v>3739</v>
      </c>
      <c r="C776" s="405" t="s">
        <v>3740</v>
      </c>
      <c r="D776" s="405" t="s">
        <v>3741</v>
      </c>
      <c r="E776" s="405" t="s">
        <v>3742</v>
      </c>
      <c r="F776" s="406" t="s">
        <v>71</v>
      </c>
      <c r="G776" s="407">
        <v>45484</v>
      </c>
      <c r="H776" s="408" t="s">
        <v>3743</v>
      </c>
      <c r="I776" s="409">
        <v>45484</v>
      </c>
      <c r="J776" s="410" t="s">
        <v>2445</v>
      </c>
      <c r="K776" s="411" t="s">
        <v>3744</v>
      </c>
      <c r="L776" s="428">
        <v>10111860</v>
      </c>
      <c r="M776" s="412" t="s">
        <v>35</v>
      </c>
      <c r="N776" s="413" t="s">
        <v>3484</v>
      </c>
    </row>
    <row r="777" spans="2:86" s="282" customFormat="1" ht="15" customHeight="1">
      <c r="B777" s="405" t="s">
        <v>3745</v>
      </c>
      <c r="C777" s="405" t="s">
        <v>3746</v>
      </c>
      <c r="D777" s="405" t="s">
        <v>3747</v>
      </c>
      <c r="E777" s="405" t="s">
        <v>3748</v>
      </c>
      <c r="F777" s="406" t="s">
        <v>2915</v>
      </c>
      <c r="G777" s="407">
        <v>45435</v>
      </c>
      <c r="H777" s="408" t="s">
        <v>3749</v>
      </c>
      <c r="I777" s="409">
        <v>45435</v>
      </c>
      <c r="J777" s="410"/>
      <c r="K777" s="411" t="s">
        <v>3750</v>
      </c>
      <c r="L777" s="428">
        <v>10168764</v>
      </c>
      <c r="M777" s="412" t="s">
        <v>571</v>
      </c>
      <c r="N777" s="413" t="s">
        <v>3484</v>
      </c>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c r="BO777"/>
      <c r="BP777"/>
      <c r="BQ777"/>
      <c r="BR777"/>
      <c r="BS777"/>
      <c r="BT777"/>
      <c r="BU777"/>
      <c r="BV777"/>
      <c r="BW777"/>
      <c r="BX777"/>
      <c r="BY777"/>
      <c r="BZ777"/>
      <c r="CA777"/>
      <c r="CB777"/>
      <c r="CC777"/>
      <c r="CD777"/>
      <c r="CE777"/>
      <c r="CF777"/>
      <c r="CG777"/>
      <c r="CH777"/>
    </row>
    <row r="778" spans="2:86" ht="15" customHeight="1">
      <c r="B778" s="405" t="s">
        <v>3751</v>
      </c>
      <c r="C778" s="405" t="s">
        <v>3752</v>
      </c>
      <c r="D778" s="405" t="s">
        <v>3753</v>
      </c>
      <c r="E778" s="405" t="s">
        <v>3754</v>
      </c>
      <c r="F778" s="406" t="s">
        <v>459</v>
      </c>
      <c r="G778" s="407" t="s">
        <v>3755</v>
      </c>
      <c r="H778" s="408" t="s">
        <v>2669</v>
      </c>
      <c r="I778" s="409">
        <v>45528</v>
      </c>
      <c r="J778" s="410" t="s">
        <v>2445</v>
      </c>
      <c r="K778" s="411" t="s">
        <v>3756</v>
      </c>
      <c r="L778" s="428"/>
      <c r="M778" s="412" t="s">
        <v>61</v>
      </c>
      <c r="N778" s="413" t="s">
        <v>3484</v>
      </c>
    </row>
    <row r="779" spans="2:86" ht="15" customHeight="1">
      <c r="B779" s="405" t="s">
        <v>3757</v>
      </c>
      <c r="C779" s="536" t="s">
        <v>3758</v>
      </c>
      <c r="D779" s="405" t="s">
        <v>3759</v>
      </c>
      <c r="E779" s="405" t="s">
        <v>3760</v>
      </c>
      <c r="F779" s="406" t="s">
        <v>137</v>
      </c>
      <c r="G779" s="407">
        <v>45511</v>
      </c>
      <c r="H779" s="408" t="s">
        <v>3619</v>
      </c>
      <c r="I779" s="409">
        <v>45511</v>
      </c>
      <c r="J779" s="410" t="s">
        <v>2445</v>
      </c>
      <c r="K779" s="411" t="s">
        <v>3761</v>
      </c>
      <c r="L779" s="428"/>
      <c r="M779" s="412" t="s">
        <v>35</v>
      </c>
      <c r="N779" s="413" t="s">
        <v>3484</v>
      </c>
    </row>
    <row r="780" spans="2:86" ht="15" customHeight="1">
      <c r="B780" s="413">
        <v>40062066</v>
      </c>
      <c r="C780" s="408" t="s">
        <v>3762</v>
      </c>
      <c r="D780" s="408" t="s">
        <v>3763</v>
      </c>
      <c r="E780" s="408" t="s">
        <v>3764</v>
      </c>
      <c r="F780" s="408" t="s">
        <v>47</v>
      </c>
      <c r="G780" s="408">
        <v>45440</v>
      </c>
      <c r="H780" s="408" t="s">
        <v>3765</v>
      </c>
      <c r="I780" s="408">
        <v>45496</v>
      </c>
      <c r="J780" s="409" t="s">
        <v>2445</v>
      </c>
      <c r="K780" s="408" t="s">
        <v>3766</v>
      </c>
      <c r="L780" s="449">
        <v>10141810</v>
      </c>
      <c r="M780" s="408" t="s">
        <v>61</v>
      </c>
      <c r="N780" s="413" t="s">
        <v>3484</v>
      </c>
    </row>
    <row r="781" spans="2:86" ht="15" customHeight="1">
      <c r="B781" s="405" t="s">
        <v>3767</v>
      </c>
      <c r="C781" s="450" t="s">
        <v>3768</v>
      </c>
      <c r="D781" s="405" t="s">
        <v>3769</v>
      </c>
      <c r="E781" s="405" t="s">
        <v>3770</v>
      </c>
      <c r="F781" s="406" t="s">
        <v>2220</v>
      </c>
      <c r="G781" s="407">
        <v>45471</v>
      </c>
      <c r="H781" s="408" t="s">
        <v>2669</v>
      </c>
      <c r="I781" s="409">
        <v>45490</v>
      </c>
      <c r="J781" s="410" t="s">
        <v>2445</v>
      </c>
      <c r="K781" s="411" t="s">
        <v>3771</v>
      </c>
      <c r="L781" s="428">
        <v>21015931</v>
      </c>
      <c r="M781" s="412" t="s">
        <v>355</v>
      </c>
      <c r="N781" s="413" t="s">
        <v>3484</v>
      </c>
    </row>
    <row r="782" spans="2:86" ht="15" customHeight="1">
      <c r="B782" s="405" t="s">
        <v>3772</v>
      </c>
      <c r="C782" s="405" t="s">
        <v>3773</v>
      </c>
      <c r="D782" s="405" t="s">
        <v>3774</v>
      </c>
      <c r="E782" s="405" t="s">
        <v>3775</v>
      </c>
      <c r="F782" s="406" t="s">
        <v>177</v>
      </c>
      <c r="G782" s="407">
        <v>45420</v>
      </c>
      <c r="H782" s="408" t="s">
        <v>3776</v>
      </c>
      <c r="I782" s="409">
        <v>45421</v>
      </c>
      <c r="J782" s="410" t="s">
        <v>2445</v>
      </c>
      <c r="K782" s="411" t="s">
        <v>3777</v>
      </c>
      <c r="L782" s="428">
        <v>10211876</v>
      </c>
      <c r="M782" s="412" t="s">
        <v>35</v>
      </c>
      <c r="N782" s="413" t="s">
        <v>3484</v>
      </c>
    </row>
    <row r="783" spans="2:86" ht="15" customHeight="1">
      <c r="B783" s="405" t="s">
        <v>3778</v>
      </c>
      <c r="C783" s="405" t="s">
        <v>3779</v>
      </c>
      <c r="D783" s="405" t="s">
        <v>3780</v>
      </c>
      <c r="E783" s="405" t="s">
        <v>3781</v>
      </c>
      <c r="F783" s="406" t="s">
        <v>40</v>
      </c>
      <c r="G783" s="407">
        <v>45502</v>
      </c>
      <c r="H783" s="408" t="s">
        <v>3782</v>
      </c>
      <c r="I783" s="409">
        <v>45502</v>
      </c>
      <c r="J783" s="410"/>
      <c r="K783" s="411" t="s">
        <v>3783</v>
      </c>
      <c r="L783" s="428">
        <v>10178726</v>
      </c>
      <c r="M783" s="412" t="s">
        <v>61</v>
      </c>
      <c r="N783" s="413" t="s">
        <v>3484</v>
      </c>
    </row>
    <row r="784" spans="2:86" ht="15" customHeight="1">
      <c r="B784" s="405" t="s">
        <v>3784</v>
      </c>
      <c r="C784" s="405" t="s">
        <v>3785</v>
      </c>
      <c r="D784" s="405" t="s">
        <v>3786</v>
      </c>
      <c r="E784" s="405" t="s">
        <v>3787</v>
      </c>
      <c r="F784" s="406" t="s">
        <v>242</v>
      </c>
      <c r="G784" s="407">
        <v>45433</v>
      </c>
      <c r="H784" s="408" t="s">
        <v>3320</v>
      </c>
      <c r="I784" s="409">
        <v>45433</v>
      </c>
      <c r="J784" s="410" t="s">
        <v>2445</v>
      </c>
      <c r="K784" s="411" t="s">
        <v>3669</v>
      </c>
      <c r="L784" s="428">
        <v>10149529</v>
      </c>
      <c r="M784" s="412" t="s">
        <v>61</v>
      </c>
      <c r="N784" s="413" t="s">
        <v>3484</v>
      </c>
    </row>
    <row r="785" spans="2:86" ht="15" customHeight="1">
      <c r="B785" s="405" t="s">
        <v>3788</v>
      </c>
      <c r="C785" s="405" t="s">
        <v>3789</v>
      </c>
      <c r="D785" s="405" t="s">
        <v>3790</v>
      </c>
      <c r="E785" s="405" t="s">
        <v>3791</v>
      </c>
      <c r="F785" s="406" t="s">
        <v>338</v>
      </c>
      <c r="G785" s="407">
        <v>45489</v>
      </c>
      <c r="H785" s="408" t="s">
        <v>3792</v>
      </c>
      <c r="I785" s="409">
        <v>45492</v>
      </c>
      <c r="J785" s="410" t="s">
        <v>2445</v>
      </c>
      <c r="K785" s="411" t="s">
        <v>3344</v>
      </c>
      <c r="L785" s="428">
        <v>24540727</v>
      </c>
      <c r="M785" s="412" t="s">
        <v>355</v>
      </c>
      <c r="N785" s="413" t="s">
        <v>3484</v>
      </c>
    </row>
    <row r="786" spans="2:86" ht="15" customHeight="1">
      <c r="B786" s="405" t="s">
        <v>3793</v>
      </c>
      <c r="C786" s="405" t="s">
        <v>3794</v>
      </c>
      <c r="D786" s="405" t="s">
        <v>3795</v>
      </c>
      <c r="E786" s="405" t="s">
        <v>3796</v>
      </c>
      <c r="F786" s="406" t="s">
        <v>3551</v>
      </c>
      <c r="G786" s="407" t="s">
        <v>2168</v>
      </c>
      <c r="H786" s="408" t="s">
        <v>3797</v>
      </c>
      <c r="I786" s="409">
        <v>45519</v>
      </c>
      <c r="J786" s="410" t="s">
        <v>2445</v>
      </c>
      <c r="K786" s="411" t="s">
        <v>3798</v>
      </c>
      <c r="L786" s="428" t="s">
        <v>3799</v>
      </c>
      <c r="M786" s="412" t="s">
        <v>61</v>
      </c>
      <c r="N786" s="413" t="s">
        <v>3484</v>
      </c>
    </row>
    <row r="787" spans="2:86" s="282" customFormat="1" ht="15" customHeight="1">
      <c r="B787" s="405" t="s">
        <v>3800</v>
      </c>
      <c r="C787" s="405" t="s">
        <v>3801</v>
      </c>
      <c r="D787" s="405" t="s">
        <v>3802</v>
      </c>
      <c r="E787" s="405" t="s">
        <v>3803</v>
      </c>
      <c r="F787" s="406" t="s">
        <v>99</v>
      </c>
      <c r="G787" s="407">
        <v>45536</v>
      </c>
      <c r="H787" s="408" t="s">
        <v>3804</v>
      </c>
      <c r="I787" s="409">
        <v>45538</v>
      </c>
      <c r="J787" s="410"/>
      <c r="K787" s="411" t="s">
        <v>2856</v>
      </c>
      <c r="L787" s="428"/>
      <c r="M787" s="412" t="s">
        <v>61</v>
      </c>
      <c r="N787" s="413" t="s">
        <v>3484</v>
      </c>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c r="BE787"/>
      <c r="BF787"/>
      <c r="BG787"/>
      <c r="BH787"/>
      <c r="BI787"/>
      <c r="BJ787"/>
      <c r="BK787"/>
      <c r="BL787"/>
      <c r="BM787"/>
      <c r="BN787"/>
      <c r="BO787"/>
      <c r="BP787"/>
      <c r="BQ787"/>
      <c r="BR787"/>
      <c r="BS787"/>
      <c r="BT787"/>
      <c r="BU787"/>
      <c r="BV787"/>
      <c r="BW787"/>
      <c r="BX787"/>
      <c r="BY787"/>
      <c r="BZ787"/>
      <c r="CA787"/>
      <c r="CB787"/>
      <c r="CC787"/>
      <c r="CD787"/>
      <c r="CE787"/>
      <c r="CF787"/>
      <c r="CG787"/>
      <c r="CH787"/>
    </row>
    <row r="788" spans="2:86" ht="15" customHeight="1">
      <c r="B788" s="405" t="s">
        <v>3805</v>
      </c>
      <c r="C788" s="405" t="s">
        <v>3806</v>
      </c>
      <c r="D788" s="405" t="s">
        <v>3807</v>
      </c>
      <c r="E788" s="405" t="s">
        <v>3808</v>
      </c>
      <c r="F788" s="406" t="s">
        <v>3809</v>
      </c>
      <c r="G788" s="407">
        <v>45538</v>
      </c>
      <c r="H788" s="408">
        <v>45519</v>
      </c>
      <c r="I788" s="409">
        <v>45553</v>
      </c>
      <c r="J788" s="410"/>
      <c r="K788" s="411"/>
      <c r="L788" s="428"/>
      <c r="M788" s="412"/>
      <c r="N788" s="413" t="s">
        <v>3810</v>
      </c>
    </row>
    <row r="789" spans="2:86" ht="15" customHeight="1">
      <c r="B789" s="405" t="s">
        <v>3811</v>
      </c>
      <c r="C789" s="405" t="s">
        <v>3812</v>
      </c>
      <c r="D789" s="405" t="s">
        <v>3813</v>
      </c>
      <c r="E789" s="405" t="s">
        <v>3814</v>
      </c>
      <c r="F789" s="406" t="s">
        <v>3815</v>
      </c>
      <c r="G789" s="407">
        <v>45538</v>
      </c>
      <c r="H789" s="408">
        <v>45516</v>
      </c>
      <c r="I789" s="409">
        <v>45548</v>
      </c>
      <c r="J789" s="410" t="s">
        <v>2445</v>
      </c>
      <c r="K789" s="411"/>
      <c r="L789" s="428"/>
      <c r="M789" s="412" t="s">
        <v>2077</v>
      </c>
      <c r="N789" s="413" t="s">
        <v>3484</v>
      </c>
    </row>
    <row r="790" spans="2:86" ht="15" customHeight="1">
      <c r="B790" s="405" t="s">
        <v>3816</v>
      </c>
      <c r="C790" s="405" t="s">
        <v>3817</v>
      </c>
      <c r="D790" s="450" t="s">
        <v>3818</v>
      </c>
      <c r="E790" s="405" t="s">
        <v>3819</v>
      </c>
      <c r="F790" s="406" t="s">
        <v>378</v>
      </c>
      <c r="G790" s="407">
        <v>45499</v>
      </c>
      <c r="H790" s="408" t="s">
        <v>3820</v>
      </c>
      <c r="I790" s="409">
        <v>45499</v>
      </c>
      <c r="J790" s="410" t="s">
        <v>2445</v>
      </c>
      <c r="K790" s="411" t="s">
        <v>3821</v>
      </c>
      <c r="L790" s="428">
        <v>10119667</v>
      </c>
      <c r="M790" s="412" t="s">
        <v>35</v>
      </c>
      <c r="N790" s="413" t="s">
        <v>3484</v>
      </c>
    </row>
    <row r="791" spans="2:86" ht="15" customHeight="1">
      <c r="B791" s="405" t="s">
        <v>3822</v>
      </c>
      <c r="C791" s="405" t="s">
        <v>3823</v>
      </c>
      <c r="D791" s="405" t="s">
        <v>3824</v>
      </c>
      <c r="E791" s="405" t="s">
        <v>3825</v>
      </c>
      <c r="F791" s="406" t="s">
        <v>99</v>
      </c>
      <c r="G791" s="407">
        <v>45512</v>
      </c>
      <c r="H791" s="408" t="s">
        <v>3634</v>
      </c>
      <c r="I791" s="409">
        <v>45528</v>
      </c>
      <c r="J791" s="410" t="s">
        <v>2445</v>
      </c>
      <c r="K791" s="411" t="s">
        <v>3826</v>
      </c>
      <c r="L791" s="428" t="s">
        <v>3827</v>
      </c>
      <c r="M791" s="412" t="s">
        <v>61</v>
      </c>
      <c r="N791" s="413" t="s">
        <v>3484</v>
      </c>
    </row>
    <row r="792" spans="2:86" s="282" customFormat="1" ht="15" customHeight="1">
      <c r="B792" s="405" t="s">
        <v>3828</v>
      </c>
      <c r="C792" s="405" t="s">
        <v>573</v>
      </c>
      <c r="D792" s="405" t="s">
        <v>3829</v>
      </c>
      <c r="E792" s="405" t="s">
        <v>3830</v>
      </c>
      <c r="F792" s="406" t="s">
        <v>3831</v>
      </c>
      <c r="G792" s="407">
        <v>45534</v>
      </c>
      <c r="H792" s="408" t="s">
        <v>3634</v>
      </c>
      <c r="I792" s="409">
        <v>45538</v>
      </c>
      <c r="J792" s="410"/>
      <c r="K792" s="411" t="s">
        <v>3832</v>
      </c>
      <c r="L792" s="428"/>
      <c r="M792" s="412" t="s">
        <v>355</v>
      </c>
      <c r="N792" s="413" t="s">
        <v>3484</v>
      </c>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c r="BO792"/>
      <c r="BP792"/>
      <c r="BQ792"/>
      <c r="BR792"/>
      <c r="BS792"/>
      <c r="BT792"/>
      <c r="BU792"/>
      <c r="BV792"/>
      <c r="BW792"/>
      <c r="BX792"/>
      <c r="BY792"/>
      <c r="BZ792"/>
      <c r="CA792"/>
      <c r="CB792"/>
      <c r="CC792"/>
      <c r="CD792"/>
      <c r="CE792"/>
      <c r="CF792"/>
      <c r="CG792"/>
      <c r="CH792"/>
    </row>
    <row r="793" spans="2:86" ht="15" customHeight="1">
      <c r="B793" s="405" t="s">
        <v>3833</v>
      </c>
      <c r="C793" s="405" t="s">
        <v>3834</v>
      </c>
      <c r="D793" s="405" t="s">
        <v>3835</v>
      </c>
      <c r="E793" s="405" t="s">
        <v>3836</v>
      </c>
      <c r="F793" s="406" t="s">
        <v>183</v>
      </c>
      <c r="G793" s="407">
        <v>45441</v>
      </c>
      <c r="H793" s="408" t="s">
        <v>3837</v>
      </c>
      <c r="I793" s="409">
        <v>45441</v>
      </c>
      <c r="J793" s="410" t="s">
        <v>2445</v>
      </c>
      <c r="K793" s="411" t="s">
        <v>3838</v>
      </c>
      <c r="L793" s="428">
        <v>10173370</v>
      </c>
      <c r="M793" s="412" t="s">
        <v>3839</v>
      </c>
      <c r="N793" s="413" t="s">
        <v>3484</v>
      </c>
    </row>
    <row r="794" spans="2:86" ht="15" customHeight="1">
      <c r="B794" s="405" t="s">
        <v>3840</v>
      </c>
      <c r="C794" s="405" t="s">
        <v>3841</v>
      </c>
      <c r="D794" s="405" t="s">
        <v>3842</v>
      </c>
      <c r="E794" s="405" t="s">
        <v>3843</v>
      </c>
      <c r="F794" s="406" t="s">
        <v>3551</v>
      </c>
      <c r="G794" s="407" t="s">
        <v>3546</v>
      </c>
      <c r="H794" s="408" t="s">
        <v>3844</v>
      </c>
      <c r="I794" s="409"/>
      <c r="J794" s="410" t="s">
        <v>2445</v>
      </c>
      <c r="K794" s="411" t="s">
        <v>3845</v>
      </c>
      <c r="L794" s="428">
        <v>10150276</v>
      </c>
      <c r="M794" s="412" t="s">
        <v>355</v>
      </c>
      <c r="N794" s="413" t="s">
        <v>3484</v>
      </c>
    </row>
    <row r="795" spans="2:86" ht="15" customHeight="1">
      <c r="B795" s="405" t="s">
        <v>3846</v>
      </c>
      <c r="C795" s="405" t="s">
        <v>2763</v>
      </c>
      <c r="D795" s="405" t="s">
        <v>3847</v>
      </c>
      <c r="E795" s="405" t="s">
        <v>3848</v>
      </c>
      <c r="F795" s="406" t="s">
        <v>2772</v>
      </c>
      <c r="G795" s="407">
        <v>45491</v>
      </c>
      <c r="H795" s="408" t="s">
        <v>3743</v>
      </c>
      <c r="I795" s="409">
        <v>45509</v>
      </c>
      <c r="J795" s="410" t="s">
        <v>2445</v>
      </c>
      <c r="K795" s="411" t="s">
        <v>3849</v>
      </c>
      <c r="L795" s="428">
        <v>10159630</v>
      </c>
      <c r="M795" s="412" t="s">
        <v>61</v>
      </c>
      <c r="N795" s="413" t="s">
        <v>3484</v>
      </c>
    </row>
    <row r="796" spans="2:86" s="320" customFormat="1" ht="15" customHeight="1">
      <c r="B796" s="405" t="s">
        <v>3850</v>
      </c>
      <c r="C796" s="405" t="s">
        <v>3851</v>
      </c>
      <c r="D796" s="405" t="s">
        <v>3852</v>
      </c>
      <c r="E796" s="405" t="s">
        <v>3853</v>
      </c>
      <c r="F796" s="406" t="s">
        <v>282</v>
      </c>
      <c r="G796" s="407" t="s">
        <v>3854</v>
      </c>
      <c r="H796" s="408" t="s">
        <v>3855</v>
      </c>
      <c r="I796" s="409">
        <v>45519</v>
      </c>
      <c r="J796" s="410" t="s">
        <v>2445</v>
      </c>
      <c r="K796" s="411" t="s">
        <v>3856</v>
      </c>
      <c r="L796" s="428">
        <v>24542282</v>
      </c>
      <c r="M796" s="412" t="s">
        <v>61</v>
      </c>
      <c r="N796" s="413" t="s">
        <v>3484</v>
      </c>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c r="BO796"/>
      <c r="BP796"/>
      <c r="BQ796"/>
      <c r="BR796"/>
      <c r="BS796"/>
      <c r="BT796"/>
      <c r="BU796"/>
      <c r="BV796"/>
      <c r="BW796"/>
      <c r="BX796"/>
      <c r="BY796"/>
      <c r="BZ796"/>
      <c r="CA796"/>
      <c r="CB796"/>
      <c r="CC796"/>
      <c r="CD796"/>
      <c r="CE796"/>
      <c r="CF796"/>
      <c r="CG796"/>
      <c r="CH796"/>
    </row>
    <row r="797" spans="2:86" s="299" customFormat="1" ht="15" customHeight="1">
      <c r="B797" s="405" t="s">
        <v>3857</v>
      </c>
      <c r="C797" s="405" t="s">
        <v>3858</v>
      </c>
      <c r="D797" s="405" t="s">
        <v>3859</v>
      </c>
      <c r="E797" s="405"/>
      <c r="F797" s="406" t="s">
        <v>265</v>
      </c>
      <c r="G797" s="407">
        <v>45511</v>
      </c>
      <c r="H797" s="408" t="s">
        <v>3860</v>
      </c>
      <c r="I797" s="409">
        <v>45519</v>
      </c>
      <c r="J797" s="410" t="s">
        <v>2445</v>
      </c>
      <c r="K797" s="411" t="s">
        <v>3861</v>
      </c>
      <c r="L797" s="428">
        <v>10184120</v>
      </c>
      <c r="M797" s="412" t="s">
        <v>35</v>
      </c>
      <c r="N797" s="413" t="s">
        <v>3484</v>
      </c>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c r="BO797"/>
      <c r="BP797"/>
      <c r="BQ797"/>
      <c r="BR797"/>
      <c r="BS797"/>
      <c r="BT797"/>
      <c r="BU797"/>
      <c r="BV797"/>
      <c r="BW797"/>
      <c r="BX797"/>
      <c r="BY797"/>
      <c r="BZ797"/>
      <c r="CA797"/>
      <c r="CB797"/>
      <c r="CC797"/>
      <c r="CD797"/>
      <c r="CE797"/>
      <c r="CF797"/>
      <c r="CG797"/>
      <c r="CH797"/>
    </row>
    <row r="798" spans="2:86" ht="15" customHeight="1">
      <c r="B798" s="405" t="s">
        <v>3862</v>
      </c>
      <c r="C798" s="405" t="s">
        <v>3863</v>
      </c>
      <c r="D798" s="405" t="s">
        <v>3864</v>
      </c>
      <c r="E798" s="405" t="s">
        <v>3865</v>
      </c>
      <c r="F798" s="406" t="s">
        <v>789</v>
      </c>
      <c r="G798" s="407">
        <v>45536</v>
      </c>
      <c r="H798" s="408" t="s">
        <v>3596</v>
      </c>
      <c r="I798" s="409">
        <v>45538</v>
      </c>
      <c r="J798" s="410"/>
      <c r="K798" s="411" t="s">
        <v>3866</v>
      </c>
      <c r="L798" s="428"/>
      <c r="M798" s="412" t="s">
        <v>61</v>
      </c>
      <c r="N798" s="413" t="s">
        <v>3484</v>
      </c>
    </row>
    <row r="799" spans="2:86" ht="15" customHeight="1">
      <c r="B799" s="405" t="s">
        <v>3867</v>
      </c>
      <c r="C799" s="405" t="s">
        <v>3863</v>
      </c>
      <c r="D799" s="405" t="s">
        <v>3868</v>
      </c>
      <c r="E799" s="405" t="s">
        <v>3869</v>
      </c>
      <c r="F799" s="406" t="s">
        <v>3870</v>
      </c>
      <c r="G799" s="407">
        <v>45536</v>
      </c>
      <c r="H799" s="408" t="s">
        <v>3626</v>
      </c>
      <c r="I799" s="409">
        <v>45538</v>
      </c>
      <c r="J799" s="410"/>
      <c r="K799" s="411" t="s">
        <v>3871</v>
      </c>
      <c r="L799" s="428"/>
      <c r="M799" s="412" t="s">
        <v>35</v>
      </c>
      <c r="N799" s="413" t="s">
        <v>3484</v>
      </c>
    </row>
    <row r="800" spans="2:86" ht="15" customHeight="1">
      <c r="B800" s="405" t="s">
        <v>3872</v>
      </c>
      <c r="C800" s="405" t="s">
        <v>3873</v>
      </c>
      <c r="D800" s="405" t="s">
        <v>3874</v>
      </c>
      <c r="E800" s="405" t="s">
        <v>3875</v>
      </c>
      <c r="F800" s="406" t="s">
        <v>242</v>
      </c>
      <c r="G800" s="407" t="s">
        <v>3540</v>
      </c>
      <c r="H800" s="408" t="s">
        <v>3876</v>
      </c>
      <c r="I800" s="409"/>
      <c r="J800" s="410" t="s">
        <v>2445</v>
      </c>
      <c r="K800" s="411" t="s">
        <v>3877</v>
      </c>
      <c r="L800" s="428">
        <v>10159005</v>
      </c>
      <c r="M800" s="412" t="s">
        <v>61</v>
      </c>
      <c r="N800" s="413" t="s">
        <v>3484</v>
      </c>
    </row>
    <row r="801" spans="2:86" ht="15" customHeight="1">
      <c r="B801" s="405" t="s">
        <v>3878</v>
      </c>
      <c r="C801" s="405" t="s">
        <v>3879</v>
      </c>
      <c r="D801" s="405" t="s">
        <v>3880</v>
      </c>
      <c r="E801" s="445" t="s">
        <v>3881</v>
      </c>
      <c r="F801" s="406" t="s">
        <v>3882</v>
      </c>
      <c r="G801" s="407">
        <v>45726</v>
      </c>
      <c r="H801" s="408">
        <v>45699</v>
      </c>
      <c r="I801" s="409"/>
      <c r="J801" s="410"/>
      <c r="K801" s="411"/>
      <c r="L801" s="428"/>
      <c r="M801" s="412" t="s">
        <v>355</v>
      </c>
      <c r="N801" s="413" t="s">
        <v>3484</v>
      </c>
    </row>
    <row r="802" spans="2:86" s="320" customFormat="1" ht="15" customHeight="1">
      <c r="B802" s="405" t="s">
        <v>3883</v>
      </c>
      <c r="C802" s="405" t="s">
        <v>3884</v>
      </c>
      <c r="D802" s="405" t="s">
        <v>3885</v>
      </c>
      <c r="E802" s="405" t="s">
        <v>3886</v>
      </c>
      <c r="F802" s="406" t="s">
        <v>265</v>
      </c>
      <c r="G802" s="407" t="s">
        <v>3887</v>
      </c>
      <c r="H802" s="408" t="s">
        <v>3573</v>
      </c>
      <c r="I802" s="409">
        <v>45538</v>
      </c>
      <c r="J802" s="444">
        <v>46266</v>
      </c>
      <c r="K802" s="411"/>
      <c r="L802" s="428"/>
      <c r="M802" s="412" t="s">
        <v>35</v>
      </c>
      <c r="N802" s="413" t="s">
        <v>3484</v>
      </c>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BR802"/>
      <c r="BS802"/>
      <c r="BT802"/>
      <c r="BU802"/>
      <c r="BV802"/>
      <c r="BW802"/>
      <c r="BX802"/>
      <c r="BY802"/>
      <c r="BZ802"/>
      <c r="CA802"/>
      <c r="CB802"/>
      <c r="CC802"/>
      <c r="CD802"/>
      <c r="CE802"/>
      <c r="CF802"/>
      <c r="CG802"/>
      <c r="CH802"/>
    </row>
    <row r="803" spans="2:86" ht="15" customHeight="1">
      <c r="B803" s="405" t="s">
        <v>3888</v>
      </c>
      <c r="C803" s="405" t="s">
        <v>3889</v>
      </c>
      <c r="D803" s="405" t="s">
        <v>3890</v>
      </c>
      <c r="E803" s="405" t="s">
        <v>3891</v>
      </c>
      <c r="F803" s="406" t="s">
        <v>3578</v>
      </c>
      <c r="G803" s="407" t="s">
        <v>3892</v>
      </c>
      <c r="H803" s="408" t="s">
        <v>2669</v>
      </c>
      <c r="I803" s="409"/>
      <c r="J803" s="410" t="s">
        <v>2445</v>
      </c>
      <c r="K803" s="411" t="s">
        <v>3893</v>
      </c>
      <c r="L803" s="428"/>
      <c r="M803" s="412" t="s">
        <v>35</v>
      </c>
      <c r="N803" s="413" t="s">
        <v>3484</v>
      </c>
    </row>
    <row r="804" spans="2:86" ht="15" customHeight="1">
      <c r="B804" s="405" t="s">
        <v>3894</v>
      </c>
      <c r="C804" s="405" t="s">
        <v>3895</v>
      </c>
      <c r="D804" s="536" t="s">
        <v>3896</v>
      </c>
      <c r="E804" s="405" t="s">
        <v>3897</v>
      </c>
      <c r="F804" s="406" t="s">
        <v>3898</v>
      </c>
      <c r="G804" s="407">
        <v>45470</v>
      </c>
      <c r="H804" s="408" t="s">
        <v>3804</v>
      </c>
      <c r="I804" s="409">
        <v>45490</v>
      </c>
      <c r="J804" s="410" t="s">
        <v>2445</v>
      </c>
      <c r="K804" s="411" t="s">
        <v>3899</v>
      </c>
      <c r="L804" s="428">
        <v>10083759</v>
      </c>
      <c r="M804" s="412" t="s">
        <v>35</v>
      </c>
      <c r="N804" s="413" t="s">
        <v>3484</v>
      </c>
    </row>
    <row r="805" spans="2:86" ht="15" customHeight="1">
      <c r="B805" s="405" t="s">
        <v>3900</v>
      </c>
      <c r="C805" s="405" t="s">
        <v>2888</v>
      </c>
      <c r="D805" s="405" t="s">
        <v>3901</v>
      </c>
      <c r="E805" s="405" t="s">
        <v>3902</v>
      </c>
      <c r="F805" s="406" t="s">
        <v>3618</v>
      </c>
      <c r="G805" s="407" t="s">
        <v>3619</v>
      </c>
      <c r="H805" s="408" t="s">
        <v>3903</v>
      </c>
      <c r="I805" s="409">
        <v>45496</v>
      </c>
      <c r="J805" s="410" t="s">
        <v>2445</v>
      </c>
      <c r="K805" s="411" t="s">
        <v>3904</v>
      </c>
      <c r="L805" s="428" t="s">
        <v>3905</v>
      </c>
      <c r="M805" s="412" t="s">
        <v>35</v>
      </c>
      <c r="N805" s="413" t="s">
        <v>3484</v>
      </c>
    </row>
    <row r="806" spans="2:86" ht="15" customHeight="1">
      <c r="B806" s="445" t="s">
        <v>3906</v>
      </c>
      <c r="C806" s="405" t="s">
        <v>3907</v>
      </c>
      <c r="D806" s="405" t="s">
        <v>3908</v>
      </c>
      <c r="E806" s="405" t="s">
        <v>3909</v>
      </c>
      <c r="F806" s="406" t="s">
        <v>47</v>
      </c>
      <c r="G806" s="407">
        <v>45536</v>
      </c>
      <c r="H806" s="408" t="s">
        <v>3910</v>
      </c>
      <c r="I806" s="409">
        <v>45538</v>
      </c>
      <c r="J806" s="448" t="s">
        <v>3911</v>
      </c>
      <c r="K806" s="411" t="s">
        <v>3912</v>
      </c>
      <c r="L806" s="428"/>
      <c r="M806" s="412" t="s">
        <v>35</v>
      </c>
      <c r="N806" s="413" t="s">
        <v>3484</v>
      </c>
    </row>
    <row r="807" spans="2:86" ht="15" customHeight="1">
      <c r="B807" s="405" t="s">
        <v>3913</v>
      </c>
      <c r="C807" s="405" t="s">
        <v>3914</v>
      </c>
      <c r="D807" s="405" t="s">
        <v>3915</v>
      </c>
      <c r="E807" s="405" t="s">
        <v>3916</v>
      </c>
      <c r="F807" s="406" t="s">
        <v>3917</v>
      </c>
      <c r="G807" s="407" t="s">
        <v>3887</v>
      </c>
      <c r="H807" s="408" t="s">
        <v>3732</v>
      </c>
      <c r="I807" s="409"/>
      <c r="J807" s="410" t="s">
        <v>2445</v>
      </c>
      <c r="K807" s="411" t="s">
        <v>3918</v>
      </c>
      <c r="L807" s="428">
        <v>25926327</v>
      </c>
      <c r="M807" s="412" t="s">
        <v>571</v>
      </c>
      <c r="N807" s="413" t="s">
        <v>3484</v>
      </c>
    </row>
    <row r="808" spans="2:86" ht="15" customHeight="1">
      <c r="B808" s="405" t="s">
        <v>3919</v>
      </c>
      <c r="C808" s="405" t="s">
        <v>764</v>
      </c>
      <c r="D808" s="405" t="s">
        <v>3920</v>
      </c>
      <c r="E808" s="405" t="s">
        <v>3921</v>
      </c>
      <c r="F808" s="406" t="s">
        <v>618</v>
      </c>
      <c r="G808" s="442" t="s">
        <v>3922</v>
      </c>
      <c r="H808" s="408" t="s">
        <v>3923</v>
      </c>
      <c r="I808" s="409"/>
      <c r="J808" s="410" t="s">
        <v>2445</v>
      </c>
      <c r="K808" s="411" t="s">
        <v>3387</v>
      </c>
      <c r="L808" s="428">
        <v>23551628</v>
      </c>
      <c r="M808" s="412" t="s">
        <v>355</v>
      </c>
      <c r="N808" s="413" t="s">
        <v>3484</v>
      </c>
    </row>
    <row r="809" spans="2:86" ht="15" customHeight="1">
      <c r="B809" s="405" t="s">
        <v>3924</v>
      </c>
      <c r="C809" s="405" t="s">
        <v>3925</v>
      </c>
      <c r="D809" s="405" t="s">
        <v>3926</v>
      </c>
      <c r="E809" s="405" t="s">
        <v>3927</v>
      </c>
      <c r="F809" s="406" t="s">
        <v>3928</v>
      </c>
      <c r="G809" s="407" t="s">
        <v>3596</v>
      </c>
      <c r="H809" s="408" t="s">
        <v>3929</v>
      </c>
      <c r="I809" s="409">
        <v>45519</v>
      </c>
      <c r="J809" s="410" t="s">
        <v>2445</v>
      </c>
      <c r="K809" s="411" t="s">
        <v>3930</v>
      </c>
      <c r="L809" s="428" t="s">
        <v>3931</v>
      </c>
      <c r="M809" s="412" t="s">
        <v>355</v>
      </c>
      <c r="N809" s="413" t="s">
        <v>3484</v>
      </c>
    </row>
    <row r="810" spans="2:86" ht="15" customHeight="1">
      <c r="B810" s="405" t="s">
        <v>3932</v>
      </c>
      <c r="C810" s="405" t="s">
        <v>3933</v>
      </c>
      <c r="D810" s="405" t="s">
        <v>3934</v>
      </c>
      <c r="E810" s="405" t="s">
        <v>3935</v>
      </c>
      <c r="F810" s="406" t="s">
        <v>789</v>
      </c>
      <c r="G810" s="407">
        <v>45545</v>
      </c>
      <c r="H810" s="408">
        <v>45533</v>
      </c>
      <c r="I810" s="409">
        <v>45545</v>
      </c>
      <c r="J810" s="410"/>
      <c r="K810" s="411"/>
      <c r="L810" s="428"/>
      <c r="M810" s="412"/>
      <c r="N810" s="413" t="s">
        <v>3484</v>
      </c>
    </row>
    <row r="811" spans="2:86" ht="15" customHeight="1">
      <c r="B811" s="405" t="s">
        <v>3936</v>
      </c>
      <c r="C811" s="405" t="s">
        <v>3937</v>
      </c>
      <c r="D811" s="405" t="s">
        <v>3938</v>
      </c>
      <c r="E811" s="405" t="s">
        <v>3939</v>
      </c>
      <c r="F811" s="406" t="s">
        <v>3940</v>
      </c>
      <c r="G811" s="407">
        <v>45554</v>
      </c>
      <c r="H811" s="408">
        <v>45534</v>
      </c>
      <c r="I811" s="409">
        <v>45554</v>
      </c>
      <c r="J811" s="410"/>
      <c r="K811" s="411"/>
      <c r="L811" s="428"/>
      <c r="M811" s="412" t="s">
        <v>355</v>
      </c>
      <c r="N811" s="413" t="s">
        <v>3810</v>
      </c>
    </row>
    <row r="812" spans="2:86" ht="15" customHeight="1">
      <c r="B812" s="405" t="s">
        <v>3941</v>
      </c>
      <c r="C812" s="405" t="s">
        <v>3942</v>
      </c>
      <c r="D812" s="405" t="s">
        <v>3943</v>
      </c>
      <c r="E812" s="405" t="s">
        <v>3944</v>
      </c>
      <c r="F812" s="406" t="s">
        <v>3510</v>
      </c>
      <c r="G812" s="407">
        <v>45489</v>
      </c>
      <c r="H812" s="408" t="s">
        <v>3945</v>
      </c>
      <c r="I812" s="409">
        <v>45496</v>
      </c>
      <c r="J812" s="410" t="s">
        <v>2445</v>
      </c>
      <c r="K812" s="411" t="s">
        <v>2931</v>
      </c>
      <c r="L812" s="428">
        <v>25013798</v>
      </c>
      <c r="M812" s="412" t="s">
        <v>355</v>
      </c>
      <c r="N812" s="413" t="s">
        <v>3484</v>
      </c>
    </row>
    <row r="813" spans="2:86" s="320" customFormat="1" ht="15" customHeight="1">
      <c r="B813" s="405" t="s">
        <v>3946</v>
      </c>
      <c r="C813" s="405" t="s">
        <v>3947</v>
      </c>
      <c r="D813" s="405" t="s">
        <v>3948</v>
      </c>
      <c r="E813" s="405" t="s">
        <v>3949</v>
      </c>
      <c r="F813" s="406" t="s">
        <v>2692</v>
      </c>
      <c r="G813" s="407">
        <v>45490</v>
      </c>
      <c r="H813" s="408" t="s">
        <v>3950</v>
      </c>
      <c r="I813" s="409">
        <v>45496</v>
      </c>
      <c r="J813" s="410" t="s">
        <v>2445</v>
      </c>
      <c r="K813" s="411" t="s">
        <v>3344</v>
      </c>
      <c r="L813" s="428">
        <v>24540727</v>
      </c>
      <c r="M813" s="412" t="s">
        <v>35</v>
      </c>
      <c r="N813" s="413" t="s">
        <v>3484</v>
      </c>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BR813"/>
      <c r="BS813"/>
      <c r="BT813"/>
      <c r="BU813"/>
      <c r="BV813"/>
      <c r="BW813"/>
      <c r="BX813"/>
      <c r="BY813"/>
      <c r="BZ813"/>
      <c r="CA813"/>
      <c r="CB813"/>
      <c r="CC813"/>
      <c r="CD813"/>
      <c r="CE813"/>
      <c r="CF813"/>
      <c r="CG813"/>
      <c r="CH813"/>
    </row>
    <row r="814" spans="2:86" s="320" customFormat="1" ht="15" customHeight="1">
      <c r="B814" s="405" t="s">
        <v>3951</v>
      </c>
      <c r="C814" s="405" t="s">
        <v>3952</v>
      </c>
      <c r="D814" s="405" t="s">
        <v>3953</v>
      </c>
      <c r="E814" s="405" t="s">
        <v>3954</v>
      </c>
      <c r="F814" s="406" t="s">
        <v>3510</v>
      </c>
      <c r="G814" s="407" t="s">
        <v>3955</v>
      </c>
      <c r="H814" s="408" t="s">
        <v>3596</v>
      </c>
      <c r="I814" s="409"/>
      <c r="J814" s="410" t="s">
        <v>2445</v>
      </c>
      <c r="K814" s="411" t="s">
        <v>3956</v>
      </c>
      <c r="L814" s="428" t="s">
        <v>3957</v>
      </c>
      <c r="M814" s="412" t="s">
        <v>355</v>
      </c>
      <c r="N814" s="413" t="s">
        <v>3484</v>
      </c>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BR814"/>
      <c r="BS814"/>
      <c r="BT814"/>
      <c r="BU814"/>
      <c r="BV814"/>
      <c r="BW814"/>
      <c r="BX814"/>
      <c r="BY814"/>
      <c r="BZ814"/>
      <c r="CA814"/>
      <c r="CB814"/>
      <c r="CC814"/>
      <c r="CD814"/>
      <c r="CE814"/>
      <c r="CF814"/>
      <c r="CG814"/>
      <c r="CH814"/>
    </row>
    <row r="815" spans="2:86" ht="15" customHeight="1">
      <c r="B815" s="405" t="s">
        <v>3958</v>
      </c>
      <c r="C815" s="405" t="s">
        <v>3959</v>
      </c>
      <c r="D815" s="405" t="s">
        <v>3960</v>
      </c>
      <c r="E815" s="405" t="s">
        <v>3961</v>
      </c>
      <c r="F815" s="406" t="s">
        <v>535</v>
      </c>
      <c r="G815" s="407">
        <v>45463</v>
      </c>
      <c r="H815" s="408" t="s">
        <v>3962</v>
      </c>
      <c r="I815" s="409">
        <v>45490</v>
      </c>
      <c r="J815" s="410" t="s">
        <v>2445</v>
      </c>
      <c r="K815" s="411" t="s">
        <v>2869</v>
      </c>
      <c r="L815" s="428">
        <v>10150699</v>
      </c>
      <c r="M815" s="412" t="s">
        <v>35</v>
      </c>
      <c r="N815" s="413" t="s">
        <v>3484</v>
      </c>
    </row>
    <row r="816" spans="2:86" s="320" customFormat="1" ht="15" customHeight="1">
      <c r="B816" s="405" t="s">
        <v>3963</v>
      </c>
      <c r="C816" s="450" t="s">
        <v>3964</v>
      </c>
      <c r="D816" s="405" t="s">
        <v>3965</v>
      </c>
      <c r="E816" s="405" t="s">
        <v>3966</v>
      </c>
      <c r="F816" s="406" t="s">
        <v>618</v>
      </c>
      <c r="G816" s="407">
        <v>45470</v>
      </c>
      <c r="H816" s="408" t="s">
        <v>3945</v>
      </c>
      <c r="I816" s="409">
        <v>45496</v>
      </c>
      <c r="J816" s="410" t="s">
        <v>2445</v>
      </c>
      <c r="K816" s="411" t="s">
        <v>2843</v>
      </c>
      <c r="L816" s="428">
        <v>10200368</v>
      </c>
      <c r="M816" s="412" t="s">
        <v>61</v>
      </c>
      <c r="N816" s="413" t="s">
        <v>3484</v>
      </c>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c r="BO816"/>
      <c r="BP816"/>
      <c r="BQ816"/>
      <c r="BR816"/>
      <c r="BS816"/>
      <c r="BT816"/>
      <c r="BU816"/>
      <c r="BV816"/>
      <c r="BW816"/>
      <c r="BX816"/>
      <c r="BY816"/>
      <c r="BZ816"/>
      <c r="CA816"/>
      <c r="CB816"/>
      <c r="CC816"/>
      <c r="CD816"/>
      <c r="CE816"/>
      <c r="CF816"/>
      <c r="CG816"/>
      <c r="CH816"/>
    </row>
    <row r="817" spans="2:86" ht="15" customHeight="1">
      <c r="B817" s="405" t="s">
        <v>3967</v>
      </c>
      <c r="C817" s="405" t="s">
        <v>866</v>
      </c>
      <c r="D817" s="405" t="s">
        <v>3968</v>
      </c>
      <c r="E817" s="405" t="s">
        <v>3969</v>
      </c>
      <c r="F817" s="406" t="s">
        <v>2444</v>
      </c>
      <c r="G817" s="407">
        <v>45534</v>
      </c>
      <c r="H817" s="408" t="s">
        <v>3892</v>
      </c>
      <c r="I817" s="409">
        <v>45538</v>
      </c>
      <c r="J817" s="410"/>
      <c r="K817" s="411"/>
      <c r="L817" s="428"/>
      <c r="M817" s="412" t="s">
        <v>61</v>
      </c>
      <c r="N817" s="413" t="s">
        <v>3484</v>
      </c>
    </row>
    <row r="818" spans="2:86" ht="15" customHeight="1">
      <c r="B818" s="405" t="s">
        <v>3970</v>
      </c>
      <c r="C818" s="450" t="s">
        <v>3971</v>
      </c>
      <c r="D818" s="450" t="s">
        <v>3972</v>
      </c>
      <c r="E818" s="405" t="s">
        <v>3973</v>
      </c>
      <c r="F818" s="406" t="s">
        <v>47</v>
      </c>
      <c r="G818" s="407" t="s">
        <v>3974</v>
      </c>
      <c r="H818" s="408" t="s">
        <v>3975</v>
      </c>
      <c r="I818" s="409">
        <v>45453</v>
      </c>
      <c r="J818" s="410" t="s">
        <v>2445</v>
      </c>
      <c r="K818" s="411" t="s">
        <v>3454</v>
      </c>
      <c r="L818" s="428">
        <v>10194418</v>
      </c>
      <c r="M818" s="412" t="s">
        <v>35</v>
      </c>
      <c r="N818" s="413" t="s">
        <v>3484</v>
      </c>
    </row>
    <row r="819" spans="2:86" ht="15" customHeight="1">
      <c r="B819" s="405" t="s">
        <v>3976</v>
      </c>
      <c r="C819" s="405" t="s">
        <v>3977</v>
      </c>
      <c r="D819" s="405" t="s">
        <v>3978</v>
      </c>
      <c r="E819" s="405" t="s">
        <v>3979</v>
      </c>
      <c r="F819" s="406" t="s">
        <v>1891</v>
      </c>
      <c r="G819" s="407">
        <v>45495</v>
      </c>
      <c r="H819" s="408" t="s">
        <v>3945</v>
      </c>
      <c r="I819" s="409">
        <v>45496</v>
      </c>
      <c r="J819" s="410" t="s">
        <v>2445</v>
      </c>
      <c r="K819" s="411" t="s">
        <v>3980</v>
      </c>
      <c r="L819" s="428" t="s">
        <v>3981</v>
      </c>
      <c r="M819" s="412" t="s">
        <v>355</v>
      </c>
      <c r="N819" s="413" t="s">
        <v>3484</v>
      </c>
    </row>
    <row r="820" spans="2:86" ht="15" customHeight="1">
      <c r="B820" s="405" t="s">
        <v>3982</v>
      </c>
      <c r="C820" s="405" t="s">
        <v>123</v>
      </c>
      <c r="D820" s="405" t="s">
        <v>1633</v>
      </c>
      <c r="E820" s="405" t="s">
        <v>3983</v>
      </c>
      <c r="F820" s="406" t="s">
        <v>2810</v>
      </c>
      <c r="G820" s="407">
        <v>45422</v>
      </c>
      <c r="H820" s="408" t="s">
        <v>3984</v>
      </c>
      <c r="I820" s="409">
        <v>45422</v>
      </c>
      <c r="J820" s="410" t="s">
        <v>2445</v>
      </c>
      <c r="K820" s="411" t="s">
        <v>3985</v>
      </c>
      <c r="L820" s="428">
        <v>20522120</v>
      </c>
      <c r="M820" s="412" t="s">
        <v>35</v>
      </c>
      <c r="N820" s="413" t="s">
        <v>3484</v>
      </c>
    </row>
    <row r="821" spans="2:86" ht="15" customHeight="1">
      <c r="B821" s="405" t="s">
        <v>3986</v>
      </c>
      <c r="C821" s="405" t="s">
        <v>3987</v>
      </c>
      <c r="D821" s="405" t="s">
        <v>79</v>
      </c>
      <c r="E821" s="405" t="s">
        <v>3988</v>
      </c>
      <c r="F821" s="406" t="s">
        <v>459</v>
      </c>
      <c r="G821" s="407">
        <v>45722</v>
      </c>
      <c r="H821" s="408"/>
      <c r="I821" s="409">
        <v>45722</v>
      </c>
      <c r="J821" s="410"/>
      <c r="K821" s="411"/>
      <c r="L821" s="428"/>
      <c r="M821" s="412" t="s">
        <v>571</v>
      </c>
      <c r="N821" s="413" t="s">
        <v>3484</v>
      </c>
    </row>
    <row r="822" spans="2:86" ht="15" customHeight="1">
      <c r="B822" s="405" t="s">
        <v>3989</v>
      </c>
      <c r="C822" s="405" t="s">
        <v>3990</v>
      </c>
      <c r="D822" s="461" t="s">
        <v>51</v>
      </c>
      <c r="E822" s="405" t="s">
        <v>3991</v>
      </c>
      <c r="F822" s="406" t="s">
        <v>25</v>
      </c>
      <c r="G822" s="407" t="s">
        <v>3558</v>
      </c>
      <c r="H822" s="408">
        <v>45530</v>
      </c>
      <c r="I822" s="409"/>
      <c r="J822" s="410"/>
      <c r="K822" s="411" t="s">
        <v>3992</v>
      </c>
      <c r="L822" s="428"/>
      <c r="M822" s="412" t="s">
        <v>61</v>
      </c>
      <c r="N822" s="413" t="s">
        <v>3484</v>
      </c>
    </row>
    <row r="823" spans="2:86" ht="15" customHeight="1">
      <c r="B823" s="405" t="s">
        <v>3993</v>
      </c>
      <c r="C823" s="405" t="s">
        <v>3994</v>
      </c>
      <c r="D823" s="405" t="s">
        <v>3995</v>
      </c>
      <c r="E823" s="445" t="s">
        <v>3996</v>
      </c>
      <c r="F823" s="406"/>
      <c r="G823" s="407">
        <v>45722</v>
      </c>
      <c r="H823" s="408"/>
      <c r="I823" s="409"/>
      <c r="J823" s="410"/>
      <c r="K823" s="411"/>
      <c r="L823" s="428"/>
      <c r="M823" s="412" t="s">
        <v>355</v>
      </c>
      <c r="N823" s="413" t="s">
        <v>3484</v>
      </c>
    </row>
    <row r="824" spans="2:86" ht="15" customHeight="1">
      <c r="B824" s="405" t="s">
        <v>3997</v>
      </c>
      <c r="C824" s="405" t="s">
        <v>1898</v>
      </c>
      <c r="D824" s="405" t="s">
        <v>3998</v>
      </c>
      <c r="E824" s="405" t="s">
        <v>3999</v>
      </c>
      <c r="F824" s="406" t="s">
        <v>53</v>
      </c>
      <c r="G824" s="407">
        <v>45414</v>
      </c>
      <c r="H824" s="408" t="s">
        <v>4000</v>
      </c>
      <c r="I824" s="409">
        <v>45414</v>
      </c>
      <c r="J824" s="410"/>
      <c r="K824" s="411" t="s">
        <v>4001</v>
      </c>
      <c r="L824" s="428">
        <v>10186202</v>
      </c>
      <c r="M824" s="412" t="s">
        <v>355</v>
      </c>
      <c r="N824" s="413" t="s">
        <v>3484</v>
      </c>
    </row>
    <row r="825" spans="2:86" s="320" customFormat="1" ht="15" customHeight="1">
      <c r="B825" s="405" t="s">
        <v>4002</v>
      </c>
      <c r="C825" s="405" t="s">
        <v>4003</v>
      </c>
      <c r="D825" s="405" t="s">
        <v>4004</v>
      </c>
      <c r="E825" s="405" t="s">
        <v>4005</v>
      </c>
      <c r="F825" s="406" t="s">
        <v>3551</v>
      </c>
      <c r="G825" s="407">
        <v>45426</v>
      </c>
      <c r="H825" s="408" t="s">
        <v>4006</v>
      </c>
      <c r="I825" s="409">
        <v>45426</v>
      </c>
      <c r="J825" s="410" t="s">
        <v>4007</v>
      </c>
      <c r="K825" s="411" t="s">
        <v>4008</v>
      </c>
      <c r="L825" s="428"/>
      <c r="M825" s="412" t="s">
        <v>571</v>
      </c>
      <c r="N825" s="413" t="s">
        <v>3484</v>
      </c>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c r="BO825"/>
      <c r="BP825"/>
      <c r="BQ825"/>
      <c r="BR825"/>
      <c r="BS825"/>
      <c r="BT825"/>
      <c r="BU825"/>
      <c r="BV825"/>
      <c r="BW825"/>
      <c r="BX825"/>
      <c r="BY825"/>
      <c r="BZ825"/>
      <c r="CA825"/>
      <c r="CB825"/>
      <c r="CC825"/>
      <c r="CD825"/>
      <c r="CE825"/>
      <c r="CF825"/>
      <c r="CG825"/>
      <c r="CH825"/>
    </row>
    <row r="826" spans="2:86" ht="15" customHeight="1">
      <c r="B826" s="405" t="s">
        <v>4009</v>
      </c>
      <c r="C826" s="405" t="s">
        <v>3198</v>
      </c>
      <c r="D826" s="405" t="s">
        <v>4010</v>
      </c>
      <c r="E826" s="405" t="s">
        <v>4011</v>
      </c>
      <c r="F826" s="406" t="s">
        <v>535</v>
      </c>
      <c r="G826" s="407" t="s">
        <v>4012</v>
      </c>
      <c r="H826" s="408" t="s">
        <v>3975</v>
      </c>
      <c r="I826" s="409">
        <v>45453</v>
      </c>
      <c r="J826" s="410" t="s">
        <v>2445</v>
      </c>
      <c r="K826" s="411" t="s">
        <v>4013</v>
      </c>
      <c r="L826" s="428">
        <v>25326540</v>
      </c>
      <c r="M826" s="412" t="s">
        <v>35</v>
      </c>
      <c r="N826" s="413" t="s">
        <v>3484</v>
      </c>
    </row>
    <row r="827" spans="2:86" ht="15" customHeight="1">
      <c r="B827" s="445" t="s">
        <v>4014</v>
      </c>
      <c r="C827" s="405" t="s">
        <v>4015</v>
      </c>
      <c r="D827" s="405" t="s">
        <v>4016</v>
      </c>
      <c r="E827" s="445" t="s">
        <v>4017</v>
      </c>
      <c r="F827" s="406" t="s">
        <v>17</v>
      </c>
      <c r="G827" s="407" t="s">
        <v>3607</v>
      </c>
      <c r="H827" s="408">
        <v>45516</v>
      </c>
      <c r="I827" s="409">
        <v>45547</v>
      </c>
      <c r="J827" s="410" t="s">
        <v>4018</v>
      </c>
      <c r="K827" s="411"/>
      <c r="L827" s="428"/>
      <c r="M827" s="412"/>
      <c r="N827" s="413" t="s">
        <v>3484</v>
      </c>
    </row>
    <row r="828" spans="2:86" ht="15" customHeight="1">
      <c r="B828" s="405" t="s">
        <v>4019</v>
      </c>
      <c r="C828" s="405" t="s">
        <v>4020</v>
      </c>
      <c r="D828" s="405" t="s">
        <v>4021</v>
      </c>
      <c r="E828" s="405" t="s">
        <v>4022</v>
      </c>
      <c r="F828" s="406" t="s">
        <v>40</v>
      </c>
      <c r="G828" s="407" t="s">
        <v>3955</v>
      </c>
      <c r="H828" s="408" t="s">
        <v>3596</v>
      </c>
      <c r="I828" s="409"/>
      <c r="J828" s="410" t="s">
        <v>2170</v>
      </c>
      <c r="K828" s="411" t="s">
        <v>4023</v>
      </c>
      <c r="L828" s="428" t="s">
        <v>4024</v>
      </c>
      <c r="M828" s="412" t="s">
        <v>35</v>
      </c>
      <c r="N828" s="413" t="s">
        <v>3484</v>
      </c>
    </row>
    <row r="829" spans="2:86" ht="15" customHeight="1">
      <c r="B829" s="405" t="s">
        <v>4025</v>
      </c>
      <c r="C829" s="405" t="s">
        <v>4026</v>
      </c>
      <c r="D829" s="405" t="s">
        <v>4027</v>
      </c>
      <c r="E829" s="405" t="s">
        <v>4028</v>
      </c>
      <c r="F829" s="406" t="s">
        <v>459</v>
      </c>
      <c r="G829" s="407" t="s">
        <v>3607</v>
      </c>
      <c r="H829" s="408" t="s">
        <v>2669</v>
      </c>
      <c r="I829" s="409">
        <v>45538</v>
      </c>
      <c r="J829" s="410"/>
      <c r="K829" s="411" t="s">
        <v>4029</v>
      </c>
      <c r="L829" s="428"/>
      <c r="M829" s="412" t="s">
        <v>61</v>
      </c>
      <c r="N829" s="413" t="s">
        <v>3484</v>
      </c>
    </row>
    <row r="830" spans="2:86" ht="15" customHeight="1">
      <c r="B830" s="405" t="s">
        <v>4030</v>
      </c>
      <c r="C830" s="405" t="s">
        <v>4031</v>
      </c>
      <c r="D830" s="405" t="s">
        <v>4032</v>
      </c>
      <c r="E830" s="405" t="s">
        <v>4033</v>
      </c>
      <c r="F830" s="406" t="s">
        <v>338</v>
      </c>
      <c r="G830" s="407" t="s">
        <v>3540</v>
      </c>
      <c r="H830" s="408">
        <v>45519</v>
      </c>
      <c r="I830" s="409">
        <v>45547</v>
      </c>
      <c r="J830" s="410" t="s">
        <v>2445</v>
      </c>
      <c r="K830" s="411" t="s">
        <v>4034</v>
      </c>
      <c r="L830" s="428"/>
      <c r="M830" s="412"/>
      <c r="N830" s="413" t="s">
        <v>3484</v>
      </c>
    </row>
    <row r="831" spans="2:86" ht="15" customHeight="1">
      <c r="B831" s="405" t="s">
        <v>4035</v>
      </c>
      <c r="C831" s="405" t="s">
        <v>4036</v>
      </c>
      <c r="D831" s="405" t="s">
        <v>4037</v>
      </c>
      <c r="E831" s="405" t="s">
        <v>4038</v>
      </c>
      <c r="F831" s="406" t="s">
        <v>47</v>
      </c>
      <c r="G831" s="407">
        <v>45544</v>
      </c>
      <c r="H831" s="408">
        <v>45534</v>
      </c>
      <c r="I831" s="409">
        <v>45544</v>
      </c>
      <c r="J831" s="410">
        <v>45904</v>
      </c>
      <c r="K831" s="411"/>
      <c r="L831" s="428"/>
      <c r="M831" s="412"/>
      <c r="N831" s="413" t="s">
        <v>3484</v>
      </c>
    </row>
    <row r="832" spans="2:86" ht="15" customHeight="1">
      <c r="B832" s="405" t="s">
        <v>4039</v>
      </c>
      <c r="C832" s="405" t="s">
        <v>4040</v>
      </c>
      <c r="D832" s="405" t="s">
        <v>4041</v>
      </c>
      <c r="E832" s="450" t="s">
        <v>4042</v>
      </c>
      <c r="F832" s="406" t="s">
        <v>2915</v>
      </c>
      <c r="G832" s="407">
        <v>45545</v>
      </c>
      <c r="H832" s="408" t="s">
        <v>3619</v>
      </c>
      <c r="I832" s="409">
        <v>45545</v>
      </c>
      <c r="J832" s="410"/>
      <c r="K832" s="411"/>
      <c r="L832" s="428"/>
      <c r="M832" s="412" t="s">
        <v>35</v>
      </c>
      <c r="N832" s="413" t="s">
        <v>3484</v>
      </c>
    </row>
    <row r="833" spans="2:86" ht="15" customHeight="1">
      <c r="B833" s="405" t="s">
        <v>4043</v>
      </c>
      <c r="C833" s="405" t="s">
        <v>1018</v>
      </c>
      <c r="D833" s="405" t="s">
        <v>4044</v>
      </c>
      <c r="E833" s="405" t="s">
        <v>4045</v>
      </c>
      <c r="F833" s="406" t="s">
        <v>1347</v>
      </c>
      <c r="G833" s="407" t="s">
        <v>3887</v>
      </c>
      <c r="H833" s="408" t="s">
        <v>2669</v>
      </c>
      <c r="I833" s="409">
        <v>45538</v>
      </c>
      <c r="J833" s="410" t="s">
        <v>2445</v>
      </c>
      <c r="K833" s="411" t="s">
        <v>3282</v>
      </c>
      <c r="L833" s="428"/>
      <c r="M833" s="412" t="s">
        <v>355</v>
      </c>
      <c r="N833" s="413" t="s">
        <v>3484</v>
      </c>
    </row>
    <row r="834" spans="2:86" ht="15" customHeight="1">
      <c r="B834" s="405" t="s">
        <v>4046</v>
      </c>
      <c r="C834" s="405" t="s">
        <v>4047</v>
      </c>
      <c r="D834" s="405" t="s">
        <v>4048</v>
      </c>
      <c r="E834" s="405" t="s">
        <v>4049</v>
      </c>
      <c r="F834" s="406" t="s">
        <v>40</v>
      </c>
      <c r="G834" s="407">
        <v>45448</v>
      </c>
      <c r="H834" s="408" t="s">
        <v>3984</v>
      </c>
      <c r="I834" s="409">
        <v>45453</v>
      </c>
      <c r="J834" s="410" t="s">
        <v>2445</v>
      </c>
      <c r="K834" s="411" t="s">
        <v>4050</v>
      </c>
      <c r="L834" s="428">
        <v>10124872</v>
      </c>
      <c r="M834" s="412" t="s">
        <v>571</v>
      </c>
      <c r="N834" s="413" t="s">
        <v>3484</v>
      </c>
    </row>
    <row r="835" spans="2:86" ht="15" customHeight="1">
      <c r="B835" s="405" t="s">
        <v>4051</v>
      </c>
      <c r="C835" s="405" t="s">
        <v>4052</v>
      </c>
      <c r="D835" s="405" t="s">
        <v>4053</v>
      </c>
      <c r="E835" s="405" t="s">
        <v>4054</v>
      </c>
      <c r="F835" s="406" t="s">
        <v>3831</v>
      </c>
      <c r="G835" s="407">
        <v>45534</v>
      </c>
      <c r="H835" s="408" t="s">
        <v>4055</v>
      </c>
      <c r="I835" s="409">
        <v>45538</v>
      </c>
      <c r="J835" s="410"/>
      <c r="K835" s="411" t="s">
        <v>4056</v>
      </c>
      <c r="L835" s="428"/>
      <c r="M835" s="412" t="s">
        <v>35</v>
      </c>
      <c r="N835" s="413" t="s">
        <v>3484</v>
      </c>
    </row>
    <row r="836" spans="2:86" ht="15" customHeight="1">
      <c r="B836" s="405"/>
      <c r="C836" s="405" t="s">
        <v>4057</v>
      </c>
      <c r="D836" s="405" t="s">
        <v>4058</v>
      </c>
      <c r="E836" s="405" t="s">
        <v>4059</v>
      </c>
      <c r="F836" s="406" t="s">
        <v>47</v>
      </c>
      <c r="G836" s="407" t="s">
        <v>3955</v>
      </c>
      <c r="H836" s="408"/>
      <c r="I836" s="409"/>
      <c r="J836" s="410" t="s">
        <v>2445</v>
      </c>
      <c r="K836" s="411" t="s">
        <v>4060</v>
      </c>
      <c r="L836" s="428"/>
      <c r="M836" s="412"/>
      <c r="N836" s="413" t="s">
        <v>3810</v>
      </c>
    </row>
    <row r="837" spans="2:86" ht="15" customHeight="1">
      <c r="B837" s="405" t="s">
        <v>4061</v>
      </c>
      <c r="C837" s="405" t="s">
        <v>4062</v>
      </c>
      <c r="D837" s="405" t="s">
        <v>4063</v>
      </c>
      <c r="E837" s="405" t="s">
        <v>4064</v>
      </c>
      <c r="F837" s="406" t="s">
        <v>99</v>
      </c>
      <c r="G837" s="407">
        <v>45414</v>
      </c>
      <c r="H837" s="408" t="s">
        <v>4065</v>
      </c>
      <c r="I837" s="409">
        <v>45414</v>
      </c>
      <c r="J837" s="410" t="s">
        <v>4066</v>
      </c>
      <c r="K837" s="411" t="s">
        <v>2935</v>
      </c>
      <c r="L837" s="428">
        <v>25378044</v>
      </c>
      <c r="M837" s="412" t="s">
        <v>61</v>
      </c>
      <c r="N837" s="413" t="s">
        <v>3484</v>
      </c>
    </row>
    <row r="838" spans="2:86" s="320" customFormat="1" ht="15" customHeight="1">
      <c r="B838" s="405" t="s">
        <v>4067</v>
      </c>
      <c r="C838" s="405" t="s">
        <v>4068</v>
      </c>
      <c r="D838" s="405" t="s">
        <v>4069</v>
      </c>
      <c r="E838" s="405" t="s">
        <v>4070</v>
      </c>
      <c r="F838" s="406" t="s">
        <v>71</v>
      </c>
      <c r="G838" s="407">
        <v>45502</v>
      </c>
      <c r="H838" s="408"/>
      <c r="I838" s="409"/>
      <c r="J838" s="410" t="s">
        <v>2445</v>
      </c>
      <c r="K838" s="411" t="s">
        <v>4071</v>
      </c>
      <c r="L838" s="428">
        <v>10184328</v>
      </c>
      <c r="M838" s="412" t="s">
        <v>28</v>
      </c>
      <c r="N838" s="413" t="s">
        <v>3484</v>
      </c>
      <c r="O838"/>
      <c r="P838"/>
      <c r="Q838"/>
      <c r="R838"/>
      <c r="S838"/>
      <c r="T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c r="BB838"/>
      <c r="BC838"/>
      <c r="BD838"/>
      <c r="BE838"/>
      <c r="BF838"/>
      <c r="BG838"/>
      <c r="BH838"/>
      <c r="BI838"/>
      <c r="BJ838"/>
      <c r="BK838"/>
      <c r="BL838"/>
      <c r="BM838"/>
      <c r="BN838"/>
      <c r="BO838"/>
      <c r="BP838"/>
      <c r="BQ838"/>
      <c r="BR838"/>
      <c r="BS838"/>
      <c r="BT838"/>
      <c r="BU838"/>
      <c r="BV838"/>
      <c r="BW838"/>
      <c r="BX838"/>
      <c r="BY838"/>
      <c r="BZ838"/>
      <c r="CA838"/>
      <c r="CB838"/>
      <c r="CC838"/>
      <c r="CD838"/>
      <c r="CE838"/>
      <c r="CF838"/>
      <c r="CG838"/>
      <c r="CH838"/>
    </row>
    <row r="839" spans="2:86" ht="15" customHeight="1">
      <c r="B839" s="405" t="s">
        <v>4072</v>
      </c>
      <c r="C839" s="405" t="s">
        <v>1033</v>
      </c>
      <c r="D839" s="405" t="s">
        <v>4073</v>
      </c>
      <c r="E839" s="405" t="s">
        <v>4074</v>
      </c>
      <c r="F839" s="406" t="s">
        <v>3618</v>
      </c>
      <c r="G839" s="407">
        <v>45483</v>
      </c>
      <c r="H839" s="408" t="s">
        <v>4075</v>
      </c>
      <c r="I839" s="409">
        <v>45499</v>
      </c>
      <c r="J839" s="410" t="s">
        <v>2445</v>
      </c>
      <c r="K839" s="411" t="s">
        <v>3621</v>
      </c>
      <c r="L839" s="428">
        <v>10184297</v>
      </c>
      <c r="M839" s="412" t="s">
        <v>35</v>
      </c>
      <c r="N839" s="413" t="s">
        <v>3484</v>
      </c>
    </row>
    <row r="840" spans="2:86" ht="15" customHeight="1">
      <c r="B840" s="405" t="s">
        <v>4076</v>
      </c>
      <c r="C840" s="405" t="s">
        <v>1033</v>
      </c>
      <c r="D840" s="405" t="s">
        <v>4077</v>
      </c>
      <c r="E840" s="405" t="s">
        <v>4078</v>
      </c>
      <c r="F840" s="406" t="s">
        <v>17</v>
      </c>
      <c r="G840" s="407">
        <v>45425</v>
      </c>
      <c r="H840" s="408" t="s">
        <v>4079</v>
      </c>
      <c r="I840" s="409">
        <v>45425</v>
      </c>
      <c r="J840" s="410" t="s">
        <v>2445</v>
      </c>
      <c r="K840" s="411" t="s">
        <v>4080</v>
      </c>
      <c r="L840" s="428"/>
      <c r="M840" s="412" t="s">
        <v>61</v>
      </c>
      <c r="N840" s="413" t="s">
        <v>3484</v>
      </c>
    </row>
    <row r="841" spans="2:86" ht="15" customHeight="1">
      <c r="B841" s="405" t="s">
        <v>4081</v>
      </c>
      <c r="C841" s="405" t="s">
        <v>4082</v>
      </c>
      <c r="D841" s="405" t="s">
        <v>4083</v>
      </c>
      <c r="E841" s="405" t="s">
        <v>4084</v>
      </c>
      <c r="F841" s="406" t="s">
        <v>40</v>
      </c>
      <c r="G841" s="407">
        <v>45426</v>
      </c>
      <c r="H841" s="408" t="s">
        <v>3392</v>
      </c>
      <c r="I841" s="409">
        <v>45426</v>
      </c>
      <c r="J841" s="410" t="s">
        <v>2445</v>
      </c>
      <c r="K841" s="411" t="s">
        <v>4085</v>
      </c>
      <c r="L841" s="428">
        <v>23698610</v>
      </c>
      <c r="M841" s="412" t="s">
        <v>61</v>
      </c>
      <c r="N841" s="413" t="s">
        <v>3484</v>
      </c>
    </row>
    <row r="842" spans="2:86" ht="15" customHeight="1">
      <c r="B842" s="405" t="s">
        <v>4086</v>
      </c>
      <c r="C842" s="405" t="s">
        <v>4087</v>
      </c>
      <c r="D842" s="405" t="s">
        <v>4088</v>
      </c>
      <c r="E842" s="405" t="s">
        <v>4089</v>
      </c>
      <c r="F842" s="406" t="s">
        <v>40</v>
      </c>
      <c r="G842" s="407">
        <v>45428</v>
      </c>
      <c r="H842" s="408" t="s">
        <v>4090</v>
      </c>
      <c r="I842" s="409">
        <v>45538</v>
      </c>
      <c r="J842" s="410" t="s">
        <v>4091</v>
      </c>
      <c r="K842" s="411" t="s">
        <v>4085</v>
      </c>
      <c r="L842" s="428"/>
      <c r="M842" s="412" t="s">
        <v>61</v>
      </c>
      <c r="N842" s="413" t="s">
        <v>3484</v>
      </c>
    </row>
    <row r="843" spans="2:86" ht="15" customHeight="1">
      <c r="B843" s="405" t="s">
        <v>4092</v>
      </c>
      <c r="C843" s="405" t="s">
        <v>4093</v>
      </c>
      <c r="D843" s="405" t="s">
        <v>4094</v>
      </c>
      <c r="E843" s="405" t="s">
        <v>4095</v>
      </c>
      <c r="F843" s="406" t="s">
        <v>407</v>
      </c>
      <c r="G843" s="407">
        <v>45511</v>
      </c>
      <c r="H843" s="408" t="s">
        <v>4096</v>
      </c>
      <c r="I843" s="409">
        <v>45511</v>
      </c>
      <c r="J843" s="410" t="s">
        <v>2445</v>
      </c>
      <c r="K843" s="411" t="s">
        <v>4097</v>
      </c>
      <c r="L843" s="428">
        <v>25099234</v>
      </c>
      <c r="M843" s="412" t="s">
        <v>355</v>
      </c>
      <c r="N843" s="413" t="s">
        <v>3484</v>
      </c>
    </row>
    <row r="844" spans="2:86" ht="15" customHeight="1">
      <c r="B844" s="405" t="s">
        <v>4098</v>
      </c>
      <c r="C844" s="405" t="s">
        <v>4099</v>
      </c>
      <c r="D844" s="405" t="s">
        <v>4100</v>
      </c>
      <c r="E844" s="405" t="s">
        <v>4101</v>
      </c>
      <c r="F844" s="406" t="s">
        <v>618</v>
      </c>
      <c r="G844" s="407">
        <v>45483</v>
      </c>
      <c r="H844" s="408" t="s">
        <v>3732</v>
      </c>
      <c r="I844" s="409">
        <v>45496</v>
      </c>
      <c r="J844" s="410" t="s">
        <v>4102</v>
      </c>
      <c r="K844" s="411" t="s">
        <v>2992</v>
      </c>
      <c r="L844" s="428">
        <v>24167767</v>
      </c>
      <c r="M844" s="412" t="s">
        <v>35</v>
      </c>
      <c r="N844" s="413" t="s">
        <v>3484</v>
      </c>
    </row>
    <row r="845" spans="2:86" ht="15" customHeight="1">
      <c r="B845" s="405" t="s">
        <v>4103</v>
      </c>
      <c r="C845" s="405" t="s">
        <v>4104</v>
      </c>
      <c r="D845" s="405" t="s">
        <v>4105</v>
      </c>
      <c r="E845" s="405" t="s">
        <v>4106</v>
      </c>
      <c r="F845" s="406" t="s">
        <v>33</v>
      </c>
      <c r="G845" s="407">
        <v>45495</v>
      </c>
      <c r="H845" s="408"/>
      <c r="I845" s="409">
        <v>45553</v>
      </c>
      <c r="J845" s="410" t="s">
        <v>2445</v>
      </c>
      <c r="K845" s="411" t="s">
        <v>2931</v>
      </c>
      <c r="L845" s="428"/>
      <c r="M845" s="412"/>
      <c r="N845" s="413" t="s">
        <v>3484</v>
      </c>
    </row>
    <row r="846" spans="2:86" s="320" customFormat="1" ht="15" customHeight="1">
      <c r="B846" s="405" t="s">
        <v>4107</v>
      </c>
      <c r="C846" s="405" t="s">
        <v>628</v>
      </c>
      <c r="D846" s="405" t="s">
        <v>4108</v>
      </c>
      <c r="E846" s="405" t="s">
        <v>4109</v>
      </c>
      <c r="F846" s="406" t="s">
        <v>2444</v>
      </c>
      <c r="G846" s="407">
        <v>45428</v>
      </c>
      <c r="H846" s="408" t="s">
        <v>3647</v>
      </c>
      <c r="I846" s="409">
        <v>45428</v>
      </c>
      <c r="J846" s="410" t="s">
        <v>2445</v>
      </c>
      <c r="K846" s="411" t="s">
        <v>4110</v>
      </c>
      <c r="L846" s="428">
        <v>10196752</v>
      </c>
      <c r="M846" s="412" t="s">
        <v>35</v>
      </c>
      <c r="N846" s="413" t="s">
        <v>3484</v>
      </c>
      <c r="O846"/>
      <c r="P846"/>
      <c r="Q846"/>
      <c r="R846"/>
      <c r="S846"/>
      <c r="T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c r="BO846"/>
      <c r="BP846"/>
      <c r="BQ846"/>
      <c r="BR846"/>
      <c r="BS846"/>
      <c r="BT846"/>
      <c r="BU846"/>
      <c r="BV846"/>
      <c r="BW846"/>
      <c r="BX846"/>
      <c r="BY846"/>
      <c r="BZ846"/>
      <c r="CA846"/>
      <c r="CB846"/>
      <c r="CC846"/>
      <c r="CD846"/>
      <c r="CE846"/>
      <c r="CF846"/>
      <c r="CG846"/>
      <c r="CH846"/>
    </row>
    <row r="847" spans="2:86" ht="15" customHeight="1">
      <c r="B847" s="405" t="s">
        <v>4111</v>
      </c>
      <c r="C847" s="405" t="s">
        <v>4112</v>
      </c>
      <c r="D847" s="405" t="s">
        <v>4113</v>
      </c>
      <c r="E847" s="405" t="s">
        <v>4114</v>
      </c>
      <c r="F847" s="406" t="s">
        <v>407</v>
      </c>
      <c r="G847" s="407">
        <v>45463</v>
      </c>
      <c r="H847" s="408">
        <v>45450</v>
      </c>
      <c r="I847" s="409"/>
      <c r="J847" s="410"/>
      <c r="K847" s="411" t="s">
        <v>4115</v>
      </c>
      <c r="L847" s="428"/>
      <c r="M847" s="412"/>
      <c r="N847" s="413" t="s">
        <v>3484</v>
      </c>
    </row>
    <row r="848" spans="2:86" ht="15" customHeight="1">
      <c r="B848" s="405" t="s">
        <v>4116</v>
      </c>
      <c r="C848" s="405" t="s">
        <v>4117</v>
      </c>
      <c r="D848" s="405" t="s">
        <v>4118</v>
      </c>
      <c r="E848" s="405" t="s">
        <v>4119</v>
      </c>
      <c r="F848" s="406" t="s">
        <v>183</v>
      </c>
      <c r="G848" s="407" t="s">
        <v>4120</v>
      </c>
      <c r="H848" s="408" t="s">
        <v>3844</v>
      </c>
      <c r="I848" s="409"/>
      <c r="J848" s="410" t="s">
        <v>2445</v>
      </c>
      <c r="K848" s="411" t="s">
        <v>4121</v>
      </c>
      <c r="L848" s="428">
        <v>10193985</v>
      </c>
      <c r="M848" s="412" t="s">
        <v>355</v>
      </c>
      <c r="N848" s="413" t="s">
        <v>3484</v>
      </c>
    </row>
    <row r="849" spans="2:86" ht="15" customHeight="1">
      <c r="B849" s="405" t="s">
        <v>4122</v>
      </c>
      <c r="C849" s="405" t="s">
        <v>4123</v>
      </c>
      <c r="D849" s="405" t="s">
        <v>2003</v>
      </c>
      <c r="E849" s="405" t="s">
        <v>4124</v>
      </c>
      <c r="F849" s="406" t="s">
        <v>3510</v>
      </c>
      <c r="G849" s="407" t="s">
        <v>4125</v>
      </c>
      <c r="H849" s="408" t="s">
        <v>3945</v>
      </c>
      <c r="I849" s="409">
        <v>45527</v>
      </c>
      <c r="J849" s="410">
        <v>46203</v>
      </c>
      <c r="K849" s="411" t="s">
        <v>4126</v>
      </c>
      <c r="L849" s="428">
        <v>10141810</v>
      </c>
      <c r="M849" s="412" t="s">
        <v>61</v>
      </c>
      <c r="N849" s="413" t="s">
        <v>3484</v>
      </c>
    </row>
    <row r="850" spans="2:86" ht="15" customHeight="1">
      <c r="B850" s="405" t="s">
        <v>4127</v>
      </c>
      <c r="C850" s="405" t="s">
        <v>4128</v>
      </c>
      <c r="D850" s="405" t="s">
        <v>1972</v>
      </c>
      <c r="E850" s="405" t="s">
        <v>4129</v>
      </c>
      <c r="F850" s="406" t="s">
        <v>47</v>
      </c>
      <c r="G850" s="407">
        <v>45415</v>
      </c>
      <c r="H850" s="408" t="s">
        <v>4065</v>
      </c>
      <c r="I850" s="409">
        <v>45456</v>
      </c>
      <c r="J850" s="410" t="s">
        <v>2445</v>
      </c>
      <c r="K850" s="411" t="s">
        <v>4130</v>
      </c>
      <c r="L850" s="428">
        <v>10169485</v>
      </c>
      <c r="M850" s="412" t="s">
        <v>35</v>
      </c>
      <c r="N850" s="413" t="s">
        <v>3484</v>
      </c>
    </row>
    <row r="851" spans="2:86" ht="15" customHeight="1">
      <c r="B851" s="405" t="s">
        <v>4131</v>
      </c>
      <c r="C851" s="405" t="s">
        <v>1606</v>
      </c>
      <c r="D851" s="405" t="s">
        <v>4132</v>
      </c>
      <c r="E851" s="405" t="s">
        <v>4133</v>
      </c>
      <c r="F851" s="406" t="s">
        <v>17</v>
      </c>
      <c r="G851" s="407">
        <v>45552</v>
      </c>
      <c r="H851" s="408"/>
      <c r="I851" s="409"/>
      <c r="J851" s="410"/>
      <c r="K851" s="411"/>
      <c r="L851" s="428"/>
      <c r="M851" s="412"/>
      <c r="N851" s="413" t="s">
        <v>3484</v>
      </c>
    </row>
    <row r="852" spans="2:86" s="320" customFormat="1" ht="15" customHeight="1">
      <c r="B852" s="445" t="s">
        <v>4134</v>
      </c>
      <c r="C852" s="405" t="s">
        <v>1139</v>
      </c>
      <c r="D852" s="405" t="s">
        <v>4135</v>
      </c>
      <c r="E852" s="405" t="s">
        <v>4136</v>
      </c>
      <c r="F852" s="406" t="s">
        <v>922</v>
      </c>
      <c r="G852" s="407">
        <v>45544</v>
      </c>
      <c r="H852" s="408">
        <v>45530</v>
      </c>
      <c r="I852" s="409">
        <v>45544</v>
      </c>
      <c r="J852" s="450" t="s">
        <v>4137</v>
      </c>
      <c r="K852" s="411"/>
      <c r="L852" s="428"/>
      <c r="M852" s="412"/>
      <c r="N852" s="413" t="s">
        <v>3484</v>
      </c>
      <c r="O852"/>
      <c r="P852"/>
      <c r="Q852"/>
      <c r="R852"/>
      <c r="S852"/>
      <c r="T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c r="BO852"/>
      <c r="BP852"/>
      <c r="BQ852"/>
      <c r="BR852"/>
      <c r="BS852"/>
      <c r="BT852"/>
      <c r="BU852"/>
      <c r="BV852"/>
      <c r="BW852"/>
      <c r="BX852"/>
      <c r="BY852"/>
      <c r="BZ852"/>
      <c r="CA852"/>
      <c r="CB852"/>
      <c r="CC852"/>
      <c r="CD852"/>
      <c r="CE852"/>
      <c r="CF852"/>
      <c r="CG852"/>
      <c r="CH852"/>
    </row>
    <row r="853" spans="2:86" ht="15" customHeight="1">
      <c r="B853" s="405" t="s">
        <v>4138</v>
      </c>
      <c r="C853" s="405" t="s">
        <v>1139</v>
      </c>
      <c r="D853" s="405" t="s">
        <v>4139</v>
      </c>
      <c r="E853" s="405" t="s">
        <v>4140</v>
      </c>
      <c r="F853" s="406" t="s">
        <v>265</v>
      </c>
      <c r="G853" s="407">
        <v>45490</v>
      </c>
      <c r="H853" s="408" t="s">
        <v>4141</v>
      </c>
      <c r="I853" s="409">
        <v>45496</v>
      </c>
      <c r="J853" s="410" t="s">
        <v>2445</v>
      </c>
      <c r="K853" s="411" t="s">
        <v>4142</v>
      </c>
      <c r="L853" s="428">
        <v>26934625</v>
      </c>
      <c r="M853" s="412" t="s">
        <v>61</v>
      </c>
      <c r="N853" s="413" t="s">
        <v>3484</v>
      </c>
    </row>
    <row r="854" spans="2:86" s="320" customFormat="1" ht="15" customHeight="1">
      <c r="B854" s="405" t="s">
        <v>4143</v>
      </c>
      <c r="C854" s="405" t="s">
        <v>4144</v>
      </c>
      <c r="D854" s="405" t="s">
        <v>2431</v>
      </c>
      <c r="E854" s="405" t="s">
        <v>4145</v>
      </c>
      <c r="F854" s="406" t="s">
        <v>2444</v>
      </c>
      <c r="G854" s="407">
        <v>45456</v>
      </c>
      <c r="H854" s="408" t="s">
        <v>4146</v>
      </c>
      <c r="I854" s="409">
        <v>45456</v>
      </c>
      <c r="J854" s="410" t="s">
        <v>4147</v>
      </c>
      <c r="K854" s="411" t="s">
        <v>4148</v>
      </c>
      <c r="L854" s="428">
        <v>10146484</v>
      </c>
      <c r="M854" s="412" t="s">
        <v>35</v>
      </c>
      <c r="N854" s="413" t="s">
        <v>3484</v>
      </c>
      <c r="O854"/>
      <c r="P854"/>
      <c r="Q854"/>
      <c r="R854"/>
      <c r="S854"/>
      <c r="T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BR854"/>
      <c r="BS854"/>
      <c r="BT854"/>
      <c r="BU854"/>
      <c r="BV854"/>
      <c r="BW854"/>
      <c r="BX854"/>
      <c r="BY854"/>
      <c r="BZ854"/>
      <c r="CA854"/>
      <c r="CB854"/>
      <c r="CC854"/>
      <c r="CD854"/>
      <c r="CE854"/>
      <c r="CF854"/>
      <c r="CG854"/>
      <c r="CH854"/>
    </row>
    <row r="855" spans="2:86" ht="15" customHeight="1">
      <c r="B855" s="405" t="s">
        <v>4149</v>
      </c>
      <c r="C855" s="405" t="s">
        <v>4150</v>
      </c>
      <c r="D855" s="405" t="s">
        <v>4151</v>
      </c>
      <c r="E855" s="405" t="s">
        <v>4152</v>
      </c>
      <c r="F855" s="406" t="s">
        <v>1347</v>
      </c>
      <c r="G855" s="407">
        <v>45544</v>
      </c>
      <c r="H855" s="408" t="s">
        <v>2669</v>
      </c>
      <c r="I855" s="409">
        <v>45544</v>
      </c>
      <c r="J855" s="410"/>
      <c r="K855" s="411" t="s">
        <v>3282</v>
      </c>
      <c r="L855" s="428"/>
      <c r="M855" s="412" t="s">
        <v>35</v>
      </c>
      <c r="N855" s="413" t="s">
        <v>3484</v>
      </c>
    </row>
    <row r="856" spans="2:86" s="320" customFormat="1" ht="15" customHeight="1">
      <c r="B856" s="405" t="s">
        <v>4153</v>
      </c>
      <c r="C856" s="405" t="s">
        <v>4154</v>
      </c>
      <c r="D856" s="405" t="s">
        <v>4155</v>
      </c>
      <c r="E856" s="536" t="s">
        <v>4156</v>
      </c>
      <c r="F856" s="406" t="s">
        <v>3551</v>
      </c>
      <c r="G856" s="407">
        <v>45434</v>
      </c>
      <c r="H856" s="408" t="s">
        <v>2800</v>
      </c>
      <c r="I856" s="409">
        <v>45434</v>
      </c>
      <c r="J856" s="410" t="s">
        <v>4157</v>
      </c>
      <c r="K856" s="411" t="s">
        <v>3058</v>
      </c>
      <c r="L856" s="428">
        <v>24536770</v>
      </c>
      <c r="M856" s="412" t="s">
        <v>35</v>
      </c>
      <c r="N856" s="413" t="s">
        <v>3484</v>
      </c>
      <c r="O856"/>
      <c r="P856"/>
      <c r="Q856"/>
      <c r="R856"/>
      <c r="S856"/>
      <c r="T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c r="BO856"/>
      <c r="BP856"/>
      <c r="BQ856"/>
      <c r="BR856"/>
      <c r="BS856"/>
      <c r="BT856"/>
      <c r="BU856"/>
      <c r="BV856"/>
      <c r="BW856"/>
      <c r="BX856"/>
      <c r="BY856"/>
      <c r="BZ856"/>
      <c r="CA856"/>
      <c r="CB856"/>
      <c r="CC856"/>
      <c r="CD856"/>
      <c r="CE856"/>
      <c r="CF856"/>
      <c r="CG856"/>
      <c r="CH856"/>
    </row>
    <row r="857" spans="2:86" ht="15" customHeight="1">
      <c r="B857" s="405" t="s">
        <v>4158</v>
      </c>
      <c r="C857" s="405" t="s">
        <v>4159</v>
      </c>
      <c r="D857" s="405" t="s">
        <v>3220</v>
      </c>
      <c r="E857" s="405" t="s">
        <v>4160</v>
      </c>
      <c r="F857" s="406" t="s">
        <v>99</v>
      </c>
      <c r="G857" s="407">
        <v>45436</v>
      </c>
      <c r="H857" s="408" t="s">
        <v>3910</v>
      </c>
      <c r="I857" s="409">
        <v>45453</v>
      </c>
      <c r="J857" s="410"/>
      <c r="K857" s="411" t="s">
        <v>2935</v>
      </c>
      <c r="L857" s="428">
        <v>25378044</v>
      </c>
      <c r="M857" s="412" t="s">
        <v>35</v>
      </c>
      <c r="N857" s="413" t="s">
        <v>3484</v>
      </c>
    </row>
    <row r="858" spans="2:86" s="306" customFormat="1" ht="15" customHeight="1">
      <c r="B858" s="405" t="s">
        <v>4161</v>
      </c>
      <c r="C858" s="405" t="s">
        <v>4162</v>
      </c>
      <c r="D858" s="405" t="s">
        <v>4163</v>
      </c>
      <c r="E858" s="405" t="s">
        <v>4164</v>
      </c>
      <c r="F858" s="406" t="s">
        <v>40</v>
      </c>
      <c r="G858" s="407">
        <v>45585</v>
      </c>
      <c r="H858" s="408">
        <v>45583</v>
      </c>
      <c r="I858" s="409"/>
      <c r="J858" s="410"/>
      <c r="K858" s="411"/>
      <c r="L858" s="428"/>
      <c r="M858" s="412"/>
      <c r="N858" s="413" t="s">
        <v>3484</v>
      </c>
      <c r="O858"/>
      <c r="P858"/>
      <c r="Q858"/>
      <c r="R858"/>
      <c r="S858"/>
      <c r="T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c r="BO858"/>
      <c r="BP858"/>
      <c r="BQ858"/>
      <c r="BR858"/>
      <c r="BS858"/>
      <c r="BT858"/>
      <c r="BU858"/>
      <c r="BV858"/>
      <c r="BW858"/>
      <c r="BX858"/>
      <c r="BY858"/>
      <c r="BZ858"/>
      <c r="CA858"/>
      <c r="CB858"/>
      <c r="CC858"/>
      <c r="CD858"/>
      <c r="CE858"/>
      <c r="CF858"/>
      <c r="CG858"/>
      <c r="CH858"/>
    </row>
    <row r="859" spans="2:86" ht="15" customHeight="1">
      <c r="B859" s="405" t="s">
        <v>4165</v>
      </c>
      <c r="C859" s="405" t="s">
        <v>4166</v>
      </c>
      <c r="D859" s="405" t="s">
        <v>4167</v>
      </c>
      <c r="E859" s="405" t="s">
        <v>4168</v>
      </c>
      <c r="F859" s="406" t="s">
        <v>3606</v>
      </c>
      <c r="G859" s="407" t="s">
        <v>3546</v>
      </c>
      <c r="H859" s="408" t="s">
        <v>3272</v>
      </c>
      <c r="I859" s="409"/>
      <c r="J859" s="410" t="s">
        <v>2445</v>
      </c>
      <c r="K859" s="411" t="s">
        <v>4169</v>
      </c>
      <c r="L859" s="428">
        <v>20259403</v>
      </c>
      <c r="M859" s="412" t="s">
        <v>571</v>
      </c>
      <c r="N859" s="413" t="s">
        <v>3484</v>
      </c>
    </row>
    <row r="860" spans="2:86" s="320" customFormat="1" ht="15" customHeight="1">
      <c r="B860" s="405" t="s">
        <v>4170</v>
      </c>
      <c r="C860" s="405" t="s">
        <v>3275</v>
      </c>
      <c r="D860" s="405" t="s">
        <v>4171</v>
      </c>
      <c r="E860" s="405" t="s">
        <v>4172</v>
      </c>
      <c r="F860" s="406" t="s">
        <v>3618</v>
      </c>
      <c r="G860" s="407">
        <v>45497</v>
      </c>
      <c r="H860" s="408" t="s">
        <v>3552</v>
      </c>
      <c r="I860" s="409">
        <v>45497</v>
      </c>
      <c r="J860" s="410" t="s">
        <v>2445</v>
      </c>
      <c r="K860" s="411" t="s">
        <v>4173</v>
      </c>
      <c r="L860" s="428" t="s">
        <v>4174</v>
      </c>
      <c r="M860" s="412" t="s">
        <v>61</v>
      </c>
      <c r="N860" s="413" t="s">
        <v>3484</v>
      </c>
      <c r="O860"/>
      <c r="P860"/>
      <c r="Q860"/>
      <c r="R860"/>
      <c r="S860"/>
      <c r="T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c r="BB860"/>
      <c r="BC860"/>
      <c r="BD860"/>
      <c r="BE860"/>
      <c r="BF860"/>
      <c r="BG860"/>
      <c r="BH860"/>
      <c r="BI860"/>
      <c r="BJ860"/>
      <c r="BK860"/>
      <c r="BL860"/>
      <c r="BM860"/>
      <c r="BN860"/>
      <c r="BO860"/>
      <c r="BP860"/>
      <c r="BQ860"/>
      <c r="BR860"/>
      <c r="BS860"/>
      <c r="BT860"/>
      <c r="BU860"/>
      <c r="BV860"/>
      <c r="BW860"/>
      <c r="BX860"/>
      <c r="BY860"/>
      <c r="BZ860"/>
      <c r="CA860"/>
      <c r="CB860"/>
      <c r="CC860"/>
      <c r="CD860"/>
      <c r="CE860"/>
      <c r="CF860"/>
      <c r="CG860"/>
      <c r="CH860"/>
    </row>
    <row r="861" spans="2:86" ht="15" customHeight="1">
      <c r="B861" s="405" t="s">
        <v>4175</v>
      </c>
      <c r="C861" s="405" t="s">
        <v>4176</v>
      </c>
      <c r="D861" s="405" t="s">
        <v>4177</v>
      </c>
      <c r="E861" s="405" t="s">
        <v>4178</v>
      </c>
      <c r="F861" s="406" t="s">
        <v>40</v>
      </c>
      <c r="G861" s="407">
        <v>45534</v>
      </c>
      <c r="H861" s="408" t="s">
        <v>4055</v>
      </c>
      <c r="I861" s="409">
        <v>45538</v>
      </c>
      <c r="J861" s="410"/>
      <c r="K861" s="410" t="s">
        <v>4085</v>
      </c>
      <c r="L861" s="428"/>
      <c r="M861" s="412" t="s">
        <v>355</v>
      </c>
      <c r="N861" s="413" t="s">
        <v>3484</v>
      </c>
    </row>
    <row r="862" spans="2:86" ht="15" customHeight="1">
      <c r="B862" s="405" t="s">
        <v>4179</v>
      </c>
      <c r="C862" s="405" t="s">
        <v>4180</v>
      </c>
      <c r="D862" s="405" t="s">
        <v>4181</v>
      </c>
      <c r="E862" s="405" t="s">
        <v>4182</v>
      </c>
      <c r="F862" s="406" t="s">
        <v>4183</v>
      </c>
      <c r="G862" s="407" t="s">
        <v>3607</v>
      </c>
      <c r="H862" s="408" t="s">
        <v>2669</v>
      </c>
      <c r="I862" s="409">
        <v>45538</v>
      </c>
      <c r="J862" s="444">
        <v>45898</v>
      </c>
      <c r="K862" s="411" t="s">
        <v>4184</v>
      </c>
      <c r="L862" s="428"/>
      <c r="M862" s="412" t="s">
        <v>35</v>
      </c>
      <c r="N862" s="413" t="s">
        <v>3484</v>
      </c>
    </row>
    <row r="863" spans="2:86" ht="15" customHeight="1">
      <c r="B863" s="405" t="s">
        <v>4185</v>
      </c>
      <c r="C863" s="405" t="s">
        <v>4186</v>
      </c>
      <c r="D863" s="536" t="s">
        <v>4187</v>
      </c>
      <c r="E863" s="405" t="s">
        <v>4188</v>
      </c>
      <c r="F863" s="406" t="s">
        <v>3510</v>
      </c>
      <c r="G863" s="407" t="s">
        <v>4189</v>
      </c>
      <c r="H863" s="408" t="s">
        <v>4190</v>
      </c>
      <c r="I863" s="409">
        <v>45496</v>
      </c>
      <c r="J863" s="410" t="s">
        <v>2445</v>
      </c>
      <c r="K863" s="411" t="s">
        <v>3512</v>
      </c>
      <c r="L863" s="428">
        <v>26593178</v>
      </c>
      <c r="M863" s="412" t="s">
        <v>35</v>
      </c>
      <c r="N863" s="413" t="s">
        <v>3484</v>
      </c>
    </row>
    <row r="864" spans="2:86" s="320" customFormat="1" ht="15" customHeight="1">
      <c r="B864" s="405" t="s">
        <v>4191</v>
      </c>
      <c r="C864" s="405" t="s">
        <v>4192</v>
      </c>
      <c r="D864" s="405" t="s">
        <v>4193</v>
      </c>
      <c r="E864" s="405" t="s">
        <v>4194</v>
      </c>
      <c r="F864" s="406" t="s">
        <v>17</v>
      </c>
      <c r="G864" s="407">
        <v>45491</v>
      </c>
      <c r="H864" s="408" t="s">
        <v>4195</v>
      </c>
      <c r="I864" s="409">
        <v>45518</v>
      </c>
      <c r="J864" s="410" t="s">
        <v>2445</v>
      </c>
      <c r="K864" s="411" t="s">
        <v>4196</v>
      </c>
      <c r="L864" s="428"/>
      <c r="M864" s="412" t="s">
        <v>35</v>
      </c>
      <c r="N864" s="413" t="s">
        <v>3484</v>
      </c>
      <c r="O864"/>
      <c r="P864"/>
      <c r="Q864"/>
      <c r="R864"/>
      <c r="S864"/>
      <c r="T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c r="BO864"/>
      <c r="BP864"/>
      <c r="BQ864"/>
      <c r="BR864"/>
      <c r="BS864"/>
      <c r="BT864"/>
      <c r="BU864"/>
      <c r="BV864"/>
      <c r="BW864"/>
      <c r="BX864"/>
      <c r="BY864"/>
      <c r="BZ864"/>
      <c r="CA864"/>
      <c r="CB864"/>
      <c r="CC864"/>
      <c r="CD864"/>
      <c r="CE864"/>
      <c r="CF864"/>
      <c r="CG864"/>
      <c r="CH864"/>
    </row>
    <row r="865" spans="2:86" ht="15" customHeight="1">
      <c r="B865" s="405" t="s">
        <v>4197</v>
      </c>
      <c r="C865" s="405" t="s">
        <v>3236</v>
      </c>
      <c r="D865" s="405" t="s">
        <v>4198</v>
      </c>
      <c r="E865" s="405" t="s">
        <v>4199</v>
      </c>
      <c r="F865" s="406" t="s">
        <v>789</v>
      </c>
      <c r="G865" s="407">
        <v>45503</v>
      </c>
      <c r="H865" s="408" t="s">
        <v>4200</v>
      </c>
      <c r="I865" s="409">
        <v>45503</v>
      </c>
      <c r="J865" s="410" t="s">
        <v>2445</v>
      </c>
      <c r="K865" s="411" t="s">
        <v>3393</v>
      </c>
      <c r="L865" s="428">
        <v>20538248</v>
      </c>
      <c r="M865" s="412" t="s">
        <v>61</v>
      </c>
      <c r="N865" s="413" t="s">
        <v>3484</v>
      </c>
    </row>
    <row r="866" spans="2:86" ht="15" customHeight="1">
      <c r="B866" s="405" t="s">
        <v>4201</v>
      </c>
      <c r="C866" s="405" t="s">
        <v>4202</v>
      </c>
      <c r="D866" s="405" t="s">
        <v>4203</v>
      </c>
      <c r="E866" s="405" t="s">
        <v>4204</v>
      </c>
      <c r="F866" s="406" t="s">
        <v>183</v>
      </c>
      <c r="G866" s="407" t="s">
        <v>2168</v>
      </c>
      <c r="H866" s="408" t="s">
        <v>4189</v>
      </c>
      <c r="I866" s="409">
        <v>45519</v>
      </c>
      <c r="J866" s="410" t="s">
        <v>2445</v>
      </c>
      <c r="K866" s="411" t="s">
        <v>4205</v>
      </c>
      <c r="L866" s="428">
        <v>10169323</v>
      </c>
      <c r="M866" s="412" t="s">
        <v>355</v>
      </c>
      <c r="N866" s="413" t="s">
        <v>3484</v>
      </c>
    </row>
    <row r="867" spans="2:86" ht="15" customHeight="1">
      <c r="B867" s="536" t="s">
        <v>4206</v>
      </c>
      <c r="C867" s="405" t="s">
        <v>4207</v>
      </c>
      <c r="D867" s="405" t="s">
        <v>4208</v>
      </c>
      <c r="E867" s="405" t="s">
        <v>4209</v>
      </c>
      <c r="F867" s="406" t="s">
        <v>3831</v>
      </c>
      <c r="G867" s="407">
        <v>45534</v>
      </c>
      <c r="H867" s="408" t="s">
        <v>4120</v>
      </c>
      <c r="I867" s="409">
        <v>45538</v>
      </c>
      <c r="J867" s="410"/>
      <c r="K867" s="411" t="s">
        <v>3154</v>
      </c>
      <c r="L867" s="428"/>
      <c r="M867" s="412" t="s">
        <v>355</v>
      </c>
      <c r="N867" s="413" t="s">
        <v>3484</v>
      </c>
    </row>
    <row r="868" spans="2:86" ht="15" customHeight="1">
      <c r="B868" s="405" t="s">
        <v>4210</v>
      </c>
      <c r="C868" s="405" t="s">
        <v>4211</v>
      </c>
      <c r="D868" s="405" t="s">
        <v>4212</v>
      </c>
      <c r="E868" s="405" t="s">
        <v>4213</v>
      </c>
      <c r="F868" s="406" t="s">
        <v>265</v>
      </c>
      <c r="G868" s="407">
        <v>45488</v>
      </c>
      <c r="H868" s="408" t="s">
        <v>4075</v>
      </c>
      <c r="I868" s="409">
        <v>45496</v>
      </c>
      <c r="J868" s="410" t="s">
        <v>2445</v>
      </c>
      <c r="K868" s="411" t="s">
        <v>4142</v>
      </c>
      <c r="L868" s="428">
        <v>26934625</v>
      </c>
      <c r="M868" s="412" t="s">
        <v>61</v>
      </c>
      <c r="N868" s="413" t="s">
        <v>3484</v>
      </c>
    </row>
    <row r="869" spans="2:86" ht="15" customHeight="1">
      <c r="B869" s="405" t="s">
        <v>4214</v>
      </c>
      <c r="C869" s="405" t="s">
        <v>4215</v>
      </c>
      <c r="D869" s="405" t="s">
        <v>4216</v>
      </c>
      <c r="E869" s="405" t="s">
        <v>4217</v>
      </c>
      <c r="F869" s="406" t="s">
        <v>618</v>
      </c>
      <c r="G869" s="407">
        <v>45554</v>
      </c>
      <c r="H869" s="408" t="s">
        <v>2669</v>
      </c>
      <c r="I869" s="409">
        <v>45555</v>
      </c>
      <c r="J869" s="410"/>
      <c r="K869" s="411"/>
      <c r="L869" s="428"/>
      <c r="M869" s="412" t="s">
        <v>35</v>
      </c>
      <c r="N869" s="413" t="s">
        <v>3484</v>
      </c>
    </row>
    <row r="870" spans="2:86" ht="15" customHeight="1">
      <c r="B870" s="405" t="s">
        <v>4218</v>
      </c>
      <c r="C870" s="405" t="s">
        <v>4219</v>
      </c>
      <c r="D870" s="405" t="s">
        <v>4220</v>
      </c>
      <c r="E870" s="405" t="s">
        <v>4221</v>
      </c>
      <c r="F870" s="406" t="s">
        <v>40</v>
      </c>
      <c r="G870" s="407" t="s">
        <v>4120</v>
      </c>
      <c r="H870" s="408" t="s">
        <v>4055</v>
      </c>
      <c r="I870" s="409"/>
      <c r="J870" s="410" t="s">
        <v>2445</v>
      </c>
      <c r="K870" s="411" t="s">
        <v>4222</v>
      </c>
      <c r="L870" s="428">
        <v>10120449</v>
      </c>
      <c r="M870" s="412" t="s">
        <v>35</v>
      </c>
      <c r="N870" s="413" t="s">
        <v>3484</v>
      </c>
    </row>
    <row r="871" spans="2:86" ht="15" customHeight="1">
      <c r="B871" s="405" t="s">
        <v>4223</v>
      </c>
      <c r="C871" s="405" t="s">
        <v>4224</v>
      </c>
      <c r="D871" s="405" t="s">
        <v>3594</v>
      </c>
      <c r="E871" s="405" t="s">
        <v>4225</v>
      </c>
      <c r="F871" s="406" t="s">
        <v>1347</v>
      </c>
      <c r="G871" s="407" t="s">
        <v>3755</v>
      </c>
      <c r="H871" s="408" t="s">
        <v>2669</v>
      </c>
      <c r="I871" s="409"/>
      <c r="J871" s="410" t="s">
        <v>2445</v>
      </c>
      <c r="K871" s="411" t="s">
        <v>3282</v>
      </c>
      <c r="L871" s="428"/>
      <c r="M871" s="412" t="s">
        <v>355</v>
      </c>
      <c r="N871" s="413" t="s">
        <v>3484</v>
      </c>
    </row>
    <row r="872" spans="2:86" s="320" customFormat="1" ht="15" customHeight="1">
      <c r="B872" s="405" t="s">
        <v>4226</v>
      </c>
      <c r="C872" s="405" t="s">
        <v>4227</v>
      </c>
      <c r="D872" s="405" t="s">
        <v>4228</v>
      </c>
      <c r="E872" s="405" t="s">
        <v>4229</v>
      </c>
      <c r="F872" s="406" t="s">
        <v>17</v>
      </c>
      <c r="G872" s="407" t="s">
        <v>3540</v>
      </c>
      <c r="H872" s="408">
        <v>45503</v>
      </c>
      <c r="I872" s="409"/>
      <c r="J872" s="410" t="s">
        <v>2445</v>
      </c>
      <c r="K872" s="411" t="s">
        <v>4230</v>
      </c>
      <c r="L872" s="428"/>
      <c r="M872" s="412"/>
      <c r="N872" s="413" t="s">
        <v>3484</v>
      </c>
      <c r="O872"/>
      <c r="P872"/>
      <c r="Q872"/>
      <c r="R872"/>
      <c r="S872"/>
      <c r="T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c r="BO872"/>
      <c r="BP872"/>
      <c r="BQ872"/>
      <c r="BR872"/>
      <c r="BS872"/>
      <c r="BT872"/>
      <c r="BU872"/>
      <c r="BV872"/>
      <c r="BW872"/>
      <c r="BX872"/>
      <c r="BY872"/>
      <c r="BZ872"/>
      <c r="CA872"/>
      <c r="CB872"/>
      <c r="CC872"/>
      <c r="CD872"/>
      <c r="CE872"/>
      <c r="CF872"/>
      <c r="CG872"/>
      <c r="CH872"/>
    </row>
    <row r="873" spans="2:86" ht="15" customHeight="1">
      <c r="B873" s="405" t="s">
        <v>4231</v>
      </c>
      <c r="C873" s="405" t="s">
        <v>1312</v>
      </c>
      <c r="D873" s="405" t="s">
        <v>4232</v>
      </c>
      <c r="E873" s="405" t="s">
        <v>4233</v>
      </c>
      <c r="F873" s="406" t="s">
        <v>378</v>
      </c>
      <c r="G873" s="407" t="s">
        <v>3892</v>
      </c>
      <c r="H873" s="408" t="s">
        <v>2168</v>
      </c>
      <c r="I873" s="409"/>
      <c r="J873" s="410" t="s">
        <v>2445</v>
      </c>
      <c r="K873" s="411" t="s">
        <v>4234</v>
      </c>
      <c r="L873" s="428">
        <v>10030708</v>
      </c>
      <c r="M873" s="412" t="s">
        <v>61</v>
      </c>
      <c r="N873" s="413" t="s">
        <v>3484</v>
      </c>
    </row>
    <row r="874" spans="2:86" ht="15" customHeight="1">
      <c r="B874" s="405" t="s">
        <v>4235</v>
      </c>
      <c r="C874" s="405" t="s">
        <v>4236</v>
      </c>
      <c r="D874" s="405" t="s">
        <v>2373</v>
      </c>
      <c r="E874" s="405" t="s">
        <v>4237</v>
      </c>
      <c r="F874" s="406" t="s">
        <v>177</v>
      </c>
      <c r="G874" s="407" t="s">
        <v>3837</v>
      </c>
      <c r="H874" s="408" t="s">
        <v>4238</v>
      </c>
      <c r="I874" s="409">
        <v>45427</v>
      </c>
      <c r="J874" s="410" t="s">
        <v>2445</v>
      </c>
      <c r="K874" s="411" t="s">
        <v>4239</v>
      </c>
      <c r="L874" s="428">
        <v>20543594</v>
      </c>
      <c r="M874" s="412" t="s">
        <v>35</v>
      </c>
      <c r="N874" s="413" t="s">
        <v>3484</v>
      </c>
    </row>
    <row r="875" spans="2:86" ht="15" customHeight="1">
      <c r="B875" s="405" t="s">
        <v>4240</v>
      </c>
      <c r="C875" s="405" t="s">
        <v>4241</v>
      </c>
      <c r="D875" s="405" t="s">
        <v>4242</v>
      </c>
      <c r="E875" s="405" t="s">
        <v>4243</v>
      </c>
      <c r="F875" s="406" t="s">
        <v>4244</v>
      </c>
      <c r="G875" s="407">
        <v>45419</v>
      </c>
      <c r="H875" s="408" t="s">
        <v>4245</v>
      </c>
      <c r="I875" s="409">
        <v>45420</v>
      </c>
      <c r="J875" s="566" t="s">
        <v>4246</v>
      </c>
      <c r="K875" s="411" t="s">
        <v>4247</v>
      </c>
      <c r="L875" s="428">
        <v>27333978</v>
      </c>
      <c r="M875" s="412" t="s">
        <v>35</v>
      </c>
      <c r="N875" s="413" t="s">
        <v>3484</v>
      </c>
    </row>
    <row r="876" spans="2:86" ht="15" customHeight="1">
      <c r="B876" s="405" t="s">
        <v>4248</v>
      </c>
      <c r="C876" s="405" t="s">
        <v>4249</v>
      </c>
      <c r="D876" s="405" t="s">
        <v>4250</v>
      </c>
      <c r="E876" s="405" t="s">
        <v>4251</v>
      </c>
      <c r="F876" s="406" t="s">
        <v>17</v>
      </c>
      <c r="G876" s="407" t="s">
        <v>3854</v>
      </c>
      <c r="H876" s="408">
        <v>45518</v>
      </c>
      <c r="I876" s="409"/>
      <c r="J876" s="410"/>
      <c r="K876" s="411"/>
      <c r="L876" s="428"/>
      <c r="M876" s="412"/>
      <c r="N876" s="413" t="s">
        <v>3484</v>
      </c>
    </row>
    <row r="877" spans="2:86" ht="15" customHeight="1">
      <c r="B877" s="445" t="s">
        <v>4252</v>
      </c>
      <c r="C877" s="405" t="s">
        <v>4253</v>
      </c>
      <c r="D877" s="405" t="s">
        <v>4254</v>
      </c>
      <c r="E877" s="405" t="s">
        <v>4255</v>
      </c>
      <c r="F877" s="406" t="s">
        <v>137</v>
      </c>
      <c r="G877" s="407" t="s">
        <v>4256</v>
      </c>
      <c r="H877" s="408" t="s">
        <v>3619</v>
      </c>
      <c r="I877" s="409">
        <v>45538</v>
      </c>
      <c r="J877" s="410"/>
      <c r="K877" s="411"/>
      <c r="L877" s="428"/>
      <c r="M877" s="412" t="s">
        <v>35</v>
      </c>
      <c r="N877" s="413" t="s">
        <v>3484</v>
      </c>
    </row>
    <row r="878" spans="2:86" ht="15" customHeight="1">
      <c r="B878" s="405" t="s">
        <v>4257</v>
      </c>
      <c r="C878" s="405" t="s">
        <v>4258</v>
      </c>
      <c r="D878" s="405" t="s">
        <v>4259</v>
      </c>
      <c r="E878" s="405"/>
      <c r="F878" s="406" t="s">
        <v>177</v>
      </c>
      <c r="G878" s="434">
        <v>45541</v>
      </c>
      <c r="H878" s="408">
        <v>45455</v>
      </c>
      <c r="I878" s="409"/>
      <c r="J878" s="410"/>
      <c r="K878" s="411"/>
      <c r="L878" s="428"/>
      <c r="M878" s="412"/>
      <c r="N878" s="413" t="s">
        <v>3484</v>
      </c>
    </row>
    <row r="879" spans="2:86" ht="15" customHeight="1">
      <c r="B879" s="405" t="s">
        <v>4260</v>
      </c>
      <c r="C879" s="405" t="s">
        <v>4261</v>
      </c>
      <c r="D879" s="405" t="s">
        <v>4262</v>
      </c>
      <c r="E879" s="405" t="s">
        <v>4263</v>
      </c>
      <c r="F879" s="406" t="s">
        <v>242</v>
      </c>
      <c r="G879" s="407">
        <v>45483</v>
      </c>
      <c r="H879" s="408" t="s">
        <v>4264</v>
      </c>
      <c r="I879" s="409">
        <v>45490</v>
      </c>
      <c r="J879" s="410" t="s">
        <v>2445</v>
      </c>
      <c r="K879" s="411" t="s">
        <v>3669</v>
      </c>
      <c r="L879" s="428">
        <v>10149529</v>
      </c>
      <c r="M879" s="412" t="s">
        <v>61</v>
      </c>
      <c r="N879" s="413" t="s">
        <v>3484</v>
      </c>
    </row>
    <row r="880" spans="2:86" ht="15" customHeight="1">
      <c r="B880" s="405" t="s">
        <v>4265</v>
      </c>
      <c r="C880" s="405" t="s">
        <v>4266</v>
      </c>
      <c r="D880" s="405" t="s">
        <v>594</v>
      </c>
      <c r="E880" s="405" t="s">
        <v>4267</v>
      </c>
      <c r="F880" s="406" t="s">
        <v>318</v>
      </c>
      <c r="G880" s="407" t="s">
        <v>3887</v>
      </c>
      <c r="H880" s="408" t="s">
        <v>3844</v>
      </c>
      <c r="I880" s="409">
        <v>45538</v>
      </c>
      <c r="J880" s="410"/>
      <c r="K880" s="411" t="s">
        <v>4268</v>
      </c>
      <c r="L880" s="428"/>
      <c r="M880" s="412" t="s">
        <v>355</v>
      </c>
      <c r="N880" s="413" t="s">
        <v>3484</v>
      </c>
    </row>
    <row r="881" spans="2:86" ht="15" customHeight="1">
      <c r="B881" s="405" t="s">
        <v>4269</v>
      </c>
      <c r="C881" s="405" t="s">
        <v>4270</v>
      </c>
      <c r="D881" s="405" t="s">
        <v>4271</v>
      </c>
      <c r="E881" s="405" t="s">
        <v>4272</v>
      </c>
      <c r="F881" s="406" t="s">
        <v>318</v>
      </c>
      <c r="G881" s="407">
        <v>45483</v>
      </c>
      <c r="H881" s="408" t="s">
        <v>4273</v>
      </c>
      <c r="I881" s="409">
        <v>45492</v>
      </c>
      <c r="J881" s="410" t="s">
        <v>2445</v>
      </c>
      <c r="K881" s="411" t="s">
        <v>3003</v>
      </c>
      <c r="L881" s="428">
        <v>26822029</v>
      </c>
      <c r="M881" s="412" t="s">
        <v>35</v>
      </c>
      <c r="N881" s="413" t="s">
        <v>3484</v>
      </c>
    </row>
    <row r="882" spans="2:86" s="320" customFormat="1" ht="15" customHeight="1">
      <c r="B882" s="405" t="s">
        <v>4274</v>
      </c>
      <c r="C882" s="405" t="s">
        <v>4275</v>
      </c>
      <c r="D882" s="405" t="s">
        <v>4276</v>
      </c>
      <c r="E882" s="405" t="s">
        <v>4277</v>
      </c>
      <c r="F882" s="406" t="s">
        <v>4278</v>
      </c>
      <c r="G882" s="407">
        <v>45511</v>
      </c>
      <c r="H882" s="408" t="s">
        <v>4279</v>
      </c>
      <c r="I882" s="409">
        <v>45519</v>
      </c>
      <c r="J882" s="410" t="s">
        <v>2445</v>
      </c>
      <c r="K882" s="411" t="s">
        <v>4280</v>
      </c>
      <c r="L882" s="428">
        <v>10178728</v>
      </c>
      <c r="M882" s="412" t="s">
        <v>35</v>
      </c>
      <c r="N882" s="413" t="s">
        <v>3484</v>
      </c>
      <c r="O882"/>
      <c r="P882"/>
      <c r="Q882"/>
      <c r="R882"/>
      <c r="S882"/>
      <c r="T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c r="BB882"/>
      <c r="BC882"/>
      <c r="BD882"/>
      <c r="BE882"/>
      <c r="BF882"/>
      <c r="BG882"/>
      <c r="BH882"/>
      <c r="BI882"/>
      <c r="BJ882"/>
      <c r="BK882"/>
      <c r="BL882"/>
      <c r="BM882"/>
      <c r="BN882"/>
      <c r="BO882"/>
      <c r="BP882"/>
      <c r="BQ882"/>
      <c r="BR882"/>
      <c r="BS882"/>
      <c r="BT882"/>
      <c r="BU882"/>
      <c r="BV882"/>
      <c r="BW882"/>
      <c r="BX882"/>
      <c r="BY882"/>
      <c r="BZ882"/>
      <c r="CA882"/>
      <c r="CB882"/>
      <c r="CC882"/>
      <c r="CD882"/>
      <c r="CE882"/>
      <c r="CF882"/>
      <c r="CG882"/>
      <c r="CH882"/>
    </row>
    <row r="883" spans="2:86" ht="15" customHeight="1">
      <c r="B883" s="405" t="s">
        <v>4281</v>
      </c>
      <c r="C883" s="405" t="s">
        <v>4282</v>
      </c>
      <c r="D883" s="405" t="s">
        <v>4283</v>
      </c>
      <c r="E883" s="445" t="s">
        <v>4284</v>
      </c>
      <c r="F883" s="406" t="s">
        <v>4285</v>
      </c>
      <c r="G883" s="407">
        <v>45646</v>
      </c>
      <c r="H883" s="408">
        <v>45621</v>
      </c>
      <c r="I883" s="409">
        <v>45646</v>
      </c>
      <c r="J883" s="567" t="s">
        <v>4286</v>
      </c>
      <c r="M883" s="412" t="s">
        <v>355</v>
      </c>
      <c r="N883" s="413" t="s">
        <v>4287</v>
      </c>
    </row>
    <row r="884" spans="2:86" ht="15" customHeight="1">
      <c r="B884" s="405" t="s">
        <v>4288</v>
      </c>
      <c r="C884" s="445" t="s">
        <v>4289</v>
      </c>
      <c r="D884" s="405" t="s">
        <v>4290</v>
      </c>
      <c r="E884" s="405" t="s">
        <v>4291</v>
      </c>
      <c r="F884" s="406" t="s">
        <v>459</v>
      </c>
      <c r="G884" s="407">
        <v>45558</v>
      </c>
      <c r="H884" s="408"/>
      <c r="I884" s="409"/>
      <c r="J884" s="410"/>
      <c r="K884" s="411"/>
      <c r="L884" s="428"/>
      <c r="M884" s="412" t="s">
        <v>35</v>
      </c>
      <c r="N884" s="413" t="s">
        <v>4287</v>
      </c>
    </row>
    <row r="885" spans="2:86" ht="15" customHeight="1">
      <c r="B885" s="432" t="s">
        <v>4292</v>
      </c>
      <c r="C885" s="432" t="s">
        <v>4293</v>
      </c>
      <c r="D885" s="432" t="s">
        <v>4294</v>
      </c>
      <c r="E885" s="432" t="s">
        <v>4295</v>
      </c>
      <c r="F885" s="433"/>
      <c r="G885" s="434">
        <v>45535</v>
      </c>
      <c r="H885" s="435" t="s">
        <v>2445</v>
      </c>
      <c r="I885" s="436">
        <v>45549</v>
      </c>
      <c r="J885" s="437"/>
      <c r="K885" s="438"/>
      <c r="L885" s="439"/>
      <c r="M885" s="412" t="s">
        <v>35</v>
      </c>
      <c r="N885" s="441" t="s">
        <v>4287</v>
      </c>
    </row>
    <row r="886" spans="2:86" s="320" customFormat="1" ht="15" customHeight="1">
      <c r="B886" s="405"/>
      <c r="C886" s="405" t="s">
        <v>4296</v>
      </c>
      <c r="D886" s="405" t="s">
        <v>4297</v>
      </c>
      <c r="E886" s="405" t="s">
        <v>4298</v>
      </c>
      <c r="F886" s="406" t="s">
        <v>1347</v>
      </c>
      <c r="G886" s="407" t="s">
        <v>3607</v>
      </c>
      <c r="H886" s="408"/>
      <c r="I886" s="409"/>
      <c r="J886" s="410"/>
      <c r="K886" s="411" t="s">
        <v>4299</v>
      </c>
      <c r="L886" s="428"/>
      <c r="M886" s="412" t="s">
        <v>35</v>
      </c>
      <c r="N886" s="413" t="s">
        <v>4287</v>
      </c>
      <c r="O886"/>
      <c r="P886"/>
      <c r="Q886"/>
      <c r="R886"/>
      <c r="S886"/>
      <c r="T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c r="BH886"/>
      <c r="BI886"/>
      <c r="BJ886"/>
      <c r="BK886"/>
      <c r="BL886"/>
      <c r="BM886"/>
      <c r="BN886"/>
      <c r="BO886"/>
      <c r="BP886"/>
      <c r="BQ886"/>
      <c r="BR886"/>
      <c r="BS886"/>
      <c r="BT886"/>
      <c r="BU886"/>
      <c r="BV886"/>
      <c r="BW886"/>
      <c r="BX886"/>
      <c r="BY886"/>
      <c r="BZ886"/>
      <c r="CA886"/>
      <c r="CB886"/>
      <c r="CC886"/>
      <c r="CD886"/>
      <c r="CE886"/>
      <c r="CF886"/>
      <c r="CG886"/>
      <c r="CH886"/>
    </row>
    <row r="887" spans="2:86" ht="15" customHeight="1">
      <c r="B887" s="405" t="s">
        <v>4300</v>
      </c>
      <c r="C887" s="405" t="s">
        <v>4301</v>
      </c>
      <c r="D887" s="405" t="s">
        <v>4302</v>
      </c>
      <c r="E887" s="405" t="s">
        <v>4303</v>
      </c>
      <c r="F887" s="406"/>
      <c r="G887" s="407">
        <v>45566</v>
      </c>
      <c r="H887" s="408">
        <v>45523</v>
      </c>
      <c r="I887" s="409">
        <v>45566</v>
      </c>
      <c r="J887" s="410"/>
      <c r="K887" s="411"/>
      <c r="L887" s="428"/>
      <c r="M887" s="412" t="s">
        <v>355</v>
      </c>
      <c r="N887" s="413" t="s">
        <v>4287</v>
      </c>
    </row>
    <row r="888" spans="2:86" ht="15" customHeight="1">
      <c r="B888" s="405"/>
      <c r="C888" s="405" t="s">
        <v>4304</v>
      </c>
      <c r="D888" s="405" t="s">
        <v>4305</v>
      </c>
      <c r="E888" s="445" t="s">
        <v>4306</v>
      </c>
      <c r="F888" s="406" t="s">
        <v>17</v>
      </c>
      <c r="G888" s="407">
        <v>45658</v>
      </c>
      <c r="H888" s="408"/>
      <c r="I888" s="409"/>
      <c r="J888" s="410" t="s">
        <v>4307</v>
      </c>
      <c r="K888" s="411"/>
      <c r="L888" s="428"/>
      <c r="M888" s="412"/>
      <c r="N888" s="413" t="s">
        <v>4287</v>
      </c>
    </row>
    <row r="889" spans="2:86" ht="15" customHeight="1">
      <c r="B889" s="405"/>
      <c r="C889" s="405" t="s">
        <v>4308</v>
      </c>
      <c r="D889" s="405" t="s">
        <v>4309</v>
      </c>
      <c r="E889" s="405"/>
      <c r="F889" s="406" t="s">
        <v>99</v>
      </c>
      <c r="G889" s="407" t="s">
        <v>3887</v>
      </c>
      <c r="H889" s="408"/>
      <c r="I889" s="409"/>
      <c r="J889" s="410"/>
      <c r="K889" s="411"/>
      <c r="L889" s="428"/>
      <c r="M889" s="412" t="s">
        <v>61</v>
      </c>
      <c r="N889" s="413" t="s">
        <v>4287</v>
      </c>
    </row>
    <row r="890" spans="2:86" s="320" customFormat="1" ht="15" customHeight="1">
      <c r="B890" s="405" t="s">
        <v>4310</v>
      </c>
      <c r="C890" s="405" t="s">
        <v>4311</v>
      </c>
      <c r="D890" s="513" t="s">
        <v>4312</v>
      </c>
      <c r="E890" s="445" t="s">
        <v>4313</v>
      </c>
      <c r="F890" s="406" t="s">
        <v>4314</v>
      </c>
      <c r="G890" s="407">
        <v>45735</v>
      </c>
      <c r="H890" s="408"/>
      <c r="I890" s="409"/>
      <c r="J890" s="410"/>
      <c r="K890" s="411"/>
      <c r="L890" s="428"/>
      <c r="M890" s="440" t="s">
        <v>35</v>
      </c>
      <c r="N890" s="441" t="s">
        <v>4287</v>
      </c>
      <c r="O890"/>
      <c r="P890"/>
      <c r="Q890"/>
      <c r="R890"/>
      <c r="S890"/>
      <c r="T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c r="BO890"/>
      <c r="BP890"/>
      <c r="BQ890"/>
      <c r="BR890"/>
      <c r="BS890"/>
      <c r="BT890"/>
      <c r="BU890"/>
      <c r="BV890"/>
      <c r="BW890"/>
      <c r="BX890"/>
      <c r="BY890"/>
      <c r="BZ890"/>
      <c r="CA890"/>
      <c r="CB890"/>
      <c r="CC890"/>
      <c r="CD890"/>
      <c r="CE890"/>
      <c r="CF890"/>
      <c r="CG890"/>
      <c r="CH890"/>
    </row>
    <row r="891" spans="2:86" ht="15" customHeight="1">
      <c r="B891" s="405" t="s">
        <v>4315</v>
      </c>
      <c r="C891" s="405" t="s">
        <v>74</v>
      </c>
      <c r="D891" s="405" t="s">
        <v>4316</v>
      </c>
      <c r="E891" s="405" t="s">
        <v>4317</v>
      </c>
      <c r="F891" s="406" t="s">
        <v>378</v>
      </c>
      <c r="G891" s="407">
        <v>45548</v>
      </c>
      <c r="H891" s="408">
        <v>45538</v>
      </c>
      <c r="I891" s="409">
        <v>45551</v>
      </c>
      <c r="J891" s="410"/>
      <c r="K891" s="411"/>
      <c r="L891" s="428"/>
      <c r="M891" s="412" t="s">
        <v>355</v>
      </c>
      <c r="N891" s="413" t="s">
        <v>4287</v>
      </c>
    </row>
    <row r="892" spans="2:86" ht="15" customHeight="1">
      <c r="B892" s="405" t="s">
        <v>4318</v>
      </c>
      <c r="C892" s="405" t="s">
        <v>4319</v>
      </c>
      <c r="D892" s="484" t="s">
        <v>4320</v>
      </c>
      <c r="E892" s="445" t="s">
        <v>4321</v>
      </c>
      <c r="F892" s="463" t="s">
        <v>2692</v>
      </c>
      <c r="G892" s="407">
        <v>45734</v>
      </c>
      <c r="H892" s="408"/>
      <c r="I892" s="409"/>
      <c r="J892" s="410"/>
      <c r="K892" s="411"/>
      <c r="L892" s="428"/>
      <c r="M892" s="412"/>
      <c r="N892" s="413" t="s">
        <v>4287</v>
      </c>
    </row>
    <row r="893" spans="2:86" ht="15" customHeight="1">
      <c r="B893" s="405" t="s">
        <v>4322</v>
      </c>
      <c r="C893" s="405" t="s">
        <v>79</v>
      </c>
      <c r="D893" s="405" t="s">
        <v>4323</v>
      </c>
      <c r="E893" s="405" t="s">
        <v>4324</v>
      </c>
      <c r="F893" s="406" t="s">
        <v>3870</v>
      </c>
      <c r="G893" s="407">
        <v>45552</v>
      </c>
      <c r="H893" s="407">
        <v>45414</v>
      </c>
      <c r="I893" s="409">
        <v>45552</v>
      </c>
      <c r="J893" s="410"/>
      <c r="K893" s="411" t="s">
        <v>4325</v>
      </c>
      <c r="L893" s="428"/>
      <c r="M893" s="412" t="s">
        <v>35</v>
      </c>
      <c r="N893" s="413" t="s">
        <v>4287</v>
      </c>
    </row>
    <row r="894" spans="2:86" ht="15" customHeight="1">
      <c r="B894" s="405"/>
      <c r="C894" s="405" t="s">
        <v>4326</v>
      </c>
      <c r="D894" s="405" t="s">
        <v>4327</v>
      </c>
      <c r="E894" s="405" t="s">
        <v>4328</v>
      </c>
      <c r="F894" s="406"/>
      <c r="G894" s="407">
        <v>45541</v>
      </c>
      <c r="H894" s="408"/>
      <c r="I894" s="409"/>
      <c r="J894" s="410"/>
      <c r="K894" s="411"/>
      <c r="L894" s="428"/>
      <c r="M894" s="412" t="s">
        <v>355</v>
      </c>
      <c r="N894" s="413" t="s">
        <v>4287</v>
      </c>
    </row>
    <row r="895" spans="2:86" ht="15" customHeight="1">
      <c r="B895" s="405"/>
      <c r="C895" s="432" t="s">
        <v>4329</v>
      </c>
      <c r="D895" s="432" t="s">
        <v>4330</v>
      </c>
      <c r="E895" s="432"/>
      <c r="F895" s="433"/>
      <c r="G895" s="434">
        <v>45541</v>
      </c>
      <c r="H895" s="435"/>
      <c r="I895" s="436"/>
      <c r="J895" s="437"/>
      <c r="K895" s="438"/>
      <c r="L895" s="439"/>
      <c r="M895" s="412" t="s">
        <v>355</v>
      </c>
      <c r="N895" s="413" t="s">
        <v>4287</v>
      </c>
    </row>
    <row r="896" spans="2:86" ht="15" customHeight="1">
      <c r="B896" s="405"/>
      <c r="C896" s="405" t="s">
        <v>4331</v>
      </c>
      <c r="D896" s="536" t="s">
        <v>4332</v>
      </c>
      <c r="E896" s="445" t="s">
        <v>4333</v>
      </c>
      <c r="F896" s="406" t="s">
        <v>3578</v>
      </c>
      <c r="G896" s="407">
        <v>45666</v>
      </c>
      <c r="H896" s="408" t="s">
        <v>4334</v>
      </c>
      <c r="I896" s="409">
        <v>45666</v>
      </c>
      <c r="J896" s="450" t="s">
        <v>4335</v>
      </c>
      <c r="K896" s="411"/>
      <c r="L896" s="428"/>
      <c r="M896" s="412" t="s">
        <v>35</v>
      </c>
      <c r="N896" s="413" t="s">
        <v>4287</v>
      </c>
    </row>
    <row r="897" spans="2:86" s="320" customFormat="1" ht="15" customHeight="1">
      <c r="B897" s="405" t="s">
        <v>4336</v>
      </c>
      <c r="C897" s="405" t="s">
        <v>4337</v>
      </c>
      <c r="D897" s="405" t="s">
        <v>4338</v>
      </c>
      <c r="E897" s="405" t="s">
        <v>4339</v>
      </c>
      <c r="F897" s="406" t="s">
        <v>3578</v>
      </c>
      <c r="G897" s="407">
        <v>45553</v>
      </c>
      <c r="H897" s="408" t="s">
        <v>4120</v>
      </c>
      <c r="I897" s="409">
        <v>45554</v>
      </c>
      <c r="J897" s="410"/>
      <c r="K897" s="411" t="s">
        <v>4340</v>
      </c>
      <c r="L897" s="428"/>
      <c r="M897" s="412" t="s">
        <v>35</v>
      </c>
      <c r="N897" s="413" t="s">
        <v>4287</v>
      </c>
      <c r="O897"/>
      <c r="P897"/>
      <c r="Q897"/>
      <c r="R897"/>
      <c r="S897"/>
      <c r="T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c r="BB897"/>
      <c r="BC897"/>
      <c r="BD897"/>
      <c r="BE897"/>
      <c r="BF897"/>
      <c r="BG897"/>
      <c r="BH897"/>
      <c r="BI897"/>
      <c r="BJ897"/>
      <c r="BK897"/>
      <c r="BL897"/>
      <c r="BM897"/>
      <c r="BN897"/>
      <c r="BO897"/>
      <c r="BP897"/>
      <c r="BQ897"/>
      <c r="BR897"/>
      <c r="BS897"/>
      <c r="BT897"/>
      <c r="BU897"/>
      <c r="BV897"/>
      <c r="BW897"/>
      <c r="BX897"/>
      <c r="BY897"/>
      <c r="BZ897"/>
      <c r="CA897"/>
      <c r="CB897"/>
      <c r="CC897"/>
      <c r="CD897"/>
      <c r="CE897"/>
      <c r="CF897"/>
      <c r="CG897"/>
      <c r="CH897"/>
    </row>
    <row r="898" spans="2:86" ht="15" customHeight="1">
      <c r="B898" s="405"/>
      <c r="C898" s="405" t="s">
        <v>4341</v>
      </c>
      <c r="D898" s="405" t="s">
        <v>4342</v>
      </c>
      <c r="E898" s="405" t="s">
        <v>4343</v>
      </c>
      <c r="F898" s="406" t="s">
        <v>265</v>
      </c>
      <c r="G898" s="407" t="s">
        <v>3607</v>
      </c>
      <c r="H898" s="408"/>
      <c r="I898" s="409"/>
      <c r="J898" s="410"/>
      <c r="K898" s="411"/>
      <c r="L898" s="428"/>
      <c r="M898" s="412" t="s">
        <v>355</v>
      </c>
      <c r="N898" s="413" t="s">
        <v>4287</v>
      </c>
    </row>
    <row r="899" spans="2:86" ht="15" customHeight="1">
      <c r="B899" s="405" t="s">
        <v>4344</v>
      </c>
      <c r="C899" s="405" t="s">
        <v>4345</v>
      </c>
      <c r="D899" s="405" t="s">
        <v>4346</v>
      </c>
      <c r="E899" s="405" t="s">
        <v>4347</v>
      </c>
      <c r="F899" s="406" t="s">
        <v>459</v>
      </c>
      <c r="G899" s="407">
        <v>45551</v>
      </c>
      <c r="H899" s="408">
        <v>45548</v>
      </c>
      <c r="I899" s="409">
        <v>45552</v>
      </c>
      <c r="J899" s="410"/>
      <c r="K899" s="411"/>
      <c r="L899" s="428"/>
      <c r="M899" s="412" t="s">
        <v>355</v>
      </c>
      <c r="N899" s="413" t="s">
        <v>4287</v>
      </c>
    </row>
    <row r="900" spans="2:86" ht="15" customHeight="1">
      <c r="B900" s="405" t="s">
        <v>4348</v>
      </c>
      <c r="C900" s="405" t="s">
        <v>4349</v>
      </c>
      <c r="D900" s="405" t="s">
        <v>4350</v>
      </c>
      <c r="E900" s="445" t="s">
        <v>4351</v>
      </c>
      <c r="F900" s="463" t="s">
        <v>4352</v>
      </c>
      <c r="G900" s="407">
        <v>45685</v>
      </c>
      <c r="H900" s="408">
        <v>45678</v>
      </c>
      <c r="I900" s="409">
        <v>45698</v>
      </c>
      <c r="J900" s="410"/>
      <c r="K900" s="411"/>
      <c r="L900" s="428"/>
      <c r="M900" s="412"/>
      <c r="N900" s="413" t="s">
        <v>4287</v>
      </c>
    </row>
    <row r="901" spans="2:86" ht="15" customHeight="1">
      <c r="B901" s="405"/>
      <c r="C901" s="405" t="s">
        <v>3567</v>
      </c>
      <c r="D901" s="405" t="s">
        <v>4353</v>
      </c>
      <c r="E901" s="405" t="s">
        <v>4354</v>
      </c>
      <c r="F901" s="406" t="s">
        <v>47</v>
      </c>
      <c r="G901" s="407">
        <v>45535</v>
      </c>
      <c r="H901" s="408"/>
      <c r="I901" s="409"/>
      <c r="J901" s="410"/>
      <c r="K901" s="411"/>
      <c r="L901" s="428"/>
      <c r="M901" s="412"/>
      <c r="N901" s="413" t="s">
        <v>4287</v>
      </c>
    </row>
    <row r="902" spans="2:86" ht="15" customHeight="1">
      <c r="B902" s="405" t="s">
        <v>4355</v>
      </c>
      <c r="C902" s="405" t="s">
        <v>4356</v>
      </c>
      <c r="D902" s="405" t="s">
        <v>4357</v>
      </c>
      <c r="E902" s="405" t="s">
        <v>4358</v>
      </c>
      <c r="F902" s="406" t="s">
        <v>3517</v>
      </c>
      <c r="G902" s="407">
        <v>45553</v>
      </c>
      <c r="H902" s="408">
        <v>45523</v>
      </c>
      <c r="I902" s="409">
        <v>45554</v>
      </c>
      <c r="J902" s="410"/>
      <c r="K902" s="411"/>
      <c r="L902" s="428"/>
      <c r="M902" s="412" t="s">
        <v>355</v>
      </c>
      <c r="N902" s="413" t="s">
        <v>4359</v>
      </c>
    </row>
    <row r="903" spans="2:86" ht="15" customHeight="1">
      <c r="B903" s="405" t="s">
        <v>4360</v>
      </c>
      <c r="C903" s="405" t="s">
        <v>4361</v>
      </c>
      <c r="D903" s="405" t="s">
        <v>4362</v>
      </c>
      <c r="E903" s="405" t="s">
        <v>4363</v>
      </c>
      <c r="F903" s="406" t="s">
        <v>2772</v>
      </c>
      <c r="G903" s="407">
        <v>45538</v>
      </c>
      <c r="H903" s="408"/>
      <c r="I903" s="409">
        <v>45553</v>
      </c>
      <c r="J903" s="410"/>
      <c r="K903" s="411"/>
      <c r="L903" s="428"/>
      <c r="M903" s="412"/>
      <c r="N903" s="413" t="s">
        <v>4287</v>
      </c>
    </row>
    <row r="904" spans="2:86" ht="15" customHeight="1">
      <c r="B904" s="405" t="s">
        <v>4364</v>
      </c>
      <c r="C904" s="405" t="s">
        <v>4365</v>
      </c>
      <c r="D904" s="405" t="s">
        <v>503</v>
      </c>
      <c r="E904" s="405" t="s">
        <v>4366</v>
      </c>
      <c r="F904" s="406" t="s">
        <v>4367</v>
      </c>
      <c r="G904" s="407">
        <v>45643</v>
      </c>
      <c r="H904" s="408">
        <v>45636</v>
      </c>
      <c r="I904" s="409">
        <v>45644</v>
      </c>
      <c r="J904" s="410"/>
      <c r="K904" s="411"/>
      <c r="L904" s="428"/>
      <c r="M904" s="412" t="s">
        <v>35</v>
      </c>
      <c r="N904" s="413" t="s">
        <v>4287</v>
      </c>
    </row>
    <row r="905" spans="2:86" ht="15" customHeight="1">
      <c r="B905" s="405" t="s">
        <v>4368</v>
      </c>
      <c r="C905" s="445" t="s">
        <v>4369</v>
      </c>
      <c r="D905" s="445" t="s">
        <v>4370</v>
      </c>
      <c r="E905" s="445" t="s">
        <v>4371</v>
      </c>
      <c r="F905" s="463" t="s">
        <v>4372</v>
      </c>
      <c r="G905" s="407">
        <v>45706</v>
      </c>
      <c r="H905" s="408">
        <v>45597</v>
      </c>
      <c r="I905" s="409">
        <v>45706</v>
      </c>
      <c r="J905" s="566"/>
      <c r="K905" s="411"/>
      <c r="L905" s="428"/>
      <c r="M905" s="412" t="s">
        <v>35</v>
      </c>
      <c r="N905" s="413" t="s">
        <v>4287</v>
      </c>
    </row>
    <row r="906" spans="2:86" ht="15" customHeight="1">
      <c r="B906" s="405" t="s">
        <v>4373</v>
      </c>
      <c r="C906" s="405" t="s">
        <v>4374</v>
      </c>
      <c r="D906" s="405" t="s">
        <v>4375</v>
      </c>
      <c r="E906" s="405" t="s">
        <v>4376</v>
      </c>
      <c r="F906" s="406" t="s">
        <v>1347</v>
      </c>
      <c r="G906" s="407">
        <v>45555</v>
      </c>
      <c r="H906" s="408" t="s">
        <v>2669</v>
      </c>
      <c r="I906" s="409">
        <v>45555</v>
      </c>
      <c r="J906" s="410"/>
      <c r="K906" s="411" t="s">
        <v>4377</v>
      </c>
      <c r="L906" s="428"/>
      <c r="M906" s="412" t="s">
        <v>61</v>
      </c>
      <c r="N906" s="413" t="s">
        <v>4287</v>
      </c>
    </row>
    <row r="907" spans="2:86" ht="15" customHeight="1">
      <c r="B907" s="405" t="s">
        <v>4378</v>
      </c>
      <c r="C907" s="405" t="s">
        <v>1686</v>
      </c>
      <c r="D907" s="450" t="s">
        <v>4379</v>
      </c>
      <c r="E907" s="405" t="s">
        <v>4380</v>
      </c>
      <c r="F907" s="406" t="s">
        <v>220</v>
      </c>
      <c r="G907" s="407">
        <v>45553</v>
      </c>
      <c r="H907" s="408"/>
      <c r="I907" s="409">
        <v>45554</v>
      </c>
      <c r="J907" s="410"/>
      <c r="K907" s="411"/>
      <c r="L907" s="428"/>
      <c r="M907" s="412"/>
      <c r="N907" s="413" t="s">
        <v>4287</v>
      </c>
    </row>
    <row r="908" spans="2:86" ht="15" customHeight="1">
      <c r="B908" s="405" t="s">
        <v>4381</v>
      </c>
      <c r="C908" s="405" t="s">
        <v>4382</v>
      </c>
      <c r="D908" s="405" t="s">
        <v>4383</v>
      </c>
      <c r="E908" s="405" t="s">
        <v>4384</v>
      </c>
      <c r="F908" s="406" t="s">
        <v>459</v>
      </c>
      <c r="G908" s="407">
        <v>45551</v>
      </c>
      <c r="H908" s="408">
        <v>45548</v>
      </c>
      <c r="I908" s="409">
        <v>45552</v>
      </c>
      <c r="J908" s="410"/>
      <c r="K908" s="411"/>
      <c r="L908" s="428"/>
      <c r="M908" s="412" t="s">
        <v>35</v>
      </c>
      <c r="N908" s="413" t="s">
        <v>4287</v>
      </c>
    </row>
    <row r="909" spans="2:86" ht="15" customHeight="1">
      <c r="B909" s="405" t="s">
        <v>4385</v>
      </c>
      <c r="C909" s="405" t="s">
        <v>4386</v>
      </c>
      <c r="D909" s="536" t="s">
        <v>4387</v>
      </c>
      <c r="E909" s="405" t="s">
        <v>4388</v>
      </c>
      <c r="F909" s="406" t="s">
        <v>3578</v>
      </c>
      <c r="G909" s="407">
        <v>45553</v>
      </c>
      <c r="H909" s="408" t="s">
        <v>2445</v>
      </c>
      <c r="I909" s="409">
        <v>45553</v>
      </c>
      <c r="J909" s="410"/>
      <c r="K909" s="411"/>
      <c r="L909" s="428"/>
      <c r="M909" s="412"/>
      <c r="N909" s="413" t="s">
        <v>4287</v>
      </c>
    </row>
    <row r="910" spans="2:86" ht="15" customHeight="1">
      <c r="B910" s="405" t="s">
        <v>4389</v>
      </c>
      <c r="C910" s="405" t="s">
        <v>4390</v>
      </c>
      <c r="D910" s="405" t="s">
        <v>4391</v>
      </c>
      <c r="E910" s="405"/>
      <c r="F910" s="406"/>
      <c r="G910" s="407">
        <v>45635</v>
      </c>
      <c r="H910" s="408"/>
      <c r="I910" s="409"/>
      <c r="J910" s="410"/>
      <c r="K910" s="411"/>
      <c r="L910" s="428"/>
      <c r="M910" s="412" t="s">
        <v>61</v>
      </c>
      <c r="N910" s="413" t="s">
        <v>4287</v>
      </c>
    </row>
    <row r="911" spans="2:86" ht="15" customHeight="1">
      <c r="B911" s="405" t="s">
        <v>4392</v>
      </c>
      <c r="C911" s="405" t="s">
        <v>4393</v>
      </c>
      <c r="D911" s="405" t="s">
        <v>4394</v>
      </c>
      <c r="E911" s="445" t="s">
        <v>4395</v>
      </c>
      <c r="F911" s="406" t="s">
        <v>25</v>
      </c>
      <c r="G911" s="407">
        <v>45560</v>
      </c>
      <c r="H911" s="408">
        <v>45530</v>
      </c>
      <c r="I911" s="409">
        <v>45561</v>
      </c>
      <c r="J911" s="464" t="s">
        <v>4396</v>
      </c>
      <c r="K911" s="411"/>
      <c r="L911" s="428"/>
      <c r="M911" s="412"/>
      <c r="N911" s="413" t="s">
        <v>4287</v>
      </c>
    </row>
    <row r="912" spans="2:86" ht="15" customHeight="1">
      <c r="B912" s="405" t="s">
        <v>4397</v>
      </c>
      <c r="C912" s="405" t="s">
        <v>4398</v>
      </c>
      <c r="D912" s="405" t="s">
        <v>4399</v>
      </c>
      <c r="E912" s="405" t="s">
        <v>4400</v>
      </c>
      <c r="F912" s="406" t="s">
        <v>2444</v>
      </c>
      <c r="G912" s="407">
        <v>45554</v>
      </c>
      <c r="H912" s="408" t="s">
        <v>3647</v>
      </c>
      <c r="I912" s="409">
        <v>45554</v>
      </c>
      <c r="J912" s="410"/>
      <c r="K912" s="411" t="s">
        <v>4401</v>
      </c>
      <c r="L912" s="428"/>
      <c r="M912" s="412" t="s">
        <v>35</v>
      </c>
      <c r="N912" s="413" t="s">
        <v>4359</v>
      </c>
    </row>
    <row r="913" spans="2:86" s="320" customFormat="1" ht="15" customHeight="1">
      <c r="B913" s="405" t="s">
        <v>4402</v>
      </c>
      <c r="C913" s="450" t="s">
        <v>4403</v>
      </c>
      <c r="D913" s="405" t="s">
        <v>4404</v>
      </c>
      <c r="E913" s="516" t="s">
        <v>4405</v>
      </c>
      <c r="F913" s="406" t="s">
        <v>17</v>
      </c>
      <c r="G913" s="407">
        <v>45679</v>
      </c>
      <c r="H913" s="408">
        <v>45670</v>
      </c>
      <c r="I913" s="409"/>
      <c r="J913" s="410"/>
      <c r="K913" s="411"/>
      <c r="L913" s="428"/>
      <c r="M913" s="412" t="s">
        <v>35</v>
      </c>
      <c r="N913" s="413" t="s">
        <v>4287</v>
      </c>
      <c r="O913"/>
      <c r="P913"/>
      <c r="Q913"/>
      <c r="R913"/>
      <c r="S913"/>
      <c r="T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c r="BB913"/>
      <c r="BC913"/>
      <c r="BD913"/>
      <c r="BE913"/>
      <c r="BF913"/>
      <c r="BG913"/>
      <c r="BH913"/>
      <c r="BI913"/>
      <c r="BJ913"/>
      <c r="BK913"/>
      <c r="BL913"/>
      <c r="BM913"/>
      <c r="BN913"/>
      <c r="BO913"/>
      <c r="BP913"/>
      <c r="BQ913"/>
      <c r="BR913"/>
      <c r="BS913"/>
      <c r="BT913"/>
      <c r="BU913"/>
      <c r="BV913"/>
      <c r="BW913"/>
      <c r="BX913"/>
      <c r="BY913"/>
      <c r="BZ913"/>
      <c r="CA913"/>
      <c r="CB913"/>
      <c r="CC913"/>
      <c r="CD913"/>
      <c r="CE913"/>
      <c r="CF913"/>
      <c r="CG913"/>
      <c r="CH913"/>
    </row>
    <row r="914" spans="2:86" ht="15" customHeight="1">
      <c r="B914" s="405" t="s">
        <v>4406</v>
      </c>
      <c r="C914" s="405" t="s">
        <v>180</v>
      </c>
      <c r="D914" s="405" t="s">
        <v>4407</v>
      </c>
      <c r="E914" s="405"/>
      <c r="F914" s="406" t="s">
        <v>40</v>
      </c>
      <c r="G914" s="407">
        <v>45581</v>
      </c>
      <c r="H914" s="408">
        <v>45575</v>
      </c>
      <c r="I914" s="409"/>
      <c r="J914" s="410"/>
      <c r="K914" s="411"/>
      <c r="L914" s="428"/>
      <c r="M914" s="412" t="s">
        <v>35</v>
      </c>
      <c r="N914" s="413" t="s">
        <v>4287</v>
      </c>
    </row>
    <row r="915" spans="2:86" ht="15" customHeight="1">
      <c r="B915" s="405" t="s">
        <v>4408</v>
      </c>
      <c r="C915" s="405" t="s">
        <v>4409</v>
      </c>
      <c r="D915" s="405" t="s">
        <v>4410</v>
      </c>
      <c r="E915" s="405" t="s">
        <v>4411</v>
      </c>
      <c r="F915" s="406" t="s">
        <v>53</v>
      </c>
      <c r="G915" s="407">
        <v>45457</v>
      </c>
      <c r="H915" s="408">
        <v>45427</v>
      </c>
      <c r="I915" s="409">
        <v>45553</v>
      </c>
      <c r="J915" s="410"/>
      <c r="K915" s="411" t="s">
        <v>4412</v>
      </c>
      <c r="L915" s="428"/>
      <c r="M915" s="412"/>
      <c r="N915" s="413" t="s">
        <v>4287</v>
      </c>
    </row>
    <row r="916" spans="2:86" ht="15" customHeight="1">
      <c r="B916" s="405"/>
      <c r="C916" s="405" t="s">
        <v>186</v>
      </c>
      <c r="D916" s="405" t="s">
        <v>4413</v>
      </c>
      <c r="E916" s="405" t="s">
        <v>4414</v>
      </c>
      <c r="F916" s="406" t="s">
        <v>47</v>
      </c>
      <c r="G916" s="407" t="s">
        <v>2168</v>
      </c>
      <c r="H916" s="408"/>
      <c r="I916" s="409"/>
      <c r="J916" s="410" t="s">
        <v>2445</v>
      </c>
      <c r="K916" s="411" t="s">
        <v>4415</v>
      </c>
      <c r="L916" s="428"/>
      <c r="M916" s="412" t="s">
        <v>355</v>
      </c>
      <c r="N916" s="413" t="s">
        <v>4287</v>
      </c>
    </row>
    <row r="917" spans="2:86" s="320" customFormat="1" ht="15" customHeight="1">
      <c r="B917" s="405" t="s">
        <v>4416</v>
      </c>
      <c r="C917" s="405" t="s">
        <v>4417</v>
      </c>
      <c r="D917" s="405" t="s">
        <v>4418</v>
      </c>
      <c r="E917" s="445" t="s">
        <v>4419</v>
      </c>
      <c r="F917" s="406" t="s">
        <v>789</v>
      </c>
      <c r="G917" s="407">
        <v>45686</v>
      </c>
      <c r="H917" s="408">
        <v>45635</v>
      </c>
      <c r="I917" s="409"/>
      <c r="J917" s="410"/>
      <c r="K917" s="411"/>
      <c r="L917" s="428"/>
      <c r="M917" s="412" t="s">
        <v>61</v>
      </c>
      <c r="N917" s="413" t="s">
        <v>4287</v>
      </c>
      <c r="O917"/>
      <c r="P917"/>
      <c r="Q917"/>
      <c r="R917"/>
      <c r="S917"/>
      <c r="T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c r="BJ917"/>
      <c r="BK917"/>
      <c r="BL917"/>
      <c r="BM917"/>
      <c r="BN917"/>
      <c r="BO917"/>
      <c r="BP917"/>
      <c r="BQ917"/>
      <c r="BR917"/>
      <c r="BS917"/>
      <c r="BT917"/>
      <c r="BU917"/>
      <c r="BV917"/>
      <c r="BW917"/>
      <c r="BX917"/>
      <c r="BY917"/>
      <c r="BZ917"/>
      <c r="CA917"/>
      <c r="CB917"/>
      <c r="CC917"/>
      <c r="CD917"/>
      <c r="CE917"/>
      <c r="CF917"/>
      <c r="CG917"/>
      <c r="CH917"/>
    </row>
    <row r="918" spans="2:86" ht="15" customHeight="1">
      <c r="B918" s="405" t="s">
        <v>4420</v>
      </c>
      <c r="C918" s="405" t="s">
        <v>4421</v>
      </c>
      <c r="D918" s="405" t="s">
        <v>4422</v>
      </c>
      <c r="E918" s="405" t="s">
        <v>4423</v>
      </c>
      <c r="F918" s="406" t="s">
        <v>82</v>
      </c>
      <c r="G918" s="407">
        <v>45582</v>
      </c>
      <c r="H918" s="408">
        <v>45580</v>
      </c>
      <c r="I918" s="409"/>
      <c r="J918" s="410"/>
      <c r="K918" s="411"/>
      <c r="L918" s="428"/>
      <c r="M918" s="412" t="s">
        <v>571</v>
      </c>
      <c r="N918" s="413" t="s">
        <v>4287</v>
      </c>
    </row>
    <row r="919" spans="2:86" ht="15" customHeight="1">
      <c r="B919" s="405" t="s">
        <v>4424</v>
      </c>
      <c r="C919" s="405" t="s">
        <v>4425</v>
      </c>
      <c r="D919" s="405" t="s">
        <v>4426</v>
      </c>
      <c r="E919" s="405" t="s">
        <v>4427</v>
      </c>
      <c r="F919" s="406"/>
      <c r="G919" s="407">
        <v>45596</v>
      </c>
      <c r="H919" s="408">
        <v>45574</v>
      </c>
      <c r="I919" s="409">
        <v>45597</v>
      </c>
      <c r="J919" s="410">
        <v>46322</v>
      </c>
      <c r="K919" s="411"/>
      <c r="L919" s="428"/>
      <c r="M919" s="412"/>
      <c r="N919" s="413" t="s">
        <v>4287</v>
      </c>
    </row>
    <row r="920" spans="2:86" ht="15" customHeight="1">
      <c r="B920" s="517" t="s">
        <v>4428</v>
      </c>
      <c r="C920" s="517" t="s">
        <v>4429</v>
      </c>
      <c r="D920" s="517" t="s">
        <v>4430</v>
      </c>
      <c r="E920" s="518" t="s">
        <v>4431</v>
      </c>
      <c r="F920" s="525" t="s">
        <v>47</v>
      </c>
      <c r="G920" s="519">
        <v>45677</v>
      </c>
      <c r="H920" s="520">
        <v>45674</v>
      </c>
      <c r="I920" s="521"/>
      <c r="J920" s="522"/>
      <c r="K920" s="523"/>
      <c r="L920" s="524"/>
      <c r="M920" s="412" t="s">
        <v>35</v>
      </c>
      <c r="N920" s="413" t="s">
        <v>4287</v>
      </c>
    </row>
    <row r="921" spans="2:86" s="306" customFormat="1" ht="15" customHeight="1">
      <c r="B921" s="432" t="s">
        <v>4432</v>
      </c>
      <c r="C921" s="432" t="s">
        <v>4433</v>
      </c>
      <c r="D921" s="541" t="s">
        <v>4434</v>
      </c>
      <c r="E921" s="512" t="s">
        <v>4435</v>
      </c>
      <c r="F921" s="433"/>
      <c r="G921" s="434">
        <v>45728</v>
      </c>
      <c r="H921" s="435"/>
      <c r="I921" s="436"/>
      <c r="J921" s="437"/>
      <c r="K921" s="438"/>
      <c r="L921" s="439"/>
      <c r="M921" s="440" t="s">
        <v>35</v>
      </c>
      <c r="N921" s="441" t="s">
        <v>4287</v>
      </c>
      <c r="O921"/>
      <c r="P921"/>
      <c r="Q921"/>
      <c r="R921"/>
      <c r="S921"/>
      <c r="T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c r="BB921"/>
      <c r="BC921"/>
      <c r="BD921"/>
      <c r="BE921"/>
      <c r="BF921"/>
      <c r="BG921"/>
      <c r="BH921"/>
      <c r="BI921"/>
      <c r="BJ921"/>
      <c r="BK921"/>
      <c r="BL921"/>
      <c r="BM921"/>
      <c r="BN921"/>
      <c r="BO921"/>
      <c r="BP921"/>
      <c r="BQ921"/>
      <c r="BR921"/>
      <c r="BS921"/>
      <c r="BT921"/>
      <c r="BU921"/>
      <c r="BV921"/>
      <c r="BW921"/>
      <c r="BX921"/>
      <c r="BY921"/>
      <c r="BZ921"/>
      <c r="CA921"/>
      <c r="CB921"/>
      <c r="CC921"/>
      <c r="CD921"/>
      <c r="CE921"/>
      <c r="CF921"/>
      <c r="CG921"/>
      <c r="CH921"/>
    </row>
    <row r="922" spans="2:86" s="306" customFormat="1" ht="15" customHeight="1">
      <c r="B922" s="405" t="s">
        <v>4436</v>
      </c>
      <c r="C922" s="405" t="s">
        <v>4437</v>
      </c>
      <c r="D922" s="405" t="s">
        <v>4438</v>
      </c>
      <c r="E922" s="405" t="s">
        <v>4439</v>
      </c>
      <c r="F922" s="406" t="s">
        <v>71</v>
      </c>
      <c r="G922" s="407">
        <v>45553</v>
      </c>
      <c r="H922" s="408">
        <v>45525</v>
      </c>
      <c r="I922" s="409">
        <v>45553</v>
      </c>
      <c r="J922" s="410"/>
      <c r="K922" s="411"/>
      <c r="L922" s="428"/>
      <c r="M922" s="412"/>
      <c r="N922" s="413" t="s">
        <v>4287</v>
      </c>
      <c r="O922"/>
      <c r="P922"/>
      <c r="Q922"/>
      <c r="R922"/>
      <c r="S922"/>
      <c r="T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c r="BB922"/>
      <c r="BC922"/>
      <c r="BD922"/>
      <c r="BE922"/>
      <c r="BF922"/>
      <c r="BG922"/>
      <c r="BH922"/>
      <c r="BI922"/>
      <c r="BJ922"/>
      <c r="BK922"/>
      <c r="BL922"/>
      <c r="BM922"/>
      <c r="BN922"/>
      <c r="BO922"/>
      <c r="BP922"/>
      <c r="BQ922"/>
      <c r="BR922"/>
      <c r="BS922"/>
      <c r="BT922"/>
      <c r="BU922"/>
      <c r="BV922"/>
      <c r="BW922"/>
      <c r="BX922"/>
      <c r="BY922"/>
      <c r="BZ922"/>
      <c r="CA922"/>
      <c r="CB922"/>
      <c r="CC922"/>
      <c r="CD922"/>
      <c r="CE922"/>
      <c r="CF922"/>
      <c r="CG922"/>
      <c r="CH922"/>
    </row>
    <row r="923" spans="2:86" s="306" customFormat="1" ht="15" customHeight="1">
      <c r="B923" s="405" t="s">
        <v>4440</v>
      </c>
      <c r="C923" s="405" t="s">
        <v>4441</v>
      </c>
      <c r="D923" s="405" t="s">
        <v>4442</v>
      </c>
      <c r="E923" s="405" t="s">
        <v>4443</v>
      </c>
      <c r="F923" s="406" t="s">
        <v>378</v>
      </c>
      <c r="G923" s="407">
        <v>45553</v>
      </c>
      <c r="H923" s="408" t="s">
        <v>3619</v>
      </c>
      <c r="I923" s="409">
        <v>45554</v>
      </c>
      <c r="J923" s="410"/>
      <c r="K923" s="411" t="s">
        <v>4444</v>
      </c>
      <c r="L923" s="428"/>
      <c r="M923" s="412" t="s">
        <v>35</v>
      </c>
      <c r="N923" s="413" t="s">
        <v>4287</v>
      </c>
      <c r="O923"/>
      <c r="P923"/>
      <c r="Q923"/>
      <c r="R923"/>
      <c r="S923"/>
      <c r="T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c r="BB923"/>
      <c r="BC923"/>
      <c r="BD923"/>
      <c r="BE923"/>
      <c r="BF923"/>
      <c r="BG923"/>
      <c r="BH923"/>
      <c r="BI923"/>
      <c r="BJ923"/>
      <c r="BK923"/>
      <c r="BL923"/>
      <c r="BM923"/>
      <c r="BN923"/>
      <c r="BO923"/>
      <c r="BP923"/>
      <c r="BQ923"/>
      <c r="BR923"/>
      <c r="BS923"/>
      <c r="BT923"/>
      <c r="BU923"/>
      <c r="BV923"/>
      <c r="BW923"/>
      <c r="BX923"/>
      <c r="BY923"/>
      <c r="BZ923"/>
      <c r="CA923"/>
      <c r="CB923"/>
      <c r="CC923"/>
      <c r="CD923"/>
      <c r="CE923"/>
      <c r="CF923"/>
      <c r="CG923"/>
      <c r="CH923"/>
    </row>
    <row r="924" spans="2:86" s="306" customFormat="1" ht="15" customHeight="1">
      <c r="B924" s="405" t="s">
        <v>4445</v>
      </c>
      <c r="C924" s="405" t="s">
        <v>4446</v>
      </c>
      <c r="D924" s="405" t="s">
        <v>4447</v>
      </c>
      <c r="E924" s="445" t="s">
        <v>4448</v>
      </c>
      <c r="F924" s="406" t="s">
        <v>2772</v>
      </c>
      <c r="G924" s="407">
        <v>45646</v>
      </c>
      <c r="H924" s="408">
        <v>45632</v>
      </c>
      <c r="I924" s="409">
        <v>45646</v>
      </c>
      <c r="J924" s="410"/>
      <c r="K924" s="411"/>
      <c r="L924" s="428"/>
      <c r="M924" s="412" t="s">
        <v>35</v>
      </c>
      <c r="N924" s="413" t="s">
        <v>4287</v>
      </c>
      <c r="O924"/>
      <c r="P924"/>
      <c r="Q924"/>
      <c r="R924"/>
      <c r="S924"/>
      <c r="T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c r="BB924"/>
      <c r="BC924"/>
      <c r="BD924"/>
      <c r="BE924"/>
      <c r="BF924"/>
      <c r="BG924"/>
      <c r="BH924"/>
      <c r="BI924"/>
      <c r="BJ924"/>
      <c r="BK924"/>
      <c r="BL924"/>
      <c r="BM924"/>
      <c r="BN924"/>
      <c r="BO924"/>
      <c r="BP924"/>
      <c r="BQ924"/>
      <c r="BR924"/>
      <c r="BS924"/>
      <c r="BT924"/>
      <c r="BU924"/>
      <c r="BV924"/>
      <c r="BW924"/>
      <c r="BX924"/>
      <c r="BY924"/>
      <c r="BZ924"/>
      <c r="CA924"/>
      <c r="CB924"/>
      <c r="CC924"/>
      <c r="CD924"/>
      <c r="CE924"/>
      <c r="CF924"/>
      <c r="CG924"/>
      <c r="CH924"/>
    </row>
    <row r="925" spans="2:86" ht="15" customHeight="1">
      <c r="B925" s="405" t="s">
        <v>4449</v>
      </c>
      <c r="C925" s="405" t="s">
        <v>234</v>
      </c>
      <c r="D925" s="405" t="s">
        <v>4450</v>
      </c>
      <c r="E925" s="405" t="s">
        <v>4451</v>
      </c>
      <c r="F925" s="406" t="s">
        <v>17</v>
      </c>
      <c r="G925" s="407">
        <v>45463</v>
      </c>
      <c r="H925" s="408">
        <v>45454</v>
      </c>
      <c r="I925" s="409">
        <v>45553</v>
      </c>
      <c r="J925" s="410" t="s">
        <v>2445</v>
      </c>
      <c r="K925" s="411" t="s">
        <v>3985</v>
      </c>
      <c r="L925" s="428"/>
      <c r="M925" s="412"/>
      <c r="N925" s="413" t="s">
        <v>4287</v>
      </c>
    </row>
    <row r="926" spans="2:86" s="320" customFormat="1" ht="15" customHeight="1">
      <c r="B926" s="405" t="s">
        <v>4452</v>
      </c>
      <c r="C926" s="405" t="s">
        <v>1713</v>
      </c>
      <c r="D926" s="405" t="s">
        <v>4453</v>
      </c>
      <c r="E926" s="405" t="s">
        <v>4454</v>
      </c>
      <c r="F926" s="406" t="s">
        <v>4455</v>
      </c>
      <c r="G926" s="407">
        <v>45548</v>
      </c>
      <c r="H926" s="408">
        <v>45538</v>
      </c>
      <c r="I926" s="409">
        <v>45548</v>
      </c>
      <c r="J926" s="410"/>
      <c r="K926" s="411"/>
      <c r="L926" s="428"/>
      <c r="M926" s="412" t="s">
        <v>355</v>
      </c>
      <c r="N926" s="413" t="s">
        <v>4287</v>
      </c>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D926"/>
      <c r="CE926"/>
      <c r="CF926"/>
      <c r="CG926"/>
      <c r="CH926"/>
    </row>
    <row r="927" spans="2:86" ht="15" customHeight="1">
      <c r="B927" s="405" t="s">
        <v>4456</v>
      </c>
      <c r="C927" s="405" t="s">
        <v>1713</v>
      </c>
      <c r="D927" s="405" t="s">
        <v>1746</v>
      </c>
      <c r="E927" s="405" t="s">
        <v>4457</v>
      </c>
      <c r="F927" s="406" t="s">
        <v>4455</v>
      </c>
      <c r="G927" s="407">
        <v>45551</v>
      </c>
      <c r="H927" s="408">
        <v>45538</v>
      </c>
      <c r="I927" s="409">
        <v>45551</v>
      </c>
      <c r="J927" s="410" t="s">
        <v>2445</v>
      </c>
      <c r="K927" s="411"/>
      <c r="L927" s="428"/>
      <c r="M927" s="412"/>
      <c r="N927" s="413" t="s">
        <v>4287</v>
      </c>
    </row>
    <row r="928" spans="2:86" s="320" customFormat="1" ht="15" customHeight="1">
      <c r="B928" s="405" t="s">
        <v>4458</v>
      </c>
      <c r="C928" s="405" t="s">
        <v>4459</v>
      </c>
      <c r="D928" s="405" t="s">
        <v>4460</v>
      </c>
      <c r="E928" s="405" t="s">
        <v>4461</v>
      </c>
      <c r="F928" s="406" t="s">
        <v>3831</v>
      </c>
      <c r="G928" s="407">
        <v>45553</v>
      </c>
      <c r="H928" s="408" t="s">
        <v>3892</v>
      </c>
      <c r="I928" s="409">
        <v>45555</v>
      </c>
      <c r="J928" s="410"/>
      <c r="K928" s="411" t="s">
        <v>2862</v>
      </c>
      <c r="L928" s="428"/>
      <c r="M928" s="412" t="s">
        <v>355</v>
      </c>
      <c r="N928" s="413" t="s">
        <v>4287</v>
      </c>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D928"/>
      <c r="CE928"/>
      <c r="CF928"/>
      <c r="CG928"/>
      <c r="CH928"/>
    </row>
    <row r="929" spans="2:86" ht="15" customHeight="1">
      <c r="B929" s="446">
        <v>40237353</v>
      </c>
      <c r="C929" s="405" t="s">
        <v>4462</v>
      </c>
      <c r="D929" s="405" t="s">
        <v>4463</v>
      </c>
      <c r="E929" s="445" t="s">
        <v>4464</v>
      </c>
      <c r="F929" s="406" t="s">
        <v>53</v>
      </c>
      <c r="G929" s="407">
        <v>45552</v>
      </c>
      <c r="H929" s="408">
        <v>45532</v>
      </c>
      <c r="I929" s="409">
        <v>45552</v>
      </c>
      <c r="J929" s="410"/>
      <c r="K929" s="411"/>
      <c r="L929" s="428"/>
      <c r="M929" s="412" t="s">
        <v>35</v>
      </c>
      <c r="N929" s="413" t="s">
        <v>4287</v>
      </c>
    </row>
    <row r="930" spans="2:86" ht="15" customHeight="1">
      <c r="B930" s="405" t="s">
        <v>4465</v>
      </c>
      <c r="C930" s="405" t="s">
        <v>4466</v>
      </c>
      <c r="D930" s="405" t="s">
        <v>4467</v>
      </c>
      <c r="E930" s="405" t="s">
        <v>4468</v>
      </c>
      <c r="F930" s="406" t="s">
        <v>922</v>
      </c>
      <c r="G930" s="407">
        <v>45551</v>
      </c>
      <c r="H930" s="408">
        <v>45539</v>
      </c>
      <c r="I930" s="409">
        <v>45552</v>
      </c>
      <c r="J930" s="410"/>
      <c r="K930" s="411"/>
      <c r="L930" s="428"/>
      <c r="M930" s="412" t="s">
        <v>355</v>
      </c>
      <c r="N930" s="413" t="s">
        <v>4287</v>
      </c>
    </row>
    <row r="931" spans="2:86" ht="15" customHeight="1">
      <c r="B931" s="405" t="s">
        <v>4469</v>
      </c>
      <c r="C931" s="405" t="s">
        <v>4470</v>
      </c>
      <c r="D931" s="405" t="s">
        <v>4471</v>
      </c>
      <c r="E931" s="405" t="s">
        <v>4472</v>
      </c>
      <c r="F931" s="406" t="s">
        <v>25</v>
      </c>
      <c r="G931" s="407">
        <v>45641</v>
      </c>
      <c r="H931" s="408" t="s">
        <v>4334</v>
      </c>
      <c r="I931" s="409">
        <v>45677</v>
      </c>
      <c r="J931" s="410"/>
      <c r="K931" s="411"/>
      <c r="L931" s="428"/>
      <c r="M931" s="412"/>
      <c r="N931" s="413" t="s">
        <v>4287</v>
      </c>
    </row>
    <row r="932" spans="2:86" s="406" customFormat="1" ht="15" customHeight="1">
      <c r="B932" s="405" t="s">
        <v>4473</v>
      </c>
      <c r="C932" s="405" t="s">
        <v>4474</v>
      </c>
      <c r="D932" s="405" t="s">
        <v>4475</v>
      </c>
      <c r="E932" s="405" t="s">
        <v>4476</v>
      </c>
      <c r="F932" s="406" t="s">
        <v>2220</v>
      </c>
      <c r="G932" s="407">
        <v>45528</v>
      </c>
      <c r="H932" s="408">
        <v>45533</v>
      </c>
      <c r="I932" s="409">
        <v>45554</v>
      </c>
      <c r="J932" s="410"/>
      <c r="K932" s="411"/>
      <c r="L932" s="428"/>
      <c r="M932" s="412" t="s">
        <v>355</v>
      </c>
      <c r="N932" s="413" t="s">
        <v>4287</v>
      </c>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D932"/>
      <c r="CE932"/>
      <c r="CF932"/>
      <c r="CG932"/>
      <c r="CH932"/>
    </row>
    <row r="933" spans="2:86" s="406" customFormat="1" ht="15" customHeight="1">
      <c r="B933" s="405" t="s">
        <v>4477</v>
      </c>
      <c r="C933" s="405" t="s">
        <v>4478</v>
      </c>
      <c r="D933" s="405" t="s">
        <v>4479</v>
      </c>
      <c r="E933" s="445" t="s">
        <v>4480</v>
      </c>
      <c r="F933" s="406" t="s">
        <v>25</v>
      </c>
      <c r="G933" s="407">
        <v>45657</v>
      </c>
      <c r="H933" s="408" t="s">
        <v>4334</v>
      </c>
      <c r="I933" s="409">
        <v>45677</v>
      </c>
      <c r="J933" s="410"/>
      <c r="K933" s="411"/>
      <c r="L933" s="428"/>
      <c r="M933" s="412" t="s">
        <v>35</v>
      </c>
      <c r="N933" s="413" t="s">
        <v>4287</v>
      </c>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D933"/>
      <c r="CE933"/>
      <c r="CF933"/>
      <c r="CG933"/>
      <c r="CH933"/>
    </row>
    <row r="934" spans="2:86" s="406" customFormat="1" ht="15" customHeight="1">
      <c r="B934" s="405" t="s">
        <v>4481</v>
      </c>
      <c r="C934" s="405" t="s">
        <v>4482</v>
      </c>
      <c r="D934" s="405" t="s">
        <v>4483</v>
      </c>
      <c r="E934" s="445" t="s">
        <v>4484</v>
      </c>
      <c r="F934" s="406" t="s">
        <v>3517</v>
      </c>
      <c r="G934" s="407">
        <v>45712</v>
      </c>
      <c r="H934" s="408">
        <v>45573</v>
      </c>
      <c r="I934" s="409">
        <v>45712</v>
      </c>
      <c r="J934" s="410"/>
      <c r="K934" s="411"/>
      <c r="L934" s="428"/>
      <c r="M934" s="412" t="s">
        <v>571</v>
      </c>
      <c r="N934" s="413" t="s">
        <v>4287</v>
      </c>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D934"/>
      <c r="CE934"/>
      <c r="CF934"/>
      <c r="CG934"/>
      <c r="CH934"/>
    </row>
    <row r="935" spans="2:86" s="406" customFormat="1" ht="15" customHeight="1">
      <c r="B935" s="405" t="s">
        <v>4485</v>
      </c>
      <c r="C935" s="405" t="s">
        <v>3201</v>
      </c>
      <c r="D935" s="405" t="s">
        <v>4486</v>
      </c>
      <c r="E935" s="445" t="s">
        <v>4487</v>
      </c>
      <c r="F935" s="463" t="s">
        <v>2719</v>
      </c>
      <c r="G935" s="407">
        <v>45666</v>
      </c>
      <c r="H935" s="408"/>
      <c r="I935" s="409">
        <v>45666</v>
      </c>
      <c r="J935" s="410"/>
      <c r="K935" s="411"/>
      <c r="L935" s="428"/>
      <c r="M935" s="412" t="s">
        <v>35</v>
      </c>
      <c r="N935" s="413" t="s">
        <v>4287</v>
      </c>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D935"/>
      <c r="CE935"/>
      <c r="CF935"/>
      <c r="CG935"/>
      <c r="CH935"/>
    </row>
    <row r="936" spans="2:86" s="406" customFormat="1" ht="15" customHeight="1">
      <c r="B936" s="405" t="s">
        <v>4488</v>
      </c>
      <c r="C936" s="405" t="s">
        <v>4489</v>
      </c>
      <c r="D936" s="405" t="s">
        <v>4490</v>
      </c>
      <c r="E936" s="405" t="s">
        <v>4491</v>
      </c>
      <c r="F936" s="406" t="s">
        <v>565</v>
      </c>
      <c r="G936" s="407">
        <v>45549</v>
      </c>
      <c r="H936" s="408"/>
      <c r="I936" s="409"/>
      <c r="J936" s="410"/>
      <c r="K936" s="411"/>
      <c r="L936" s="428"/>
      <c r="M936" s="412"/>
      <c r="N936" s="413" t="s">
        <v>4287</v>
      </c>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D936"/>
      <c r="CE936"/>
      <c r="CF936"/>
      <c r="CG936"/>
      <c r="CH936"/>
    </row>
    <row r="937" spans="2:86" s="406" customFormat="1" ht="15" customHeight="1">
      <c r="B937" s="405" t="s">
        <v>4492</v>
      </c>
      <c r="C937" s="405" t="s">
        <v>4493</v>
      </c>
      <c r="D937" s="405" t="s">
        <v>4494</v>
      </c>
      <c r="E937" s="405" t="s">
        <v>4495</v>
      </c>
      <c r="F937" s="406" t="s">
        <v>25</v>
      </c>
      <c r="G937" s="407">
        <v>45537</v>
      </c>
      <c r="H937" s="408" t="s">
        <v>2445</v>
      </c>
      <c r="I937" s="409">
        <v>45551</v>
      </c>
      <c r="J937" s="410"/>
      <c r="K937" s="411"/>
      <c r="L937" s="428"/>
      <c r="M937" s="412" t="s">
        <v>35</v>
      </c>
      <c r="N937" s="413" t="s">
        <v>4287</v>
      </c>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D937"/>
      <c r="CE937"/>
      <c r="CF937"/>
      <c r="CG937"/>
      <c r="CH937"/>
    </row>
    <row r="938" spans="2:86" s="406" customFormat="1" ht="15" customHeight="1">
      <c r="B938" s="405"/>
      <c r="C938" s="405" t="s">
        <v>4496</v>
      </c>
      <c r="D938" s="405" t="s">
        <v>4497</v>
      </c>
      <c r="E938" s="405"/>
      <c r="F938" s="406" t="s">
        <v>459</v>
      </c>
      <c r="G938" s="407">
        <v>45541</v>
      </c>
      <c r="H938" s="408"/>
      <c r="I938" s="409"/>
      <c r="J938" s="410"/>
      <c r="K938" s="411"/>
      <c r="L938" s="428"/>
      <c r="M938" s="412" t="s">
        <v>35</v>
      </c>
      <c r="N938" s="413" t="s">
        <v>4287</v>
      </c>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D938"/>
      <c r="CE938"/>
      <c r="CF938"/>
      <c r="CG938"/>
      <c r="CH938"/>
    </row>
    <row r="939" spans="2:86" ht="15" customHeight="1">
      <c r="B939" s="405"/>
      <c r="C939" s="405" t="s">
        <v>381</v>
      </c>
      <c r="D939" s="405" t="s">
        <v>4498</v>
      </c>
      <c r="E939" s="445" t="s">
        <v>4499</v>
      </c>
      <c r="F939" s="406" t="s">
        <v>220</v>
      </c>
      <c r="G939" s="407">
        <v>45685</v>
      </c>
      <c r="H939" s="408"/>
      <c r="I939" s="409">
        <v>45688</v>
      </c>
      <c r="J939" s="410"/>
      <c r="K939" s="411"/>
      <c r="L939" s="428"/>
      <c r="M939" s="412" t="s">
        <v>61</v>
      </c>
      <c r="N939" s="413" t="s">
        <v>4287</v>
      </c>
    </row>
    <row r="940" spans="2:86" ht="15" customHeight="1">
      <c r="B940" s="405" t="s">
        <v>4500</v>
      </c>
      <c r="C940" s="405" t="s">
        <v>4501</v>
      </c>
      <c r="D940" s="405" t="s">
        <v>4502</v>
      </c>
      <c r="E940" s="445" t="s">
        <v>4499</v>
      </c>
      <c r="F940" s="406"/>
      <c r="G940" s="407">
        <v>45685</v>
      </c>
      <c r="H940" s="408">
        <v>45681</v>
      </c>
      <c r="I940" s="409"/>
      <c r="J940" s="410"/>
      <c r="K940" s="411"/>
      <c r="L940" s="428"/>
      <c r="M940" s="412" t="s">
        <v>61</v>
      </c>
      <c r="N940" s="413" t="s">
        <v>4287</v>
      </c>
    </row>
    <row r="941" spans="2:86" s="406" customFormat="1" ht="15" customHeight="1">
      <c r="B941" s="405" t="s">
        <v>4503</v>
      </c>
      <c r="C941" s="405" t="s">
        <v>4504</v>
      </c>
      <c r="D941" s="405" t="s">
        <v>4505</v>
      </c>
      <c r="E941" s="445" t="s">
        <v>4506</v>
      </c>
      <c r="F941" s="406" t="s">
        <v>17</v>
      </c>
      <c r="G941" s="407">
        <v>45678</v>
      </c>
      <c r="H941" s="408"/>
      <c r="I941" s="409"/>
      <c r="J941" s="410"/>
      <c r="K941" s="411"/>
      <c r="L941" s="428"/>
      <c r="M941" s="412" t="s">
        <v>61</v>
      </c>
      <c r="N941" s="413" t="s">
        <v>4287</v>
      </c>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D941"/>
      <c r="CE941"/>
      <c r="CF941"/>
      <c r="CG941"/>
      <c r="CH941"/>
    </row>
    <row r="942" spans="2:86" s="406" customFormat="1" ht="15" customHeight="1">
      <c r="B942" s="405" t="s">
        <v>4507</v>
      </c>
      <c r="C942" s="405" t="s">
        <v>4508</v>
      </c>
      <c r="D942" s="484" t="s">
        <v>4509</v>
      </c>
      <c r="E942" s="405" t="s">
        <v>4510</v>
      </c>
      <c r="F942" s="406" t="s">
        <v>40</v>
      </c>
      <c r="G942" s="407">
        <v>45639</v>
      </c>
      <c r="H942" s="408">
        <v>45628</v>
      </c>
      <c r="I942" s="409">
        <v>45639</v>
      </c>
      <c r="J942" s="410"/>
      <c r="K942" s="411"/>
      <c r="L942" s="428"/>
      <c r="M942" s="412" t="s">
        <v>355</v>
      </c>
      <c r="N942" s="413" t="s">
        <v>4287</v>
      </c>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c r="BG942"/>
      <c r="BH942"/>
      <c r="BI942"/>
      <c r="BJ942"/>
      <c r="BK942"/>
      <c r="BL942"/>
      <c r="BM942"/>
      <c r="BN942"/>
      <c r="BO942"/>
      <c r="BP942"/>
      <c r="BQ942"/>
      <c r="BR942"/>
      <c r="BS942"/>
      <c r="BT942"/>
      <c r="BU942"/>
      <c r="BV942"/>
      <c r="BW942"/>
      <c r="BX942"/>
      <c r="BY942"/>
      <c r="BZ942"/>
      <c r="CA942"/>
      <c r="CB942"/>
      <c r="CC942"/>
      <c r="CD942"/>
      <c r="CE942"/>
      <c r="CF942"/>
      <c r="CG942"/>
      <c r="CH942"/>
    </row>
    <row r="943" spans="2:86" s="406" customFormat="1" ht="15" customHeight="1">
      <c r="B943" s="405" t="s">
        <v>4511</v>
      </c>
      <c r="C943" s="405" t="s">
        <v>4512</v>
      </c>
      <c r="D943" s="405" t="s">
        <v>4513</v>
      </c>
      <c r="E943" s="445" t="s">
        <v>4514</v>
      </c>
      <c r="F943" s="406" t="s">
        <v>789</v>
      </c>
      <c r="G943" s="407">
        <v>45684</v>
      </c>
      <c r="H943" s="408">
        <v>45642</v>
      </c>
      <c r="I943" s="409">
        <v>45685</v>
      </c>
      <c r="J943" s="410"/>
      <c r="K943" s="411"/>
      <c r="L943" s="428"/>
      <c r="M943" s="412" t="s">
        <v>61</v>
      </c>
      <c r="N943" s="413" t="s">
        <v>4287</v>
      </c>
      <c r="O943"/>
      <c r="P943"/>
      <c r="Q943"/>
      <c r="R943"/>
      <c r="S943"/>
      <c r="T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c r="BB943"/>
      <c r="BC943"/>
      <c r="BD943"/>
      <c r="BE943"/>
      <c r="BF943"/>
      <c r="BG943"/>
      <c r="BH943"/>
      <c r="BI943"/>
      <c r="BJ943"/>
      <c r="BK943"/>
      <c r="BL943"/>
      <c r="BM943"/>
      <c r="BN943"/>
      <c r="BO943"/>
      <c r="BP943"/>
      <c r="BQ943"/>
      <c r="BR943"/>
      <c r="BS943"/>
      <c r="BT943"/>
      <c r="BU943"/>
      <c r="BV943"/>
      <c r="BW943"/>
      <c r="BX943"/>
      <c r="BY943"/>
      <c r="BZ943"/>
      <c r="CA943"/>
      <c r="CB943"/>
      <c r="CC943"/>
      <c r="CD943"/>
      <c r="CE943"/>
      <c r="CF943"/>
      <c r="CG943"/>
      <c r="CH943"/>
    </row>
    <row r="944" spans="2:86" ht="15" customHeight="1">
      <c r="B944" s="405" t="s">
        <v>4515</v>
      </c>
      <c r="C944" s="405" t="s">
        <v>4516</v>
      </c>
      <c r="D944" s="405" t="s">
        <v>4517</v>
      </c>
      <c r="E944" s="405" t="s">
        <v>4518</v>
      </c>
      <c r="F944" s="406" t="s">
        <v>318</v>
      </c>
      <c r="G944" s="407" t="s">
        <v>3546</v>
      </c>
      <c r="H944" s="408">
        <v>45449</v>
      </c>
      <c r="I944" s="409">
        <v>45552</v>
      </c>
      <c r="J944" s="410" t="s">
        <v>2445</v>
      </c>
      <c r="K944" s="411" t="s">
        <v>3003</v>
      </c>
      <c r="L944" s="428"/>
      <c r="M944" s="412" t="s">
        <v>35</v>
      </c>
      <c r="N944" s="413" t="s">
        <v>4287</v>
      </c>
    </row>
    <row r="945" spans="2:86" s="406" customFormat="1" ht="15" customHeight="1">
      <c r="B945" s="405" t="s">
        <v>4519</v>
      </c>
      <c r="C945" s="405" t="s">
        <v>4520</v>
      </c>
      <c r="D945" s="445" t="s">
        <v>4521</v>
      </c>
      <c r="E945" s="445" t="s">
        <v>4522</v>
      </c>
      <c r="F945" s="463" t="s">
        <v>189</v>
      </c>
      <c r="G945" s="407">
        <v>45699</v>
      </c>
      <c r="H945" s="408"/>
      <c r="I945" s="409">
        <v>45701</v>
      </c>
      <c r="J945" s="410"/>
      <c r="K945" s="411"/>
      <c r="L945" s="428"/>
      <c r="M945" s="412" t="s">
        <v>355</v>
      </c>
      <c r="N945" s="413" t="s">
        <v>4287</v>
      </c>
      <c r="O945"/>
      <c r="P945"/>
      <c r="Q945"/>
      <c r="R945"/>
      <c r="S945"/>
      <c r="T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c r="BB945"/>
      <c r="BC945"/>
      <c r="BD945"/>
      <c r="BE945"/>
      <c r="BF945"/>
      <c r="BG945"/>
      <c r="BH945"/>
      <c r="BI945"/>
      <c r="BJ945"/>
      <c r="BK945"/>
      <c r="BL945"/>
      <c r="BM945"/>
      <c r="BN945"/>
      <c r="BO945"/>
      <c r="BP945"/>
      <c r="BQ945"/>
      <c r="BR945"/>
      <c r="BS945"/>
      <c r="BT945"/>
      <c r="BU945"/>
      <c r="BV945"/>
      <c r="BW945"/>
      <c r="BX945"/>
      <c r="BY945"/>
      <c r="BZ945"/>
      <c r="CA945"/>
      <c r="CB945"/>
      <c r="CC945"/>
      <c r="CD945"/>
      <c r="CE945"/>
      <c r="CF945"/>
      <c r="CG945"/>
      <c r="CH945"/>
    </row>
    <row r="946" spans="2:86" s="406" customFormat="1" ht="15" customHeight="1">
      <c r="B946" s="405" t="s">
        <v>4523</v>
      </c>
      <c r="C946" s="405" t="s">
        <v>2507</v>
      </c>
      <c r="D946" s="511" t="s">
        <v>4524</v>
      </c>
      <c r="E946" s="445" t="s">
        <v>4525</v>
      </c>
      <c r="F946" s="406" t="s">
        <v>47</v>
      </c>
      <c r="G946" s="407">
        <v>45638</v>
      </c>
      <c r="H946" s="408">
        <v>45625</v>
      </c>
      <c r="I946" s="409">
        <v>45677</v>
      </c>
      <c r="J946" s="410"/>
      <c r="K946" s="411"/>
      <c r="L946" s="428"/>
      <c r="M946" s="412" t="s">
        <v>355</v>
      </c>
      <c r="N946" s="413" t="s">
        <v>4287</v>
      </c>
      <c r="O946"/>
      <c r="P946"/>
      <c r="Q946"/>
      <c r="R946"/>
      <c r="S946"/>
      <c r="T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c r="BJ946"/>
      <c r="BK946"/>
      <c r="BL946"/>
      <c r="BM946"/>
      <c r="BN946"/>
      <c r="BO946"/>
      <c r="BP946"/>
      <c r="BQ946"/>
      <c r="BR946"/>
      <c r="BS946"/>
      <c r="BT946"/>
      <c r="BU946"/>
      <c r="BV946"/>
      <c r="BW946"/>
      <c r="BX946"/>
      <c r="BY946"/>
      <c r="BZ946"/>
      <c r="CA946"/>
      <c r="CB946"/>
      <c r="CC946"/>
      <c r="CD946"/>
      <c r="CE946"/>
      <c r="CF946"/>
      <c r="CG946"/>
      <c r="CH946"/>
    </row>
    <row r="947" spans="2:86" s="406" customFormat="1" ht="15" customHeight="1">
      <c r="B947" s="405" t="s">
        <v>4526</v>
      </c>
      <c r="C947" s="405" t="s">
        <v>4527</v>
      </c>
      <c r="D947" s="405" t="s">
        <v>4528</v>
      </c>
      <c r="E947" s="405" t="s">
        <v>4529</v>
      </c>
      <c r="F947" s="406" t="s">
        <v>47</v>
      </c>
      <c r="G947" s="407">
        <v>45625</v>
      </c>
      <c r="H947" s="408"/>
      <c r="I947" s="409"/>
      <c r="J947" s="410"/>
      <c r="K947" s="411"/>
      <c r="L947" s="428"/>
      <c r="M947" s="412" t="s">
        <v>571</v>
      </c>
      <c r="N947" s="413" t="s">
        <v>4287</v>
      </c>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c r="BB947"/>
      <c r="BC947"/>
      <c r="BD947"/>
      <c r="BE947"/>
      <c r="BF947"/>
      <c r="BG947"/>
      <c r="BH947"/>
      <c r="BI947"/>
      <c r="BJ947"/>
      <c r="BK947"/>
      <c r="BL947"/>
      <c r="BM947"/>
      <c r="BN947"/>
      <c r="BO947"/>
      <c r="BP947"/>
      <c r="BQ947"/>
      <c r="BR947"/>
      <c r="BS947"/>
      <c r="BT947"/>
      <c r="BU947"/>
      <c r="BV947"/>
      <c r="BW947"/>
      <c r="BX947"/>
      <c r="BY947"/>
      <c r="BZ947"/>
      <c r="CA947"/>
      <c r="CB947"/>
      <c r="CC947"/>
      <c r="CD947"/>
      <c r="CE947"/>
      <c r="CF947"/>
      <c r="CG947"/>
      <c r="CH947"/>
    </row>
    <row r="948" spans="2:86" s="406" customFormat="1" ht="15" customHeight="1">
      <c r="B948" s="405"/>
      <c r="C948" s="405" t="s">
        <v>2041</v>
      </c>
      <c r="D948" s="405" t="s">
        <v>4530</v>
      </c>
      <c r="E948" s="405"/>
      <c r="F948" s="406" t="s">
        <v>137</v>
      </c>
      <c r="G948" s="407">
        <v>45547</v>
      </c>
      <c r="H948" s="408"/>
      <c r="I948" s="409"/>
      <c r="J948" s="410"/>
      <c r="K948" s="411"/>
      <c r="L948" s="428"/>
      <c r="M948" s="412" t="s">
        <v>35</v>
      </c>
      <c r="N948" s="413" t="s">
        <v>4287</v>
      </c>
      <c r="O948"/>
      <c r="P948"/>
      <c r="Q948"/>
      <c r="R948"/>
      <c r="S948"/>
      <c r="T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c r="BB948"/>
      <c r="BC948"/>
      <c r="BD948"/>
      <c r="BE948"/>
      <c r="BF948"/>
      <c r="BG948"/>
      <c r="BH948"/>
      <c r="BI948"/>
      <c r="BJ948"/>
      <c r="BK948"/>
      <c r="BL948"/>
      <c r="BM948"/>
      <c r="BN948"/>
      <c r="BO948"/>
      <c r="BP948"/>
      <c r="BQ948"/>
      <c r="BR948"/>
      <c r="BS948"/>
      <c r="BT948"/>
      <c r="BU948"/>
      <c r="BV948"/>
      <c r="BW948"/>
      <c r="BX948"/>
      <c r="BY948"/>
      <c r="BZ948"/>
      <c r="CA948"/>
      <c r="CB948"/>
      <c r="CC948"/>
      <c r="CD948"/>
      <c r="CE948"/>
      <c r="CF948"/>
      <c r="CG948"/>
      <c r="CH948"/>
    </row>
    <row r="949" spans="2:86" s="406" customFormat="1" ht="15" customHeight="1">
      <c r="B949" s="405" t="s">
        <v>4531</v>
      </c>
      <c r="C949" s="405" t="s">
        <v>4532</v>
      </c>
      <c r="D949" s="405" t="s">
        <v>4533</v>
      </c>
      <c r="E949" s="445" t="s">
        <v>4534</v>
      </c>
      <c r="F949" s="463" t="s">
        <v>2810</v>
      </c>
      <c r="G949" s="407">
        <v>45667</v>
      </c>
      <c r="H949" s="408">
        <v>45642</v>
      </c>
      <c r="I949" s="409">
        <v>45667</v>
      </c>
      <c r="J949" s="410"/>
      <c r="K949" s="411"/>
      <c r="L949" s="428"/>
      <c r="M949" s="412" t="s">
        <v>35</v>
      </c>
      <c r="N949" s="413" t="s">
        <v>4287</v>
      </c>
      <c r="O949"/>
      <c r="P949"/>
      <c r="Q949"/>
      <c r="R949"/>
      <c r="S949"/>
      <c r="T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c r="BB949"/>
      <c r="BC949"/>
      <c r="BD949"/>
      <c r="BE949"/>
      <c r="BF949"/>
      <c r="BG949"/>
      <c r="BH949"/>
      <c r="BI949"/>
      <c r="BJ949"/>
      <c r="BK949"/>
      <c r="BL949"/>
      <c r="BM949"/>
      <c r="BN949"/>
      <c r="BO949"/>
      <c r="BP949"/>
      <c r="BQ949"/>
      <c r="BR949"/>
      <c r="BS949"/>
      <c r="BT949"/>
      <c r="BU949"/>
      <c r="BV949"/>
      <c r="BW949"/>
      <c r="BX949"/>
      <c r="BY949"/>
      <c r="BZ949"/>
      <c r="CA949"/>
      <c r="CB949"/>
      <c r="CC949"/>
      <c r="CD949"/>
      <c r="CE949"/>
      <c r="CF949"/>
      <c r="CG949"/>
      <c r="CH949"/>
    </row>
    <row r="950" spans="2:86" s="406" customFormat="1" ht="15" customHeight="1">
      <c r="B950" s="405" t="s">
        <v>4535</v>
      </c>
      <c r="C950" s="405" t="s">
        <v>4536</v>
      </c>
      <c r="D950" s="405" t="s">
        <v>4537</v>
      </c>
      <c r="E950" s="445" t="s">
        <v>4538</v>
      </c>
      <c r="F950" s="406" t="s">
        <v>242</v>
      </c>
      <c r="G950" s="407">
        <v>45714</v>
      </c>
      <c r="H950" s="408">
        <v>45705</v>
      </c>
      <c r="I950" s="409"/>
      <c r="J950" s="410"/>
      <c r="K950" s="411"/>
      <c r="L950" s="428"/>
      <c r="M950" s="412" t="s">
        <v>61</v>
      </c>
      <c r="N950" s="413" t="s">
        <v>4287</v>
      </c>
      <c r="O950"/>
      <c r="P950"/>
      <c r="Q950"/>
      <c r="R950"/>
      <c r="S950"/>
      <c r="T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c r="BB950"/>
      <c r="BC950"/>
      <c r="BD950"/>
      <c r="BE950"/>
      <c r="BF950"/>
      <c r="BG950"/>
      <c r="BH950"/>
      <c r="BI950"/>
      <c r="BJ950"/>
      <c r="BK950"/>
      <c r="BL950"/>
      <c r="BM950"/>
      <c r="BN950"/>
      <c r="BO950"/>
      <c r="BP950"/>
      <c r="BQ950"/>
      <c r="BR950"/>
      <c r="BS950"/>
      <c r="BT950"/>
      <c r="BU950"/>
      <c r="BV950"/>
      <c r="BW950"/>
      <c r="BX950"/>
      <c r="BY950"/>
      <c r="BZ950"/>
      <c r="CA950"/>
      <c r="CB950"/>
      <c r="CC950"/>
      <c r="CD950"/>
      <c r="CE950"/>
      <c r="CF950"/>
      <c r="CG950"/>
      <c r="CH950"/>
    </row>
    <row r="951" spans="2:86" s="406" customFormat="1" ht="15" customHeight="1">
      <c r="B951" s="405" t="s">
        <v>4539</v>
      </c>
      <c r="C951" s="405" t="s">
        <v>4540</v>
      </c>
      <c r="D951" s="405" t="s">
        <v>4541</v>
      </c>
      <c r="E951" s="445" t="s">
        <v>4542</v>
      </c>
      <c r="F951" s="406" t="s">
        <v>1347</v>
      </c>
      <c r="G951" s="407">
        <v>45555</v>
      </c>
      <c r="H951" s="408" t="s">
        <v>2445</v>
      </c>
      <c r="I951" s="409"/>
      <c r="J951" s="410"/>
      <c r="K951" s="411"/>
      <c r="L951" s="428"/>
      <c r="M951" s="412" t="s">
        <v>35</v>
      </c>
      <c r="N951" s="413" t="s">
        <v>4287</v>
      </c>
      <c r="O951"/>
      <c r="P951"/>
      <c r="Q951"/>
      <c r="R951"/>
      <c r="S951"/>
      <c r="T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c r="BB951"/>
      <c r="BC951"/>
      <c r="BD951"/>
      <c r="BE951"/>
      <c r="BF951"/>
      <c r="BG951"/>
      <c r="BH951"/>
      <c r="BI951"/>
      <c r="BJ951"/>
      <c r="BK951"/>
      <c r="BL951"/>
      <c r="BM951"/>
      <c r="BN951"/>
      <c r="BO951"/>
      <c r="BP951"/>
      <c r="BQ951"/>
      <c r="BR951"/>
      <c r="BS951"/>
      <c r="BT951"/>
      <c r="BU951"/>
      <c r="BV951"/>
      <c r="BW951"/>
      <c r="BX951"/>
      <c r="BY951"/>
      <c r="BZ951"/>
      <c r="CA951"/>
      <c r="CB951"/>
      <c r="CC951"/>
      <c r="CD951"/>
      <c r="CE951"/>
      <c r="CF951"/>
      <c r="CG951"/>
      <c r="CH951"/>
    </row>
    <row r="952" spans="2:86" s="406" customFormat="1" ht="15" customHeight="1">
      <c r="B952" s="405" t="s">
        <v>4543</v>
      </c>
      <c r="C952" s="405" t="s">
        <v>1431</v>
      </c>
      <c r="D952" s="511" t="s">
        <v>4544</v>
      </c>
      <c r="E952" s="445" t="s">
        <v>4545</v>
      </c>
      <c r="F952" s="406" t="s">
        <v>318</v>
      </c>
      <c r="G952" s="407">
        <v>45707</v>
      </c>
      <c r="H952" s="408">
        <v>45643</v>
      </c>
      <c r="I952" s="409">
        <v>45707</v>
      </c>
      <c r="J952" s="410"/>
      <c r="K952" s="411"/>
      <c r="L952" s="428"/>
      <c r="M952" s="412" t="s">
        <v>35</v>
      </c>
      <c r="N952" s="413" t="s">
        <v>4287</v>
      </c>
      <c r="O952"/>
      <c r="P952"/>
      <c r="Q952"/>
      <c r="R952"/>
      <c r="S952"/>
      <c r="T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c r="BB952"/>
      <c r="BC952"/>
      <c r="BD952"/>
      <c r="BE952"/>
      <c r="BF952"/>
      <c r="BG952"/>
      <c r="BH952"/>
      <c r="BI952"/>
      <c r="BJ952"/>
      <c r="BK952"/>
      <c r="BL952"/>
      <c r="BM952"/>
      <c r="BN952"/>
      <c r="BO952"/>
      <c r="BP952"/>
      <c r="BQ952"/>
      <c r="BR952"/>
      <c r="BS952"/>
      <c r="BT952"/>
      <c r="BU952"/>
      <c r="BV952"/>
      <c r="BW952"/>
      <c r="BX952"/>
      <c r="BY952"/>
      <c r="BZ952"/>
      <c r="CA952"/>
      <c r="CB952"/>
      <c r="CC952"/>
      <c r="CD952"/>
      <c r="CE952"/>
      <c r="CF952"/>
      <c r="CG952"/>
      <c r="CH952"/>
    </row>
    <row r="953" spans="2:86" s="406" customFormat="1" ht="15" customHeight="1">
      <c r="B953" s="405" t="s">
        <v>4546</v>
      </c>
      <c r="C953" s="405" t="s">
        <v>4547</v>
      </c>
      <c r="D953" s="405" t="s">
        <v>4548</v>
      </c>
      <c r="E953" s="405"/>
      <c r="F953" s="406" t="s">
        <v>318</v>
      </c>
      <c r="G953" s="407" t="s">
        <v>3607</v>
      </c>
      <c r="H953" s="408"/>
      <c r="I953" s="409">
        <v>45548</v>
      </c>
      <c r="J953" s="410"/>
      <c r="K953" s="411" t="s">
        <v>3121</v>
      </c>
      <c r="L953" s="428"/>
      <c r="M953" s="412" t="s">
        <v>35</v>
      </c>
      <c r="N953" s="413" t="s">
        <v>4287</v>
      </c>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c r="BD953"/>
      <c r="BE953"/>
      <c r="BF953"/>
      <c r="BG953"/>
      <c r="BH953"/>
      <c r="BI953"/>
      <c r="BJ953"/>
      <c r="BK953"/>
      <c r="BL953"/>
      <c r="BM953"/>
      <c r="BN953"/>
      <c r="BO953"/>
      <c r="BP953"/>
      <c r="BQ953"/>
      <c r="BR953"/>
      <c r="BS953"/>
      <c r="BT953"/>
      <c r="BU953"/>
      <c r="BV953"/>
      <c r="BW953"/>
      <c r="BX953"/>
      <c r="BY953"/>
      <c r="BZ953"/>
      <c r="CA953"/>
      <c r="CB953"/>
      <c r="CC953"/>
      <c r="CD953"/>
      <c r="CE953"/>
      <c r="CF953"/>
      <c r="CG953"/>
      <c r="CH953"/>
    </row>
    <row r="954" spans="2:86" s="406" customFormat="1" ht="15" customHeight="1">
      <c r="B954" s="405"/>
      <c r="C954" s="405" t="s">
        <v>4549</v>
      </c>
      <c r="D954" s="405" t="s">
        <v>4550</v>
      </c>
      <c r="E954" s="405" t="s">
        <v>4551</v>
      </c>
      <c r="F954" s="406" t="s">
        <v>318</v>
      </c>
      <c r="G954" s="407" t="s">
        <v>3887</v>
      </c>
      <c r="H954" s="408"/>
      <c r="I954" s="409"/>
      <c r="J954" s="410"/>
      <c r="K954" s="411"/>
      <c r="L954" s="428"/>
      <c r="M954" s="412" t="s">
        <v>35</v>
      </c>
      <c r="N954" s="413" t="s">
        <v>4287</v>
      </c>
      <c r="O954"/>
      <c r="P954"/>
      <c r="Q954"/>
      <c r="R954"/>
      <c r="S954"/>
      <c r="T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c r="BB954"/>
      <c r="BC954"/>
      <c r="BD954"/>
      <c r="BE954"/>
      <c r="BF954"/>
      <c r="BG954"/>
      <c r="BH954"/>
      <c r="BI954"/>
      <c r="BJ954"/>
      <c r="BK954"/>
      <c r="BL954"/>
      <c r="BM954"/>
      <c r="BN954"/>
      <c r="BO954"/>
      <c r="BP954"/>
      <c r="BQ954"/>
      <c r="BR954"/>
      <c r="BS954"/>
      <c r="BT954"/>
      <c r="BU954"/>
      <c r="BV954"/>
      <c r="BW954"/>
      <c r="BX954"/>
      <c r="BY954"/>
      <c r="BZ954"/>
      <c r="CA954"/>
      <c r="CB954"/>
      <c r="CC954"/>
      <c r="CD954"/>
      <c r="CE954"/>
      <c r="CF954"/>
      <c r="CG954"/>
      <c r="CH954"/>
    </row>
    <row r="955" spans="2:86" ht="15" customHeight="1">
      <c r="B955" s="432" t="s">
        <v>4552</v>
      </c>
      <c r="C955" s="405" t="s">
        <v>4553</v>
      </c>
      <c r="D955" s="405" t="s">
        <v>4554</v>
      </c>
      <c r="E955" s="405" t="s">
        <v>4555</v>
      </c>
      <c r="F955" s="406" t="s">
        <v>137</v>
      </c>
      <c r="G955" s="407" t="s">
        <v>3607</v>
      </c>
      <c r="H955" s="408"/>
      <c r="I955" s="409">
        <v>45547</v>
      </c>
      <c r="J955" s="410"/>
      <c r="K955" s="411"/>
      <c r="L955" s="428"/>
      <c r="M955" s="412"/>
      <c r="N955" s="413" t="s">
        <v>4287</v>
      </c>
    </row>
    <row r="956" spans="2:86" ht="15" customHeight="1">
      <c r="B956" s="405"/>
      <c r="C956" s="536" t="s">
        <v>807</v>
      </c>
      <c r="D956" s="405" t="s">
        <v>4556</v>
      </c>
      <c r="E956" s="405" t="s">
        <v>4557</v>
      </c>
      <c r="F956" s="406" t="s">
        <v>4558</v>
      </c>
      <c r="G956" s="407">
        <v>45552</v>
      </c>
      <c r="H956" s="408"/>
      <c r="I956" s="409"/>
      <c r="J956" s="410"/>
      <c r="K956" s="411"/>
      <c r="L956" s="428"/>
      <c r="M956" s="412" t="s">
        <v>35</v>
      </c>
      <c r="N956" s="413" t="s">
        <v>4287</v>
      </c>
    </row>
    <row r="957" spans="2:86" ht="15" customHeight="1">
      <c r="B957" s="405"/>
      <c r="C957" s="405" t="s">
        <v>4559</v>
      </c>
      <c r="D957" s="405" t="s">
        <v>4560</v>
      </c>
      <c r="E957" s="405"/>
      <c r="F957" s="406" t="s">
        <v>4367</v>
      </c>
      <c r="G957" s="407">
        <v>45551</v>
      </c>
      <c r="H957" s="408"/>
      <c r="I957" s="409"/>
      <c r="J957" s="410"/>
      <c r="K957" s="411"/>
      <c r="L957" s="428"/>
      <c r="M957" s="412" t="s">
        <v>35</v>
      </c>
      <c r="N957" s="413" t="s">
        <v>4287</v>
      </c>
    </row>
    <row r="958" spans="2:86" s="406" customFormat="1" ht="15" customHeight="1">
      <c r="B958" s="405" t="s">
        <v>4561</v>
      </c>
      <c r="C958" s="405" t="s">
        <v>4562</v>
      </c>
      <c r="D958" s="405" t="s">
        <v>4563</v>
      </c>
      <c r="E958" s="445" t="s">
        <v>4564</v>
      </c>
      <c r="F958" s="406" t="s">
        <v>1347</v>
      </c>
      <c r="G958" s="407">
        <v>45666</v>
      </c>
      <c r="H958" s="408" t="s">
        <v>4334</v>
      </c>
      <c r="I958" s="409">
        <v>45677</v>
      </c>
      <c r="J958" s="410"/>
      <c r="K958" s="411"/>
      <c r="L958" s="428"/>
      <c r="M958" s="412" t="s">
        <v>355</v>
      </c>
      <c r="N958" s="413" t="s">
        <v>4287</v>
      </c>
      <c r="O958"/>
      <c r="P958"/>
      <c r="Q958"/>
      <c r="R958"/>
      <c r="S958"/>
      <c r="T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BR958"/>
      <c r="BS958"/>
      <c r="BT958"/>
      <c r="BU958"/>
      <c r="BV958"/>
      <c r="BW958"/>
      <c r="BX958"/>
      <c r="BY958"/>
      <c r="BZ958"/>
      <c r="CA958"/>
      <c r="CB958"/>
      <c r="CC958"/>
      <c r="CD958"/>
      <c r="CE958"/>
      <c r="CF958"/>
      <c r="CG958"/>
      <c r="CH958"/>
    </row>
    <row r="959" spans="2:86" s="406" customFormat="1" ht="15" customHeight="1">
      <c r="B959" s="405" t="s">
        <v>4565</v>
      </c>
      <c r="C959" s="405" t="s">
        <v>4566</v>
      </c>
      <c r="D959" s="405" t="s">
        <v>4567</v>
      </c>
      <c r="E959" s="445" t="s">
        <v>4568</v>
      </c>
      <c r="F959" s="406" t="s">
        <v>53</v>
      </c>
      <c r="G959" s="407">
        <v>45671</v>
      </c>
      <c r="H959" s="408"/>
      <c r="I959" s="409">
        <v>45671</v>
      </c>
      <c r="J959" s="410"/>
      <c r="K959" s="411"/>
      <c r="L959" s="428"/>
      <c r="M959" s="412" t="s">
        <v>355</v>
      </c>
      <c r="N959" s="413" t="s">
        <v>4287</v>
      </c>
      <c r="O959"/>
      <c r="P959"/>
      <c r="Q959"/>
      <c r="R959"/>
      <c r="S959"/>
      <c r="T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c r="BB959"/>
      <c r="BC959"/>
      <c r="BD959"/>
      <c r="BE959"/>
      <c r="BF959"/>
      <c r="BG959"/>
      <c r="BH959"/>
      <c r="BI959"/>
      <c r="BJ959"/>
      <c r="BK959"/>
      <c r="BL959"/>
      <c r="BM959"/>
      <c r="BN959"/>
      <c r="BO959"/>
      <c r="BP959"/>
      <c r="BQ959"/>
      <c r="BR959"/>
      <c r="BS959"/>
      <c r="BT959"/>
      <c r="BU959"/>
      <c r="BV959"/>
      <c r="BW959"/>
      <c r="BX959"/>
      <c r="BY959"/>
      <c r="BZ959"/>
      <c r="CA959"/>
      <c r="CB959"/>
      <c r="CC959"/>
      <c r="CD959"/>
      <c r="CE959"/>
      <c r="CF959"/>
      <c r="CG959"/>
      <c r="CH959"/>
    </row>
    <row r="960" spans="2:86" s="406" customFormat="1" ht="15" customHeight="1">
      <c r="B960" s="405" t="s">
        <v>4569</v>
      </c>
      <c r="C960" s="405" t="s">
        <v>516</v>
      </c>
      <c r="D960" s="405" t="s">
        <v>4570</v>
      </c>
      <c r="E960" s="445" t="s">
        <v>4571</v>
      </c>
      <c r="G960" s="407">
        <v>45723</v>
      </c>
      <c r="H960" s="408">
        <v>45708</v>
      </c>
      <c r="I960" s="409"/>
      <c r="J960" s="410"/>
      <c r="K960" s="411"/>
      <c r="L960" s="428"/>
      <c r="M960" s="412" t="s">
        <v>35</v>
      </c>
      <c r="N960" s="413" t="s">
        <v>4287</v>
      </c>
      <c r="O960"/>
      <c r="P960"/>
      <c r="Q960"/>
      <c r="R960"/>
      <c r="S960"/>
      <c r="T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c r="BB960"/>
      <c r="BC960"/>
      <c r="BD960"/>
      <c r="BE960"/>
      <c r="BF960"/>
      <c r="BG960"/>
      <c r="BH960"/>
      <c r="BI960"/>
      <c r="BJ960"/>
      <c r="BK960"/>
      <c r="BL960"/>
      <c r="BM960"/>
      <c r="BN960"/>
      <c r="BO960"/>
      <c r="BP960"/>
      <c r="BQ960"/>
      <c r="BR960"/>
      <c r="BS960"/>
      <c r="BT960"/>
      <c r="BU960"/>
      <c r="BV960"/>
      <c r="BW960"/>
      <c r="BX960"/>
      <c r="BY960"/>
      <c r="BZ960"/>
      <c r="CA960"/>
      <c r="CB960"/>
      <c r="CC960"/>
      <c r="CD960"/>
      <c r="CE960"/>
      <c r="CF960"/>
      <c r="CG960"/>
      <c r="CH960"/>
    </row>
    <row r="961" spans="2:86" s="406" customFormat="1" ht="15" customHeight="1">
      <c r="B961" s="405" t="s">
        <v>4572</v>
      </c>
      <c r="C961" s="405" t="s">
        <v>4573</v>
      </c>
      <c r="D961" s="536" t="s">
        <v>4574</v>
      </c>
      <c r="E961" s="536" t="s">
        <v>4575</v>
      </c>
      <c r="F961" s="406" t="s">
        <v>2444</v>
      </c>
      <c r="G961" s="407">
        <v>45554</v>
      </c>
      <c r="H961" s="408" t="s">
        <v>4576</v>
      </c>
      <c r="I961" s="409">
        <v>45554</v>
      </c>
      <c r="J961" s="410"/>
      <c r="K961" s="411"/>
      <c r="L961" s="428"/>
      <c r="M961" s="412" t="s">
        <v>355</v>
      </c>
      <c r="N961" s="413" t="s">
        <v>4287</v>
      </c>
      <c r="O961"/>
      <c r="P961"/>
      <c r="Q961"/>
      <c r="R961"/>
      <c r="S961"/>
      <c r="T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c r="BB961"/>
      <c r="BC961"/>
      <c r="BD961"/>
      <c r="BE961"/>
      <c r="BF961"/>
      <c r="BG961"/>
      <c r="BH961"/>
      <c r="BI961"/>
      <c r="BJ961"/>
      <c r="BK961"/>
      <c r="BL961"/>
      <c r="BM961"/>
      <c r="BN961"/>
      <c r="BO961"/>
      <c r="BP961"/>
      <c r="BQ961"/>
      <c r="BR961"/>
      <c r="BS961"/>
      <c r="BT961"/>
      <c r="BU961"/>
      <c r="BV961"/>
      <c r="BW961"/>
      <c r="BX961"/>
      <c r="BY961"/>
      <c r="BZ961"/>
      <c r="CA961"/>
      <c r="CB961"/>
      <c r="CC961"/>
      <c r="CD961"/>
      <c r="CE961"/>
      <c r="CF961"/>
      <c r="CG961"/>
      <c r="CH961"/>
    </row>
    <row r="962" spans="2:86" ht="15" customHeight="1">
      <c r="B962" s="536" t="s">
        <v>4577</v>
      </c>
      <c r="C962" s="405" t="s">
        <v>4578</v>
      </c>
      <c r="D962" s="405" t="s">
        <v>4579</v>
      </c>
      <c r="E962" s="405" t="s">
        <v>4580</v>
      </c>
      <c r="F962" s="406" t="s">
        <v>565</v>
      </c>
      <c r="G962" s="407">
        <v>45549</v>
      </c>
      <c r="H962" s="408"/>
      <c r="I962" s="409"/>
      <c r="J962" s="410">
        <v>46276</v>
      </c>
      <c r="K962" s="411"/>
      <c r="L962" s="428"/>
      <c r="M962" s="412"/>
      <c r="N962" s="413" t="s">
        <v>4287</v>
      </c>
    </row>
    <row r="963" spans="2:86" s="406" customFormat="1" ht="15" customHeight="1">
      <c r="B963" s="405" t="s">
        <v>4581</v>
      </c>
      <c r="C963" s="405" t="s">
        <v>4582</v>
      </c>
      <c r="D963" s="445" t="s">
        <v>4583</v>
      </c>
      <c r="E963" s="445" t="s">
        <v>4584</v>
      </c>
      <c r="F963" s="463" t="s">
        <v>2810</v>
      </c>
      <c r="G963" s="407">
        <v>45677</v>
      </c>
      <c r="H963" s="408">
        <v>45638</v>
      </c>
      <c r="I963" s="409"/>
      <c r="J963" s="450" t="s">
        <v>4585</v>
      </c>
      <c r="K963" s="411"/>
      <c r="L963" s="428"/>
      <c r="M963" s="412" t="s">
        <v>355</v>
      </c>
      <c r="N963" s="413" t="s">
        <v>4287</v>
      </c>
      <c r="O963"/>
      <c r="P963"/>
      <c r="Q963"/>
      <c r="R963"/>
      <c r="S963"/>
      <c r="T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c r="BB963"/>
      <c r="BC963"/>
      <c r="BD963"/>
      <c r="BE963"/>
      <c r="BF963"/>
      <c r="BG963"/>
      <c r="BH963"/>
      <c r="BI963"/>
      <c r="BJ963"/>
      <c r="BK963"/>
      <c r="BL963"/>
      <c r="BM963"/>
      <c r="BN963"/>
      <c r="BO963"/>
      <c r="BP963"/>
      <c r="BQ963"/>
      <c r="BR963"/>
      <c r="BS963"/>
      <c r="BT963"/>
      <c r="BU963"/>
      <c r="BV963"/>
      <c r="BW963"/>
      <c r="BX963"/>
      <c r="BY963"/>
      <c r="BZ963"/>
      <c r="CA963"/>
      <c r="CB963"/>
      <c r="CC963"/>
      <c r="CD963"/>
      <c r="CE963"/>
      <c r="CF963"/>
      <c r="CG963"/>
      <c r="CH963"/>
    </row>
    <row r="964" spans="2:86" ht="15" customHeight="1">
      <c r="B964" s="405"/>
      <c r="C964" s="405" t="s">
        <v>4586</v>
      </c>
      <c r="D964" s="405" t="s">
        <v>4587</v>
      </c>
      <c r="E964" s="405" t="s">
        <v>4588</v>
      </c>
      <c r="F964" s="406" t="s">
        <v>265</v>
      </c>
      <c r="G964" s="407">
        <v>45537</v>
      </c>
      <c r="H964" s="408"/>
      <c r="I964" s="409"/>
      <c r="J964" s="410"/>
      <c r="K964" s="411"/>
      <c r="L964" s="428"/>
      <c r="M964" s="412" t="s">
        <v>35</v>
      </c>
      <c r="N964" s="413" t="s">
        <v>4287</v>
      </c>
    </row>
    <row r="965" spans="2:86" ht="15" customHeight="1">
      <c r="B965" s="405" t="s">
        <v>4589</v>
      </c>
      <c r="C965" s="405" t="s">
        <v>3823</v>
      </c>
      <c r="D965" s="405" t="s">
        <v>4590</v>
      </c>
      <c r="E965" s="445" t="s">
        <v>4591</v>
      </c>
      <c r="F965" s="406"/>
      <c r="G965" s="407">
        <v>45727</v>
      </c>
      <c r="H965" s="408"/>
      <c r="I965" s="409">
        <v>45728</v>
      </c>
      <c r="J965" s="410"/>
      <c r="K965" s="411"/>
      <c r="L965" s="428"/>
      <c r="M965" s="412" t="s">
        <v>61</v>
      </c>
      <c r="N965" s="413" t="s">
        <v>4287</v>
      </c>
    </row>
    <row r="966" spans="2:86" ht="15" customHeight="1">
      <c r="B966" s="405" t="s">
        <v>4592</v>
      </c>
      <c r="C966" s="405" t="s">
        <v>4593</v>
      </c>
      <c r="D966" s="536" t="s">
        <v>4594</v>
      </c>
      <c r="E966" s="405" t="s">
        <v>4595</v>
      </c>
      <c r="F966" s="406" t="s">
        <v>2549</v>
      </c>
      <c r="G966" s="407">
        <v>45574</v>
      </c>
      <c r="H966" s="408">
        <v>45568</v>
      </c>
      <c r="I966" s="409"/>
      <c r="J966" s="410"/>
      <c r="K966" s="411"/>
      <c r="L966" s="428"/>
      <c r="M966" s="412" t="s">
        <v>61</v>
      </c>
      <c r="N966" s="413" t="s">
        <v>4287</v>
      </c>
    </row>
    <row r="967" spans="2:86" ht="15" customHeight="1">
      <c r="B967" s="405" t="s">
        <v>4596</v>
      </c>
      <c r="C967" s="405" t="s">
        <v>4597</v>
      </c>
      <c r="D967" s="405" t="s">
        <v>4598</v>
      </c>
      <c r="E967" s="445" t="s">
        <v>4599</v>
      </c>
      <c r="F967" s="406" t="s">
        <v>3517</v>
      </c>
      <c r="G967" s="407">
        <v>45670</v>
      </c>
      <c r="H967" s="408" t="s">
        <v>4334</v>
      </c>
      <c r="I967" s="409">
        <v>45671</v>
      </c>
      <c r="J967" s="410"/>
      <c r="K967" s="411"/>
      <c r="L967" s="428"/>
      <c r="M967" s="412" t="s">
        <v>35</v>
      </c>
      <c r="N967" s="413" t="s">
        <v>4287</v>
      </c>
    </row>
    <row r="968" spans="2:86" ht="15" customHeight="1">
      <c r="B968" s="405"/>
      <c r="C968" s="405" t="s">
        <v>573</v>
      </c>
      <c r="D968" s="405" t="s">
        <v>4600</v>
      </c>
      <c r="E968" s="405" t="s">
        <v>4601</v>
      </c>
      <c r="F968" s="406" t="s">
        <v>4602</v>
      </c>
      <c r="G968" s="407">
        <v>45553</v>
      </c>
      <c r="H968" s="408">
        <v>45527</v>
      </c>
      <c r="I968" s="409">
        <v>45554</v>
      </c>
      <c r="J968" s="410"/>
      <c r="K968" s="411"/>
      <c r="L968" s="428"/>
      <c r="M968" s="412" t="s">
        <v>35</v>
      </c>
      <c r="N968" s="413" t="s">
        <v>4287</v>
      </c>
    </row>
    <row r="969" spans="2:86" ht="15" customHeight="1">
      <c r="B969" s="405"/>
      <c r="C969" s="405" t="s">
        <v>573</v>
      </c>
      <c r="D969" s="405" t="s">
        <v>4603</v>
      </c>
      <c r="E969" s="405" t="s">
        <v>4604</v>
      </c>
      <c r="F969" s="406"/>
      <c r="G969" s="407">
        <v>45534</v>
      </c>
      <c r="H969" s="408"/>
      <c r="I969" s="409"/>
      <c r="J969" s="410"/>
      <c r="K969" s="411"/>
      <c r="L969" s="428"/>
      <c r="M969" s="412" t="s">
        <v>35</v>
      </c>
      <c r="N969" s="413" t="s">
        <v>4287</v>
      </c>
    </row>
    <row r="970" spans="2:86" s="311" customFormat="1" ht="15" customHeight="1">
      <c r="B970" s="405" t="s">
        <v>4605</v>
      </c>
      <c r="C970" s="405" t="s">
        <v>4606</v>
      </c>
      <c r="D970" s="405" t="s">
        <v>1192</v>
      </c>
      <c r="E970" s="405" t="s">
        <v>4607</v>
      </c>
      <c r="F970" s="406" t="s">
        <v>2444</v>
      </c>
      <c r="G970" s="407">
        <v>45548</v>
      </c>
      <c r="H970" s="408" t="s">
        <v>4245</v>
      </c>
      <c r="I970" s="409">
        <v>45548</v>
      </c>
      <c r="J970" s="410" t="s">
        <v>2445</v>
      </c>
      <c r="K970" s="411" t="s">
        <v>4401</v>
      </c>
      <c r="L970" s="428"/>
      <c r="M970" s="412" t="s">
        <v>35</v>
      </c>
      <c r="N970" s="413" t="s">
        <v>4287</v>
      </c>
      <c r="O970"/>
      <c r="P970"/>
      <c r="Q970"/>
      <c r="R970"/>
      <c r="S970"/>
      <c r="T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c r="BB970"/>
      <c r="BC970"/>
      <c r="BD970"/>
      <c r="BE970"/>
      <c r="BF970"/>
      <c r="BG970"/>
      <c r="BH970"/>
      <c r="BI970"/>
      <c r="BJ970"/>
      <c r="BK970"/>
      <c r="BL970"/>
      <c r="BM970"/>
      <c r="BN970"/>
      <c r="BO970"/>
      <c r="BP970"/>
      <c r="BQ970"/>
      <c r="BR970"/>
      <c r="BS970"/>
      <c r="BT970"/>
      <c r="BU970"/>
      <c r="BV970"/>
      <c r="BW970"/>
      <c r="BX970"/>
      <c r="BY970"/>
      <c r="BZ970"/>
      <c r="CA970"/>
      <c r="CB970"/>
      <c r="CC970"/>
      <c r="CD970"/>
      <c r="CE970"/>
      <c r="CF970"/>
      <c r="CG970"/>
      <c r="CH970"/>
    </row>
    <row r="971" spans="2:86" ht="15" customHeight="1">
      <c r="B971" s="405"/>
      <c r="C971" s="405" t="s">
        <v>4608</v>
      </c>
      <c r="D971" s="405" t="s">
        <v>4609</v>
      </c>
      <c r="E971" s="405" t="s">
        <v>4610</v>
      </c>
      <c r="F971" s="406"/>
      <c r="G971" s="407">
        <v>45603</v>
      </c>
      <c r="H971" s="408"/>
      <c r="I971" s="409"/>
      <c r="J971" s="410"/>
      <c r="K971" s="411"/>
      <c r="L971" s="428"/>
      <c r="M971" s="412" t="s">
        <v>35</v>
      </c>
      <c r="N971" s="413" t="s">
        <v>4287</v>
      </c>
    </row>
    <row r="972" spans="2:86" s="447" customFormat="1" ht="15" customHeight="1">
      <c r="B972" s="405" t="s">
        <v>4611</v>
      </c>
      <c r="C972" s="405" t="s">
        <v>4612</v>
      </c>
      <c r="D972" s="405" t="s">
        <v>4613</v>
      </c>
      <c r="E972" s="445" t="s">
        <v>4614</v>
      </c>
      <c r="F972" s="406"/>
      <c r="G972" s="407">
        <v>45734</v>
      </c>
      <c r="H972" s="408">
        <v>45629</v>
      </c>
      <c r="I972" s="409"/>
      <c r="J972" s="410"/>
      <c r="K972" s="411"/>
      <c r="L972" s="428"/>
      <c r="M972" s="412" t="s">
        <v>61</v>
      </c>
      <c r="N972" s="413" t="s">
        <v>4287</v>
      </c>
      <c r="O972"/>
      <c r="P972"/>
      <c r="Q972"/>
      <c r="R972"/>
      <c r="S972"/>
      <c r="T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c r="BB972"/>
      <c r="BC972"/>
      <c r="BD972"/>
      <c r="BE972"/>
      <c r="BF972"/>
      <c r="BG972"/>
      <c r="BH972"/>
      <c r="BI972"/>
      <c r="BJ972"/>
      <c r="BK972"/>
      <c r="BL972"/>
      <c r="BM972"/>
      <c r="BN972"/>
      <c r="BO972"/>
      <c r="BP972"/>
      <c r="BQ972"/>
      <c r="BR972"/>
      <c r="BS972"/>
      <c r="BT972"/>
      <c r="BU972"/>
      <c r="BV972"/>
      <c r="BW972"/>
      <c r="BX972"/>
      <c r="BY972"/>
      <c r="BZ972"/>
      <c r="CA972"/>
      <c r="CB972"/>
      <c r="CC972"/>
      <c r="CD972"/>
      <c r="CE972"/>
      <c r="CF972"/>
      <c r="CG972"/>
      <c r="CH972"/>
    </row>
    <row r="973" spans="2:86" ht="15" customHeight="1">
      <c r="B973" s="405" t="s">
        <v>4615</v>
      </c>
      <c r="C973" s="405" t="s">
        <v>603</v>
      </c>
      <c r="D973" s="405" t="s">
        <v>4616</v>
      </c>
      <c r="E973" s="445" t="s">
        <v>4617</v>
      </c>
      <c r="F973" s="406" t="s">
        <v>789</v>
      </c>
      <c r="G973" s="407">
        <v>45717</v>
      </c>
      <c r="H973" s="408">
        <v>45709</v>
      </c>
      <c r="I973" s="409"/>
      <c r="J973" s="410"/>
      <c r="K973" s="411"/>
      <c r="L973" s="428"/>
      <c r="M973" s="412" t="s">
        <v>61</v>
      </c>
      <c r="N973" s="413" t="s">
        <v>4287</v>
      </c>
    </row>
    <row r="974" spans="2:86" ht="15" customHeight="1">
      <c r="B974" s="445" t="s">
        <v>4618</v>
      </c>
      <c r="C974" s="445" t="s">
        <v>4619</v>
      </c>
      <c r="D974" s="405" t="s">
        <v>1815</v>
      </c>
      <c r="E974" s="405" t="s">
        <v>4620</v>
      </c>
      <c r="F974" s="406"/>
      <c r="G974" s="407">
        <v>45545</v>
      </c>
      <c r="H974" s="408">
        <v>45534</v>
      </c>
      <c r="I974" s="409">
        <v>45554</v>
      </c>
      <c r="J974" s="410"/>
      <c r="K974" s="411"/>
      <c r="L974" s="428"/>
      <c r="M974" s="412" t="s">
        <v>35</v>
      </c>
      <c r="N974" s="413" t="s">
        <v>4287</v>
      </c>
    </row>
    <row r="975" spans="2:86" ht="15" customHeight="1">
      <c r="B975" s="405" t="s">
        <v>4621</v>
      </c>
      <c r="C975" s="405" t="s">
        <v>316</v>
      </c>
      <c r="D975" s="405" t="s">
        <v>4622</v>
      </c>
      <c r="E975" s="445" t="s">
        <v>4623</v>
      </c>
      <c r="F975" s="406" t="s">
        <v>125</v>
      </c>
      <c r="G975" s="407">
        <v>45644</v>
      </c>
      <c r="H975" s="408">
        <v>45632</v>
      </c>
      <c r="I975" s="409">
        <v>45663</v>
      </c>
      <c r="J975" s="410"/>
      <c r="K975" s="411"/>
      <c r="L975" s="428"/>
      <c r="M975" s="412" t="s">
        <v>61</v>
      </c>
      <c r="N975" s="413" t="s">
        <v>4287</v>
      </c>
    </row>
    <row r="976" spans="2:86" ht="15" customHeight="1">
      <c r="B976" s="405"/>
      <c r="C976" s="405" t="s">
        <v>4624</v>
      </c>
      <c r="D976" s="405" t="s">
        <v>4625</v>
      </c>
      <c r="E976" s="405" t="s">
        <v>4623</v>
      </c>
      <c r="F976" s="406"/>
      <c r="G976" s="407">
        <v>45644</v>
      </c>
      <c r="H976" s="408">
        <v>45639</v>
      </c>
      <c r="I976" s="409"/>
      <c r="J976" s="450" t="s">
        <v>4626</v>
      </c>
      <c r="K976" s="411"/>
      <c r="L976" s="428"/>
      <c r="M976" s="412"/>
      <c r="N976" s="413" t="s">
        <v>4287</v>
      </c>
    </row>
    <row r="977" spans="2:86" ht="15" customHeight="1">
      <c r="B977" s="405" t="s">
        <v>4627</v>
      </c>
      <c r="C977" s="405" t="s">
        <v>4628</v>
      </c>
      <c r="D977" s="405" t="s">
        <v>4629</v>
      </c>
      <c r="E977" s="405" t="s">
        <v>4630</v>
      </c>
      <c r="F977" s="406" t="s">
        <v>703</v>
      </c>
      <c r="G977" s="407">
        <v>45534</v>
      </c>
      <c r="H977" s="408"/>
      <c r="I977" s="409">
        <v>45553</v>
      </c>
      <c r="J977" s="410"/>
      <c r="K977" s="411"/>
      <c r="L977" s="428"/>
      <c r="M977" s="412" t="s">
        <v>35</v>
      </c>
      <c r="N977" s="413" t="s">
        <v>4287</v>
      </c>
    </row>
    <row r="978" spans="2:86" ht="15" customHeight="1">
      <c r="B978" s="405"/>
      <c r="C978" s="405" t="s">
        <v>4631</v>
      </c>
      <c r="D978" s="405" t="s">
        <v>4632</v>
      </c>
      <c r="E978" s="405" t="s">
        <v>4633</v>
      </c>
      <c r="F978" s="406" t="s">
        <v>4602</v>
      </c>
      <c r="G978" s="407">
        <v>45534</v>
      </c>
      <c r="H978" s="408"/>
      <c r="I978" s="409"/>
      <c r="J978" s="410"/>
      <c r="K978" s="411"/>
      <c r="L978" s="428"/>
      <c r="M978" s="412" t="s">
        <v>61</v>
      </c>
      <c r="N978" s="413" t="s">
        <v>4287</v>
      </c>
    </row>
    <row r="979" spans="2:86" ht="15" customHeight="1">
      <c r="B979" s="405" t="s">
        <v>4634</v>
      </c>
      <c r="C979" s="405" t="s">
        <v>4635</v>
      </c>
      <c r="D979" s="405" t="s">
        <v>4636</v>
      </c>
      <c r="E979" s="405" t="s">
        <v>4637</v>
      </c>
      <c r="F979" s="406" t="s">
        <v>4455</v>
      </c>
      <c r="G979" s="407">
        <v>45551</v>
      </c>
      <c r="H979" s="408">
        <v>45538</v>
      </c>
      <c r="I979" s="409">
        <v>45551</v>
      </c>
      <c r="J979" s="410"/>
      <c r="K979" s="411"/>
      <c r="L979" s="428"/>
      <c r="M979" s="412" t="s">
        <v>35</v>
      </c>
      <c r="N979" s="413" t="s">
        <v>4287</v>
      </c>
    </row>
    <row r="980" spans="2:86" ht="15" customHeight="1">
      <c r="B980" s="405" t="s">
        <v>4638</v>
      </c>
      <c r="C980" s="405" t="s">
        <v>4635</v>
      </c>
      <c r="D980" s="450" t="s">
        <v>4639</v>
      </c>
      <c r="E980" s="445" t="s">
        <v>4640</v>
      </c>
      <c r="F980" s="406"/>
      <c r="G980" s="407"/>
      <c r="H980" s="408"/>
      <c r="I980" s="409"/>
      <c r="J980" s="410"/>
      <c r="K980" s="411"/>
      <c r="L980" s="428"/>
      <c r="M980" s="412" t="s">
        <v>35</v>
      </c>
      <c r="N980" s="413" t="s">
        <v>4287</v>
      </c>
    </row>
    <row r="981" spans="2:86" ht="15" customHeight="1">
      <c r="B981" s="405" t="s">
        <v>4641</v>
      </c>
      <c r="C981" s="405" t="s">
        <v>2518</v>
      </c>
      <c r="D981" s="405" t="s">
        <v>4642</v>
      </c>
      <c r="E981" s="405" t="s">
        <v>4643</v>
      </c>
      <c r="F981" s="406" t="s">
        <v>4455</v>
      </c>
      <c r="G981" s="407">
        <v>45548</v>
      </c>
      <c r="H981" s="408">
        <v>45538</v>
      </c>
      <c r="I981" s="409">
        <v>45551</v>
      </c>
      <c r="J981" s="410" t="s">
        <v>4644</v>
      </c>
      <c r="K981" s="411"/>
      <c r="L981" s="428"/>
      <c r="M981" s="412" t="s">
        <v>355</v>
      </c>
      <c r="N981" s="413" t="s">
        <v>4287</v>
      </c>
    </row>
    <row r="982" spans="2:86" ht="15" customHeight="1">
      <c r="B982" s="405" t="s">
        <v>4645</v>
      </c>
      <c r="C982" s="405" t="s">
        <v>4646</v>
      </c>
      <c r="D982" s="450" t="s">
        <v>4647</v>
      </c>
      <c r="E982" s="445" t="s">
        <v>4648</v>
      </c>
      <c r="F982" s="463" t="s">
        <v>1709</v>
      </c>
      <c r="G982" s="407">
        <v>45672</v>
      </c>
      <c r="H982" s="408">
        <v>45666</v>
      </c>
      <c r="I982" s="409">
        <v>45673</v>
      </c>
      <c r="J982" s="410"/>
      <c r="K982" s="411"/>
      <c r="L982" s="428"/>
      <c r="M982" s="412" t="s">
        <v>355</v>
      </c>
      <c r="N982" s="413" t="s">
        <v>4287</v>
      </c>
    </row>
    <row r="983" spans="2:86" ht="15" customHeight="1">
      <c r="B983" s="405"/>
      <c r="C983" s="405" t="s">
        <v>2062</v>
      </c>
      <c r="D983" s="405" t="s">
        <v>4649</v>
      </c>
      <c r="E983" s="405" t="s">
        <v>4650</v>
      </c>
      <c r="F983" s="406" t="s">
        <v>459</v>
      </c>
      <c r="G983" s="407">
        <v>45534</v>
      </c>
      <c r="H983" s="408"/>
      <c r="I983" s="409"/>
      <c r="J983" s="410"/>
      <c r="K983" s="411"/>
      <c r="L983" s="428"/>
      <c r="M983" s="412" t="s">
        <v>61</v>
      </c>
      <c r="N983" s="413" t="s">
        <v>4287</v>
      </c>
    </row>
    <row r="984" spans="2:86" ht="15" customHeight="1">
      <c r="B984" s="405" t="s">
        <v>4651</v>
      </c>
      <c r="C984" s="405" t="s">
        <v>4652</v>
      </c>
      <c r="D984" s="405" t="s">
        <v>4653</v>
      </c>
      <c r="E984" s="445" t="s">
        <v>4654</v>
      </c>
      <c r="F984" s="406" t="s">
        <v>4655</v>
      </c>
      <c r="G984" s="407">
        <v>45639</v>
      </c>
      <c r="H984" s="408">
        <v>45631</v>
      </c>
      <c r="I984" s="409"/>
      <c r="J984" s="410"/>
      <c r="K984" s="411"/>
      <c r="L984" s="428"/>
      <c r="M984" s="412"/>
      <c r="N984" s="413" t="s">
        <v>4287</v>
      </c>
    </row>
    <row r="985" spans="2:86" ht="15" customHeight="1">
      <c r="B985" s="432" t="s">
        <v>4656</v>
      </c>
      <c r="C985" s="432" t="s">
        <v>4657</v>
      </c>
      <c r="D985" s="432" t="s">
        <v>4658</v>
      </c>
      <c r="E985" s="432" t="s">
        <v>4659</v>
      </c>
      <c r="F985" s="433" t="s">
        <v>4660</v>
      </c>
      <c r="G985" s="434">
        <v>45576</v>
      </c>
      <c r="H985" s="435">
        <v>45530</v>
      </c>
      <c r="I985" s="436"/>
      <c r="J985" s="437"/>
      <c r="K985" s="438"/>
      <c r="L985" s="439"/>
      <c r="M985" s="440"/>
      <c r="N985" s="413" t="s">
        <v>4287</v>
      </c>
    </row>
    <row r="986" spans="2:86" ht="15" customHeight="1">
      <c r="B986" s="477"/>
      <c r="C986" s="405" t="s">
        <v>1814</v>
      </c>
      <c r="D986" s="405" t="s">
        <v>4661</v>
      </c>
      <c r="E986" s="405" t="s">
        <v>4662</v>
      </c>
      <c r="F986" s="406" t="s">
        <v>3809</v>
      </c>
      <c r="G986" s="407">
        <v>45549</v>
      </c>
      <c r="H986" s="408"/>
      <c r="I986" s="478"/>
      <c r="J986" s="479"/>
      <c r="K986" s="480"/>
      <c r="L986" s="481"/>
      <c r="M986" s="412" t="s">
        <v>61</v>
      </c>
      <c r="N986" s="413" t="s">
        <v>4287</v>
      </c>
    </row>
    <row r="987" spans="2:86" ht="15" customHeight="1">
      <c r="B987" s="405" t="s">
        <v>4663</v>
      </c>
      <c r="C987" s="405" t="s">
        <v>4664</v>
      </c>
      <c r="D987" s="405" t="s">
        <v>4664</v>
      </c>
      <c r="E987" s="445" t="s">
        <v>4665</v>
      </c>
      <c r="F987" s="406"/>
      <c r="G987" s="407">
        <v>45736</v>
      </c>
      <c r="H987" s="408">
        <v>45730</v>
      </c>
      <c r="I987" s="409"/>
      <c r="J987" s="410"/>
      <c r="K987" s="411"/>
      <c r="L987" s="428"/>
      <c r="M987" s="412" t="s">
        <v>61</v>
      </c>
      <c r="N987" s="413" t="s">
        <v>4287</v>
      </c>
    </row>
    <row r="988" spans="2:86" ht="15" customHeight="1">
      <c r="B988" s="405" t="s">
        <v>4666</v>
      </c>
      <c r="C988" s="405" t="s">
        <v>2586</v>
      </c>
      <c r="D988" s="405" t="s">
        <v>4667</v>
      </c>
      <c r="E988" s="445" t="s">
        <v>4668</v>
      </c>
      <c r="F988" s="463" t="s">
        <v>2549</v>
      </c>
      <c r="G988" s="407">
        <v>45667</v>
      </c>
      <c r="H988" s="408">
        <v>45632</v>
      </c>
      <c r="I988" s="409"/>
      <c r="J988" s="410"/>
      <c r="K988" s="411"/>
      <c r="L988" s="428"/>
      <c r="M988" s="412" t="s">
        <v>355</v>
      </c>
      <c r="N988" s="413" t="s">
        <v>4287</v>
      </c>
    </row>
    <row r="989" spans="2:86" s="406" customFormat="1" ht="15" customHeight="1">
      <c r="B989" s="405"/>
      <c r="C989" s="445" t="s">
        <v>2376</v>
      </c>
      <c r="D989" s="405" t="s">
        <v>4669</v>
      </c>
      <c r="E989" s="445" t="s">
        <v>4670</v>
      </c>
      <c r="F989" s="406" t="s">
        <v>4671</v>
      </c>
      <c r="G989" s="407">
        <v>45702</v>
      </c>
      <c r="H989" s="408">
        <v>45642</v>
      </c>
      <c r="I989" s="409"/>
      <c r="J989" s="410"/>
      <c r="K989" s="411"/>
      <c r="L989" s="428"/>
      <c r="M989" s="412"/>
      <c r="N989" s="413" t="s">
        <v>4287</v>
      </c>
      <c r="O989"/>
      <c r="P989"/>
      <c r="Q989"/>
      <c r="R989"/>
      <c r="S989"/>
      <c r="T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c r="BO989"/>
      <c r="BP989"/>
      <c r="BQ989"/>
      <c r="BR989"/>
      <c r="BS989"/>
      <c r="BT989"/>
      <c r="BU989"/>
      <c r="BV989"/>
      <c r="BW989"/>
      <c r="BX989"/>
      <c r="BY989"/>
      <c r="BZ989"/>
      <c r="CA989"/>
      <c r="CB989"/>
      <c r="CC989"/>
      <c r="CD989"/>
      <c r="CE989"/>
      <c r="CF989"/>
      <c r="CG989"/>
      <c r="CH989"/>
    </row>
    <row r="990" spans="2:86" s="406" customFormat="1" ht="15" customHeight="1">
      <c r="B990" s="405" t="s">
        <v>4672</v>
      </c>
      <c r="C990" s="405" t="s">
        <v>4673</v>
      </c>
      <c r="D990" s="405" t="s">
        <v>4674</v>
      </c>
      <c r="E990" s="463" t="s">
        <v>4675</v>
      </c>
      <c r="F990" s="463" t="s">
        <v>4676</v>
      </c>
      <c r="G990" s="407">
        <v>45651</v>
      </c>
      <c r="H990" s="408">
        <v>45632</v>
      </c>
      <c r="I990" s="409">
        <v>45663</v>
      </c>
      <c r="J990" s="410"/>
      <c r="K990" s="411"/>
      <c r="L990" s="428"/>
      <c r="M990" s="412" t="s">
        <v>61</v>
      </c>
      <c r="N990" s="413" t="s">
        <v>4287</v>
      </c>
      <c r="O990"/>
      <c r="P990"/>
      <c r="Q990"/>
      <c r="R990"/>
      <c r="S990"/>
      <c r="T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c r="BO990"/>
      <c r="BP990"/>
      <c r="BQ990"/>
      <c r="BR990"/>
      <c r="BS990"/>
      <c r="BT990"/>
      <c r="BU990"/>
      <c r="BV990"/>
      <c r="BW990"/>
      <c r="BX990"/>
      <c r="BY990"/>
      <c r="BZ990"/>
      <c r="CA990"/>
      <c r="CB990"/>
      <c r="CC990"/>
      <c r="CD990"/>
      <c r="CE990"/>
      <c r="CF990"/>
      <c r="CG990"/>
      <c r="CH990"/>
    </row>
    <row r="991" spans="2:86" s="320" customFormat="1" ht="15" customHeight="1">
      <c r="B991" s="405" t="s">
        <v>4677</v>
      </c>
      <c r="C991" s="405" t="s">
        <v>4678</v>
      </c>
      <c r="D991" s="405" t="s">
        <v>4679</v>
      </c>
      <c r="E991" s="445" t="s">
        <v>4680</v>
      </c>
      <c r="F991" s="406"/>
      <c r="G991" s="407">
        <v>45623</v>
      </c>
      <c r="H991" s="408">
        <v>45615</v>
      </c>
      <c r="I991" s="409">
        <v>45677</v>
      </c>
      <c r="J991" s="410"/>
      <c r="K991" s="411"/>
      <c r="L991" s="428"/>
      <c r="M991" s="412" t="s">
        <v>355</v>
      </c>
      <c r="N991" s="413" t="s">
        <v>4287</v>
      </c>
      <c r="O991"/>
      <c r="P991"/>
      <c r="Q991"/>
      <c r="R991"/>
      <c r="S991"/>
      <c r="T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BR991"/>
      <c r="BS991"/>
      <c r="BT991"/>
      <c r="BU991"/>
      <c r="BV991"/>
      <c r="BW991"/>
      <c r="BX991"/>
      <c r="BY991"/>
      <c r="BZ991"/>
      <c r="CA991"/>
      <c r="CB991"/>
      <c r="CC991"/>
      <c r="CD991"/>
      <c r="CE991"/>
      <c r="CF991"/>
      <c r="CG991"/>
      <c r="CH991"/>
    </row>
    <row r="992" spans="2:86" s="320" customFormat="1" ht="15" customHeight="1">
      <c r="B992" s="405" t="s">
        <v>4681</v>
      </c>
      <c r="C992" s="405" t="s">
        <v>4682</v>
      </c>
      <c r="D992" s="405" t="s">
        <v>4683</v>
      </c>
      <c r="E992" s="405" t="s">
        <v>4684</v>
      </c>
      <c r="F992" s="406" t="s">
        <v>4455</v>
      </c>
      <c r="G992" s="407">
        <v>45551</v>
      </c>
      <c r="H992" s="408">
        <v>45398</v>
      </c>
      <c r="I992" s="409">
        <v>45551</v>
      </c>
      <c r="J992" s="566"/>
      <c r="K992" s="411"/>
      <c r="L992" s="428"/>
      <c r="M992" s="412"/>
      <c r="N992" s="413" t="s">
        <v>4287</v>
      </c>
      <c r="O992"/>
      <c r="P992"/>
      <c r="Q992"/>
      <c r="R992"/>
      <c r="S992"/>
      <c r="T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BR992"/>
      <c r="BS992"/>
      <c r="BT992"/>
      <c r="BU992"/>
      <c r="BV992"/>
      <c r="BW992"/>
      <c r="BX992"/>
      <c r="BY992"/>
      <c r="BZ992"/>
      <c r="CA992"/>
      <c r="CB992"/>
      <c r="CC992"/>
      <c r="CD992"/>
      <c r="CE992"/>
      <c r="CF992"/>
      <c r="CG992"/>
      <c r="CH992"/>
    </row>
    <row r="993" spans="2:86" s="320" customFormat="1" ht="15" customHeight="1">
      <c r="B993" s="405" t="s">
        <v>4685</v>
      </c>
      <c r="C993" s="405" t="s">
        <v>4686</v>
      </c>
      <c r="D993" s="405" t="s">
        <v>4687</v>
      </c>
      <c r="E993" s="405" t="s">
        <v>4688</v>
      </c>
      <c r="F993" s="406" t="s">
        <v>25</v>
      </c>
      <c r="G993" s="407">
        <v>45537</v>
      </c>
      <c r="H993" s="408" t="s">
        <v>2445</v>
      </c>
      <c r="I993" s="409">
        <v>45551</v>
      </c>
      <c r="J993" s="410"/>
      <c r="K993" s="411"/>
      <c r="L993" s="428"/>
      <c r="M993" s="412" t="s">
        <v>4689</v>
      </c>
      <c r="N993" s="413" t="s">
        <v>4287</v>
      </c>
      <c r="O993"/>
      <c r="P993"/>
      <c r="Q993"/>
      <c r="R993"/>
      <c r="S993"/>
      <c r="T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BR993"/>
      <c r="BS993"/>
      <c r="BT993"/>
      <c r="BU993"/>
      <c r="BV993"/>
      <c r="BW993"/>
      <c r="BX993"/>
      <c r="BY993"/>
      <c r="BZ993"/>
      <c r="CA993"/>
      <c r="CB993"/>
      <c r="CC993"/>
      <c r="CD993"/>
      <c r="CE993"/>
      <c r="CF993"/>
      <c r="CG993"/>
      <c r="CH993"/>
    </row>
    <row r="994" spans="2:86" s="320" customFormat="1" ht="15" customHeight="1">
      <c r="B994" s="405" t="s">
        <v>4690</v>
      </c>
      <c r="C994" s="405" t="s">
        <v>4686</v>
      </c>
      <c r="D994" s="405" t="s">
        <v>4691</v>
      </c>
      <c r="E994" s="405" t="s">
        <v>4692</v>
      </c>
      <c r="F994" s="406"/>
      <c r="G994" s="407" t="s">
        <v>3955</v>
      </c>
      <c r="H994" s="408"/>
      <c r="I994" s="409">
        <v>45548</v>
      </c>
      <c r="J994" s="410" t="s">
        <v>2445</v>
      </c>
      <c r="K994" s="411" t="s">
        <v>4693</v>
      </c>
      <c r="L994" s="428"/>
      <c r="M994" s="412" t="s">
        <v>35</v>
      </c>
      <c r="N994" s="413" t="s">
        <v>4287</v>
      </c>
      <c r="O994"/>
      <c r="P994"/>
      <c r="Q994"/>
      <c r="R994"/>
      <c r="S994"/>
      <c r="T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BR994"/>
      <c r="BS994"/>
      <c r="BT994"/>
      <c r="BU994"/>
      <c r="BV994"/>
      <c r="BW994"/>
      <c r="BX994"/>
      <c r="BY994"/>
      <c r="BZ994"/>
      <c r="CA994"/>
      <c r="CB994"/>
      <c r="CC994"/>
      <c r="CD994"/>
      <c r="CE994"/>
      <c r="CF994"/>
      <c r="CG994"/>
      <c r="CH994"/>
    </row>
    <row r="995" spans="2:86" s="320" customFormat="1" ht="15" customHeight="1">
      <c r="B995" s="405"/>
      <c r="C995" s="405" t="s">
        <v>4694</v>
      </c>
      <c r="D995" s="405" t="s">
        <v>4695</v>
      </c>
      <c r="E995" s="405"/>
      <c r="F995" s="405" t="s">
        <v>1347</v>
      </c>
      <c r="G995" s="407">
        <v>45645</v>
      </c>
      <c r="H995" s="408" t="s">
        <v>4334</v>
      </c>
      <c r="I995" s="409">
        <v>45664</v>
      </c>
      <c r="J995" s="410"/>
      <c r="K995" s="411"/>
      <c r="L995" s="428"/>
      <c r="M995" s="412" t="s">
        <v>355</v>
      </c>
      <c r="N995" s="413" t="s">
        <v>4287</v>
      </c>
      <c r="O995"/>
      <c r="P995"/>
      <c r="Q995"/>
      <c r="R995"/>
      <c r="S995"/>
      <c r="T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BR995"/>
      <c r="BS995"/>
      <c r="BT995"/>
      <c r="BU995"/>
      <c r="BV995"/>
      <c r="BW995"/>
      <c r="BX995"/>
      <c r="BY995"/>
      <c r="BZ995"/>
      <c r="CA995"/>
      <c r="CB995"/>
      <c r="CC995"/>
      <c r="CD995"/>
      <c r="CE995"/>
      <c r="CF995"/>
      <c r="CG995"/>
      <c r="CH995"/>
    </row>
    <row r="996" spans="2:86" s="320" customFormat="1" ht="15" customHeight="1">
      <c r="B996" s="405"/>
      <c r="C996" s="405" t="s">
        <v>4696</v>
      </c>
      <c r="D996" s="536" t="s">
        <v>4695</v>
      </c>
      <c r="E996" s="445" t="s">
        <v>4697</v>
      </c>
      <c r="F996" s="406" t="s">
        <v>1347</v>
      </c>
      <c r="G996" s="407">
        <v>45644</v>
      </c>
      <c r="H996" s="408"/>
      <c r="I996" s="409"/>
      <c r="J996" s="410"/>
      <c r="K996" s="411"/>
      <c r="L996" s="428"/>
      <c r="M996" s="412" t="s">
        <v>355</v>
      </c>
      <c r="N996" s="413" t="s">
        <v>4287</v>
      </c>
      <c r="O996"/>
      <c r="P996"/>
      <c r="Q996"/>
      <c r="R996"/>
      <c r="S996"/>
      <c r="T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c r="BO996"/>
      <c r="BP996"/>
      <c r="BQ996"/>
      <c r="BR996"/>
      <c r="BS996"/>
      <c r="BT996"/>
      <c r="BU996"/>
      <c r="BV996"/>
      <c r="BW996"/>
      <c r="BX996"/>
      <c r="BY996"/>
      <c r="BZ996"/>
      <c r="CA996"/>
      <c r="CB996"/>
      <c r="CC996"/>
      <c r="CD996"/>
      <c r="CE996"/>
      <c r="CF996"/>
      <c r="CG996"/>
      <c r="CH996"/>
    </row>
    <row r="997" spans="2:86" s="320" customFormat="1" ht="15" customHeight="1">
      <c r="B997" s="405" t="s">
        <v>4698</v>
      </c>
      <c r="C997" s="405" t="s">
        <v>4699</v>
      </c>
      <c r="D997" s="405" t="s">
        <v>4700</v>
      </c>
      <c r="E997" s="405" t="s">
        <v>4701</v>
      </c>
      <c r="F997" s="406" t="s">
        <v>1709</v>
      </c>
      <c r="G997" s="407">
        <v>45511</v>
      </c>
      <c r="H997" s="408">
        <v>45495</v>
      </c>
      <c r="I997" s="409">
        <v>45554</v>
      </c>
      <c r="J997" s="410" t="s">
        <v>2445</v>
      </c>
      <c r="K997" s="411" t="s">
        <v>3601</v>
      </c>
      <c r="L997" s="428"/>
      <c r="M997" s="412"/>
      <c r="N997" s="413" t="s">
        <v>4287</v>
      </c>
      <c r="O997"/>
      <c r="P997"/>
      <c r="Q997"/>
      <c r="R997"/>
      <c r="S997"/>
      <c r="T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c r="BO997"/>
      <c r="BP997"/>
      <c r="BQ997"/>
      <c r="BR997"/>
      <c r="BS997"/>
      <c r="BT997"/>
      <c r="BU997"/>
      <c r="BV997"/>
      <c r="BW997"/>
      <c r="BX997"/>
      <c r="BY997"/>
      <c r="BZ997"/>
      <c r="CA997"/>
      <c r="CB997"/>
      <c r="CC997"/>
      <c r="CD997"/>
      <c r="CE997"/>
      <c r="CF997"/>
      <c r="CG997"/>
      <c r="CH997"/>
    </row>
    <row r="998" spans="2:86" s="474" customFormat="1" ht="15" customHeight="1">
      <c r="B998" s="445" t="s">
        <v>4702</v>
      </c>
      <c r="C998" s="405" t="s">
        <v>4703</v>
      </c>
      <c r="D998" s="405" t="s">
        <v>4704</v>
      </c>
      <c r="E998" s="405" t="s">
        <v>4705</v>
      </c>
      <c r="F998" s="406" t="s">
        <v>248</v>
      </c>
      <c r="G998" s="407">
        <v>45555</v>
      </c>
      <c r="H998" s="408"/>
      <c r="I998" s="409">
        <v>45555</v>
      </c>
      <c r="J998" s="410"/>
      <c r="K998" s="411"/>
      <c r="L998" s="428"/>
      <c r="M998" s="412" t="s">
        <v>35</v>
      </c>
      <c r="N998" s="413" t="s">
        <v>4287</v>
      </c>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c r="BB998"/>
      <c r="BC998"/>
      <c r="BD998"/>
      <c r="BE998"/>
      <c r="BF998"/>
      <c r="BG998"/>
      <c r="BH998"/>
      <c r="BI998"/>
      <c r="BJ998"/>
      <c r="BK998"/>
      <c r="BL998"/>
      <c r="BM998"/>
      <c r="BN998"/>
      <c r="BO998"/>
      <c r="BP998"/>
      <c r="BQ998"/>
      <c r="BR998"/>
      <c r="BS998"/>
      <c r="BT998"/>
      <c r="BU998"/>
      <c r="BV998"/>
      <c r="BW998"/>
      <c r="BX998"/>
      <c r="BY998"/>
      <c r="BZ998"/>
      <c r="CA998"/>
      <c r="CB998"/>
      <c r="CC998"/>
      <c r="CD998"/>
      <c r="CE998"/>
      <c r="CF998"/>
      <c r="CG998"/>
      <c r="CH998"/>
    </row>
    <row r="999" spans="2:86" s="475" customFormat="1" ht="15" customHeight="1">
      <c r="B999" s="405" t="s">
        <v>4706</v>
      </c>
      <c r="C999" s="405" t="s">
        <v>736</v>
      </c>
      <c r="D999" s="405" t="s">
        <v>4707</v>
      </c>
      <c r="E999" s="405" t="s">
        <v>4708</v>
      </c>
      <c r="F999" s="406" t="s">
        <v>3510</v>
      </c>
      <c r="G999" s="407">
        <v>45643</v>
      </c>
      <c r="H999" s="408">
        <v>45636</v>
      </c>
      <c r="I999" s="409">
        <v>45644</v>
      </c>
      <c r="J999" s="410"/>
      <c r="K999" s="411"/>
      <c r="L999" s="428"/>
      <c r="M999" s="412" t="s">
        <v>61</v>
      </c>
      <c r="N999" s="413" t="s">
        <v>4287</v>
      </c>
      <c r="O999"/>
      <c r="P999"/>
      <c r="Q999"/>
      <c r="R999"/>
      <c r="S999"/>
      <c r="T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BR999"/>
      <c r="BS999"/>
      <c r="BT999"/>
      <c r="BU999"/>
      <c r="BV999"/>
      <c r="BW999"/>
      <c r="BX999"/>
      <c r="BY999"/>
      <c r="BZ999"/>
      <c r="CA999"/>
      <c r="CB999"/>
      <c r="CC999"/>
      <c r="CD999"/>
      <c r="CE999"/>
      <c r="CF999"/>
      <c r="CG999"/>
      <c r="CH999"/>
    </row>
    <row r="1000" spans="2:86" ht="15" customHeight="1">
      <c r="B1000" s="405" t="s">
        <v>4709</v>
      </c>
      <c r="C1000" s="405" t="s">
        <v>1539</v>
      </c>
      <c r="D1000" s="405" t="s">
        <v>4710</v>
      </c>
      <c r="E1000" s="405" t="s">
        <v>4711</v>
      </c>
      <c r="F1000" s="406" t="s">
        <v>40</v>
      </c>
      <c r="G1000" s="407">
        <v>45428</v>
      </c>
      <c r="H1000" s="408" t="s">
        <v>4006</v>
      </c>
      <c r="I1000" s="409">
        <v>45449</v>
      </c>
      <c r="J1000" s="410" t="s">
        <v>2445</v>
      </c>
      <c r="K1000" s="411" t="s">
        <v>4712</v>
      </c>
      <c r="L1000" s="428">
        <v>10125302</v>
      </c>
      <c r="M1000" s="412" t="s">
        <v>355</v>
      </c>
      <c r="N1000" s="413" t="s">
        <v>4287</v>
      </c>
    </row>
    <row r="1001" spans="2:86" s="406" customFormat="1" ht="15" customHeight="1">
      <c r="B1001" s="405" t="s">
        <v>4713</v>
      </c>
      <c r="C1001" s="405" t="s">
        <v>2165</v>
      </c>
      <c r="D1001" s="405" t="s">
        <v>4714</v>
      </c>
      <c r="E1001" s="405" t="s">
        <v>4715</v>
      </c>
      <c r="F1001" s="406" t="s">
        <v>17</v>
      </c>
      <c r="G1001" s="407">
        <v>45548</v>
      </c>
      <c r="H1001" s="408">
        <v>45547</v>
      </c>
      <c r="I1001" s="409">
        <v>45555</v>
      </c>
      <c r="J1001" s="410" t="s">
        <v>4716</v>
      </c>
      <c r="K1001" s="411"/>
      <c r="L1001" s="428"/>
      <c r="M1001" s="412"/>
      <c r="N1001" s="413" t="s">
        <v>4287</v>
      </c>
      <c r="O1001"/>
      <c r="P1001"/>
      <c r="Q1001"/>
      <c r="R1001"/>
      <c r="S1001"/>
      <c r="T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c r="BK1001"/>
      <c r="BL1001"/>
      <c r="BM1001"/>
      <c r="BN1001"/>
      <c r="BO1001"/>
      <c r="BP1001"/>
      <c r="BQ1001"/>
      <c r="BR1001"/>
      <c r="BS1001"/>
      <c r="BT1001"/>
      <c r="BU1001"/>
      <c r="BV1001"/>
      <c r="BW1001"/>
      <c r="BX1001"/>
      <c r="BY1001"/>
      <c r="BZ1001"/>
      <c r="CA1001"/>
      <c r="CB1001"/>
      <c r="CC1001"/>
      <c r="CD1001"/>
      <c r="CE1001"/>
      <c r="CF1001"/>
      <c r="CG1001"/>
      <c r="CH1001"/>
    </row>
    <row r="1002" spans="2:86" s="320" customFormat="1" ht="15" customHeight="1">
      <c r="B1002" s="405" t="s">
        <v>4717</v>
      </c>
      <c r="C1002" s="405" t="s">
        <v>4718</v>
      </c>
      <c r="D1002" s="405" t="s">
        <v>4719</v>
      </c>
      <c r="E1002" s="405" t="s">
        <v>4720</v>
      </c>
      <c r="F1002" s="406" t="s">
        <v>40</v>
      </c>
      <c r="G1002" s="407">
        <v>45549</v>
      </c>
      <c r="H1002" s="408" t="s">
        <v>4721</v>
      </c>
      <c r="I1002" s="409">
        <v>45552</v>
      </c>
      <c r="J1002" s="410"/>
      <c r="K1002" s="411"/>
      <c r="L1002" s="428"/>
      <c r="M1002" s="412"/>
      <c r="N1002" s="413" t="s">
        <v>4287</v>
      </c>
      <c r="O1002"/>
      <c r="P1002"/>
      <c r="Q1002"/>
      <c r="R1002"/>
      <c r="S1002"/>
      <c r="T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c r="BB1002"/>
      <c r="BC1002"/>
      <c r="BD1002"/>
      <c r="BE1002"/>
      <c r="BF1002"/>
      <c r="BG1002"/>
      <c r="BH1002"/>
      <c r="BI1002"/>
      <c r="BJ1002"/>
      <c r="BK1002"/>
      <c r="BL1002"/>
      <c r="BM1002"/>
      <c r="BN1002"/>
      <c r="BO1002"/>
      <c r="BP1002"/>
      <c r="BQ1002"/>
      <c r="BR1002"/>
      <c r="BS1002"/>
      <c r="BT1002"/>
      <c r="BU1002"/>
      <c r="BV1002"/>
      <c r="BW1002"/>
      <c r="BX1002"/>
      <c r="BY1002"/>
      <c r="BZ1002"/>
      <c r="CA1002"/>
      <c r="CB1002"/>
      <c r="CC1002"/>
      <c r="CD1002"/>
      <c r="CE1002"/>
      <c r="CF1002"/>
      <c r="CG1002"/>
      <c r="CH1002"/>
    </row>
    <row r="1003" spans="2:86" s="406" customFormat="1" ht="15" customHeight="1">
      <c r="B1003" s="405" t="s">
        <v>4722</v>
      </c>
      <c r="C1003" s="405" t="s">
        <v>4723</v>
      </c>
      <c r="D1003" s="405" t="s">
        <v>4724</v>
      </c>
      <c r="E1003" s="445" t="s">
        <v>4725</v>
      </c>
      <c r="F1003" s="406" t="s">
        <v>265</v>
      </c>
      <c r="G1003" s="407">
        <v>45666</v>
      </c>
      <c r="H1003" s="408">
        <v>45638</v>
      </c>
      <c r="I1003" s="409">
        <v>45666</v>
      </c>
      <c r="J1003" s="410"/>
      <c r="K1003" s="411"/>
      <c r="L1003" s="428"/>
      <c r="M1003" s="412" t="s">
        <v>35</v>
      </c>
      <c r="N1003" s="413" t="s">
        <v>4287</v>
      </c>
      <c r="O1003"/>
      <c r="P1003"/>
      <c r="Q1003"/>
      <c r="R1003"/>
      <c r="S1003"/>
      <c r="T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c r="BB1003"/>
      <c r="BC1003"/>
      <c r="BD1003"/>
      <c r="BE1003"/>
      <c r="BF1003"/>
      <c r="BG1003"/>
      <c r="BH1003"/>
      <c r="BI1003"/>
      <c r="BJ1003"/>
      <c r="BK1003"/>
      <c r="BL1003"/>
      <c r="BM1003"/>
      <c r="BN1003"/>
      <c r="BO1003"/>
      <c r="BP1003"/>
      <c r="BQ1003"/>
      <c r="BR1003"/>
      <c r="BS1003"/>
      <c r="BT1003"/>
      <c r="BU1003"/>
      <c r="BV1003"/>
      <c r="BW1003"/>
      <c r="BX1003"/>
      <c r="BY1003"/>
      <c r="BZ1003"/>
      <c r="CA1003"/>
      <c r="CB1003"/>
      <c r="CC1003"/>
      <c r="CD1003"/>
      <c r="CE1003"/>
      <c r="CF1003"/>
      <c r="CG1003"/>
      <c r="CH1003"/>
    </row>
    <row r="1004" spans="2:86" s="406" customFormat="1" ht="15" customHeight="1">
      <c r="B1004" s="405" t="s">
        <v>4726</v>
      </c>
      <c r="C1004" s="450" t="s">
        <v>1848</v>
      </c>
      <c r="D1004" s="405" t="s">
        <v>4727</v>
      </c>
      <c r="E1004" s="405" t="s">
        <v>4728</v>
      </c>
      <c r="F1004" s="406" t="s">
        <v>248</v>
      </c>
      <c r="G1004" s="407">
        <v>45555</v>
      </c>
      <c r="H1004" s="408">
        <v>45548</v>
      </c>
      <c r="I1004" s="409">
        <v>45558</v>
      </c>
      <c r="J1004" s="410"/>
      <c r="K1004" s="411"/>
      <c r="L1004" s="428"/>
      <c r="M1004" s="412" t="s">
        <v>355</v>
      </c>
      <c r="N1004" s="413" t="s">
        <v>4287</v>
      </c>
      <c r="O1004"/>
      <c r="P1004"/>
      <c r="Q1004"/>
      <c r="R1004"/>
      <c r="S1004"/>
      <c r="T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c r="BB1004"/>
      <c r="BC1004"/>
      <c r="BD1004"/>
      <c r="BE1004"/>
      <c r="BF1004"/>
      <c r="BG1004"/>
      <c r="BH1004"/>
      <c r="BI1004"/>
      <c r="BJ1004"/>
      <c r="BK1004"/>
      <c r="BL1004"/>
      <c r="BM1004"/>
      <c r="BN1004"/>
      <c r="BO1004"/>
      <c r="BP1004"/>
      <c r="BQ1004"/>
      <c r="BR1004"/>
      <c r="BS1004"/>
      <c r="BT1004"/>
      <c r="BU1004"/>
      <c r="BV1004"/>
      <c r="BW1004"/>
      <c r="BX1004"/>
      <c r="BY1004"/>
      <c r="BZ1004"/>
      <c r="CA1004"/>
      <c r="CB1004"/>
      <c r="CC1004"/>
      <c r="CD1004"/>
      <c r="CE1004"/>
      <c r="CF1004"/>
      <c r="CG1004"/>
      <c r="CH1004"/>
    </row>
    <row r="1005" spans="2:86" s="447" customFormat="1" ht="15" customHeight="1">
      <c r="B1005" s="405" t="s">
        <v>4729</v>
      </c>
      <c r="C1005" s="405" t="s">
        <v>4730</v>
      </c>
      <c r="D1005" s="405" t="s">
        <v>4731</v>
      </c>
      <c r="E1005" s="405" t="s">
        <v>4732</v>
      </c>
      <c r="F1005" s="406" t="s">
        <v>177</v>
      </c>
      <c r="G1005" s="407">
        <v>45548</v>
      </c>
      <c r="H1005" s="408">
        <v>45534</v>
      </c>
      <c r="I1005" s="409"/>
      <c r="J1005" s="410" t="s">
        <v>4396</v>
      </c>
      <c r="K1005" s="411"/>
      <c r="L1005" s="428"/>
      <c r="M1005" s="412" t="s">
        <v>35</v>
      </c>
      <c r="N1005" s="413" t="s">
        <v>4287</v>
      </c>
      <c r="O1005"/>
      <c r="P1005"/>
      <c r="Q1005"/>
      <c r="R1005"/>
      <c r="S1005"/>
      <c r="T1005"/>
      <c r="U1005"/>
      <c r="V1005"/>
      <c r="W1005"/>
      <c r="X1005"/>
      <c r="Y1005"/>
      <c r="Z1005"/>
      <c r="AA1005"/>
      <c r="AB1005"/>
      <c r="AC1005"/>
      <c r="AD1005"/>
      <c r="AE1005"/>
      <c r="AF1005"/>
      <c r="AG1005"/>
      <c r="AH1005"/>
      <c r="AI1005"/>
      <c r="AJ1005"/>
      <c r="AK1005"/>
      <c r="AL1005"/>
      <c r="AM1005"/>
      <c r="AN1005"/>
      <c r="AO1005"/>
      <c r="AP1005"/>
      <c r="AQ1005"/>
      <c r="AR1005"/>
      <c r="AS1005"/>
      <c r="AT1005"/>
      <c r="AU1005"/>
      <c r="AV1005"/>
      <c r="AW1005"/>
      <c r="AX1005"/>
      <c r="AY1005"/>
      <c r="AZ1005"/>
      <c r="BA1005"/>
      <c r="BB1005"/>
      <c r="BC1005"/>
      <c r="BD1005"/>
      <c r="BE1005"/>
      <c r="BF1005"/>
      <c r="BG1005"/>
      <c r="BH1005"/>
      <c r="BI1005"/>
      <c r="BJ1005"/>
      <c r="BK1005"/>
      <c r="BL1005"/>
      <c r="BM1005"/>
      <c r="BN1005"/>
      <c r="BO1005"/>
      <c r="BP1005"/>
      <c r="BQ1005"/>
      <c r="BR1005"/>
      <c r="BS1005"/>
      <c r="BT1005"/>
      <c r="BU1005"/>
      <c r="BV1005"/>
      <c r="BW1005"/>
      <c r="BX1005"/>
      <c r="BY1005"/>
      <c r="BZ1005"/>
      <c r="CA1005"/>
      <c r="CB1005"/>
      <c r="CC1005"/>
      <c r="CD1005"/>
      <c r="CE1005"/>
      <c r="CF1005"/>
      <c r="CG1005"/>
      <c r="CH1005"/>
    </row>
    <row r="1006" spans="2:86" s="406" customFormat="1" ht="15" customHeight="1">
      <c r="B1006" s="405"/>
      <c r="C1006" s="405" t="s">
        <v>4733</v>
      </c>
      <c r="D1006" s="405" t="s">
        <v>4734</v>
      </c>
      <c r="E1006" s="445" t="s">
        <v>4735</v>
      </c>
      <c r="G1006" s="407">
        <v>45664</v>
      </c>
      <c r="H1006" s="408"/>
      <c r="I1006" s="409"/>
      <c r="J1006" s="410" t="s">
        <v>4736</v>
      </c>
      <c r="K1006" s="411"/>
      <c r="L1006" s="428"/>
      <c r="M1006" s="412"/>
      <c r="N1006" s="413" t="s">
        <v>4287</v>
      </c>
      <c r="O1006"/>
      <c r="P1006"/>
      <c r="Q1006"/>
      <c r="R1006"/>
      <c r="S1006"/>
      <c r="T1006"/>
      <c r="U1006"/>
      <c r="V1006"/>
      <c r="W1006"/>
      <c r="X1006"/>
      <c r="Y1006"/>
      <c r="Z1006"/>
      <c r="AA1006"/>
      <c r="AB1006"/>
      <c r="AC1006"/>
      <c r="AD1006"/>
      <c r="AE1006"/>
      <c r="AF1006"/>
      <c r="AG1006"/>
      <c r="AH1006"/>
      <c r="AI1006"/>
      <c r="AJ1006"/>
      <c r="AK1006"/>
      <c r="AL1006"/>
      <c r="AM1006"/>
      <c r="AN1006"/>
      <c r="AO1006"/>
      <c r="AP1006"/>
      <c r="AQ1006"/>
      <c r="AR1006"/>
      <c r="AS1006"/>
      <c r="AT1006"/>
      <c r="AU1006"/>
      <c r="AV1006"/>
      <c r="AW1006"/>
      <c r="AX1006"/>
      <c r="AY1006"/>
      <c r="AZ1006"/>
      <c r="BA1006"/>
      <c r="BB1006"/>
      <c r="BC1006"/>
      <c r="BD1006"/>
      <c r="BE1006"/>
      <c r="BF1006"/>
      <c r="BG1006"/>
      <c r="BH1006"/>
      <c r="BI1006"/>
      <c r="BJ1006"/>
      <c r="BK1006"/>
      <c r="BL1006"/>
      <c r="BM1006"/>
      <c r="BN1006"/>
      <c r="BO1006"/>
      <c r="BP1006"/>
      <c r="BQ1006"/>
      <c r="BR1006"/>
      <c r="BS1006"/>
      <c r="BT1006"/>
      <c r="BU1006"/>
      <c r="BV1006"/>
      <c r="BW1006"/>
      <c r="BX1006"/>
      <c r="BY1006"/>
      <c r="BZ1006"/>
      <c r="CA1006"/>
      <c r="CB1006"/>
      <c r="CC1006"/>
      <c r="CD1006"/>
      <c r="CE1006"/>
      <c r="CF1006"/>
      <c r="CG1006"/>
      <c r="CH1006"/>
    </row>
    <row r="1007" spans="2:86" s="406" customFormat="1" ht="15" customHeight="1">
      <c r="B1007" s="405" t="s">
        <v>4737</v>
      </c>
      <c r="C1007" s="405" t="s">
        <v>4738</v>
      </c>
      <c r="D1007" s="405" t="s">
        <v>4739</v>
      </c>
      <c r="E1007" s="445" t="s">
        <v>4740</v>
      </c>
      <c r="F1007" s="406" t="s">
        <v>3940</v>
      </c>
      <c r="G1007" s="407">
        <v>45726</v>
      </c>
      <c r="H1007" s="408">
        <v>45713</v>
      </c>
      <c r="I1007" s="409"/>
      <c r="J1007" s="410"/>
      <c r="K1007" s="411"/>
      <c r="L1007" s="428"/>
      <c r="M1007" s="412" t="s">
        <v>35</v>
      </c>
      <c r="N1007" s="413" t="s">
        <v>4287</v>
      </c>
      <c r="O1007"/>
      <c r="P1007"/>
      <c r="Q1007"/>
      <c r="R1007"/>
      <c r="S1007"/>
      <c r="T1007"/>
      <c r="U1007"/>
      <c r="V1007"/>
      <c r="W1007"/>
      <c r="X1007"/>
      <c r="Y1007"/>
      <c r="Z1007"/>
      <c r="AA1007"/>
      <c r="AB1007"/>
      <c r="AC1007"/>
      <c r="AD1007"/>
      <c r="AE1007"/>
      <c r="AF1007"/>
      <c r="AG1007"/>
      <c r="AH1007"/>
      <c r="AI1007"/>
      <c r="AJ1007"/>
      <c r="AK1007"/>
      <c r="AL1007"/>
      <c r="AM1007"/>
      <c r="AN1007"/>
      <c r="AO1007"/>
      <c r="AP1007"/>
      <c r="AQ1007"/>
      <c r="AR1007"/>
      <c r="AS1007"/>
      <c r="AT1007"/>
      <c r="AU1007"/>
      <c r="AV1007"/>
      <c r="AW1007"/>
      <c r="AX1007"/>
      <c r="AY1007"/>
      <c r="AZ1007"/>
      <c r="BA1007"/>
      <c r="BB1007"/>
      <c r="BC1007"/>
      <c r="BD1007"/>
      <c r="BE1007"/>
      <c r="BF1007"/>
      <c r="BG1007"/>
      <c r="BH1007"/>
      <c r="BI1007"/>
      <c r="BJ1007"/>
      <c r="BK1007"/>
      <c r="BL1007"/>
      <c r="BM1007"/>
      <c r="BN1007"/>
      <c r="BO1007"/>
      <c r="BP1007"/>
      <c r="BQ1007"/>
      <c r="BR1007"/>
      <c r="BS1007"/>
      <c r="BT1007"/>
      <c r="BU1007"/>
      <c r="BV1007"/>
      <c r="BW1007"/>
      <c r="BX1007"/>
      <c r="BY1007"/>
      <c r="BZ1007"/>
      <c r="CA1007"/>
      <c r="CB1007"/>
      <c r="CC1007"/>
      <c r="CD1007"/>
      <c r="CE1007"/>
      <c r="CF1007"/>
      <c r="CG1007"/>
      <c r="CH1007"/>
    </row>
    <row r="1008" spans="2:86" s="406" customFormat="1" ht="15" customHeight="1">
      <c r="B1008" s="405" t="s">
        <v>4741</v>
      </c>
      <c r="C1008" s="405" t="s">
        <v>4742</v>
      </c>
      <c r="D1008" s="536" t="s">
        <v>4743</v>
      </c>
      <c r="E1008" s="405" t="s">
        <v>4744</v>
      </c>
      <c r="F1008" s="406" t="s">
        <v>4602</v>
      </c>
      <c r="G1008" s="407">
        <v>45549</v>
      </c>
      <c r="H1008" s="408" t="s">
        <v>4745</v>
      </c>
      <c r="I1008" s="409" t="s">
        <v>4746</v>
      </c>
      <c r="J1008" s="410"/>
      <c r="K1008" s="411"/>
      <c r="L1008" s="428"/>
      <c r="M1008" s="412" t="s">
        <v>61</v>
      </c>
      <c r="N1008" s="413" t="s">
        <v>4287</v>
      </c>
      <c r="O1008"/>
      <c r="P1008"/>
      <c r="Q1008"/>
      <c r="R1008"/>
      <c r="S1008"/>
      <c r="T1008"/>
      <c r="U1008"/>
      <c r="V1008"/>
      <c r="W1008"/>
      <c r="X1008"/>
      <c r="Y1008"/>
      <c r="Z1008"/>
      <c r="AA1008"/>
      <c r="AB1008"/>
      <c r="AC1008"/>
      <c r="AD1008"/>
      <c r="AE1008"/>
      <c r="AF1008"/>
      <c r="AG1008"/>
      <c r="AH1008"/>
      <c r="AI1008"/>
      <c r="AJ1008"/>
      <c r="AK1008"/>
      <c r="AL1008"/>
      <c r="AM1008"/>
      <c r="AN1008"/>
      <c r="AO1008"/>
      <c r="AP1008"/>
      <c r="AQ1008"/>
      <c r="AR1008"/>
      <c r="AS1008"/>
      <c r="AT1008"/>
      <c r="AU1008"/>
      <c r="AV1008"/>
      <c r="AW1008"/>
      <c r="AX1008"/>
      <c r="AY1008"/>
      <c r="AZ1008"/>
      <c r="BA1008"/>
      <c r="BB1008"/>
      <c r="BC1008"/>
      <c r="BD1008"/>
      <c r="BE1008"/>
      <c r="BF1008"/>
      <c r="BG1008"/>
      <c r="BH1008"/>
      <c r="BI1008"/>
      <c r="BJ1008"/>
      <c r="BK1008"/>
      <c r="BL1008"/>
      <c r="BM1008"/>
      <c r="BN1008"/>
      <c r="BO1008"/>
      <c r="BP1008"/>
      <c r="BQ1008"/>
      <c r="BR1008"/>
      <c r="BS1008"/>
      <c r="BT1008"/>
      <c r="BU1008"/>
      <c r="BV1008"/>
      <c r="BW1008"/>
      <c r="BX1008"/>
      <c r="BY1008"/>
      <c r="BZ1008"/>
      <c r="CA1008"/>
      <c r="CB1008"/>
      <c r="CC1008"/>
      <c r="CD1008"/>
      <c r="CE1008"/>
      <c r="CF1008"/>
      <c r="CG1008"/>
      <c r="CH1008"/>
    </row>
    <row r="1009" spans="2:86" s="406" customFormat="1" ht="15" customHeight="1">
      <c r="B1009" s="405"/>
      <c r="C1009" s="405" t="s">
        <v>650</v>
      </c>
      <c r="D1009" s="405" t="s">
        <v>4747</v>
      </c>
      <c r="E1009" s="405"/>
      <c r="F1009" s="406" t="s">
        <v>922</v>
      </c>
      <c r="G1009" s="407">
        <v>45535</v>
      </c>
      <c r="H1009" s="408"/>
      <c r="I1009" s="409"/>
      <c r="J1009" s="410"/>
      <c r="K1009" s="411"/>
      <c r="L1009" s="428"/>
      <c r="M1009" s="412" t="s">
        <v>35</v>
      </c>
      <c r="N1009" s="413" t="s">
        <v>4287</v>
      </c>
      <c r="O1009"/>
      <c r="P1009"/>
      <c r="Q1009"/>
      <c r="R1009"/>
      <c r="S1009"/>
      <c r="T1009"/>
      <c r="U1009"/>
      <c r="V1009"/>
      <c r="W1009"/>
      <c r="X1009"/>
      <c r="Y1009"/>
      <c r="Z1009"/>
      <c r="AA1009"/>
      <c r="AB1009"/>
      <c r="AC1009"/>
      <c r="AD1009"/>
      <c r="AE1009"/>
      <c r="AF1009"/>
      <c r="AG1009"/>
      <c r="AH1009"/>
      <c r="AI1009"/>
      <c r="AJ1009"/>
      <c r="AK1009"/>
      <c r="AL1009"/>
      <c r="AM1009"/>
      <c r="AN1009"/>
      <c r="AO1009"/>
      <c r="AP1009"/>
      <c r="AQ1009"/>
      <c r="AR1009"/>
      <c r="AS1009"/>
      <c r="AT1009"/>
      <c r="AU1009"/>
      <c r="AV1009"/>
      <c r="AW1009"/>
      <c r="AX1009"/>
      <c r="AY1009"/>
      <c r="AZ1009"/>
      <c r="BA1009"/>
      <c r="BB1009"/>
      <c r="BC1009"/>
      <c r="BD1009"/>
      <c r="BE1009"/>
      <c r="BF1009"/>
      <c r="BG1009"/>
      <c r="BH1009"/>
      <c r="BI1009"/>
      <c r="BJ1009"/>
      <c r="BK1009"/>
      <c r="BL1009"/>
      <c r="BM1009"/>
      <c r="BN1009"/>
      <c r="BO1009"/>
      <c r="BP1009"/>
      <c r="BQ1009"/>
      <c r="BR1009"/>
      <c r="BS1009"/>
      <c r="BT1009"/>
      <c r="BU1009"/>
      <c r="BV1009"/>
      <c r="BW1009"/>
      <c r="BX1009"/>
      <c r="BY1009"/>
      <c r="BZ1009"/>
      <c r="CA1009"/>
      <c r="CB1009"/>
      <c r="CC1009"/>
      <c r="CD1009"/>
      <c r="CE1009"/>
      <c r="CF1009"/>
      <c r="CG1009"/>
      <c r="CH1009"/>
    </row>
    <row r="1010" spans="2:86" s="489" customFormat="1" ht="15" customHeight="1">
      <c r="B1010" s="405" t="s">
        <v>4748</v>
      </c>
      <c r="C1010" s="405" t="s">
        <v>2198</v>
      </c>
      <c r="D1010" s="405" t="s">
        <v>4749</v>
      </c>
      <c r="E1010" s="405" t="s">
        <v>4750</v>
      </c>
      <c r="F1010" s="406" t="s">
        <v>3557</v>
      </c>
      <c r="G1010" s="407">
        <v>45554</v>
      </c>
      <c r="H1010" s="408">
        <v>45531</v>
      </c>
      <c r="I1010" s="409">
        <v>45554</v>
      </c>
      <c r="J1010" s="410"/>
      <c r="K1010" s="411"/>
      <c r="L1010" s="428"/>
      <c r="M1010" s="412" t="s">
        <v>61</v>
      </c>
      <c r="N1010" s="413" t="s">
        <v>4359</v>
      </c>
      <c r="O1010"/>
      <c r="P1010"/>
      <c r="Q1010"/>
      <c r="R1010"/>
      <c r="S1010"/>
      <c r="T1010"/>
      <c r="U1010"/>
      <c r="V1010"/>
      <c r="W1010"/>
      <c r="X1010"/>
      <c r="Y1010"/>
      <c r="Z1010"/>
      <c r="AA1010"/>
      <c r="AB1010"/>
      <c r="AC1010"/>
      <c r="AD1010"/>
      <c r="AE1010"/>
      <c r="AF1010"/>
      <c r="AG1010"/>
      <c r="AH1010"/>
      <c r="AI1010"/>
      <c r="AJ1010"/>
      <c r="AK1010"/>
      <c r="AL1010"/>
      <c r="AM1010"/>
      <c r="AN1010"/>
      <c r="AO1010"/>
      <c r="AP1010"/>
      <c r="AQ1010"/>
      <c r="AR1010"/>
      <c r="AS1010"/>
      <c r="AT1010"/>
      <c r="AU1010"/>
      <c r="AV1010"/>
      <c r="AW1010"/>
      <c r="AX1010"/>
      <c r="AY1010"/>
      <c r="AZ1010"/>
      <c r="BA1010"/>
      <c r="BB1010"/>
      <c r="BC1010"/>
      <c r="BD1010"/>
      <c r="BE1010"/>
      <c r="BF1010"/>
      <c r="BG1010"/>
      <c r="BH1010"/>
      <c r="BI1010"/>
      <c r="BJ1010"/>
      <c r="BK1010"/>
      <c r="BL1010"/>
      <c r="BM1010"/>
      <c r="BN1010"/>
      <c r="BO1010"/>
      <c r="BP1010"/>
      <c r="BQ1010"/>
      <c r="BR1010"/>
      <c r="BS1010"/>
      <c r="BT1010"/>
      <c r="BU1010"/>
      <c r="BV1010"/>
      <c r="BW1010"/>
      <c r="BX1010"/>
      <c r="BY1010"/>
      <c r="BZ1010"/>
      <c r="CA1010"/>
      <c r="CB1010"/>
      <c r="CC1010"/>
      <c r="CD1010"/>
      <c r="CE1010"/>
      <c r="CF1010"/>
      <c r="CG1010"/>
      <c r="CH1010"/>
    </row>
    <row r="1011" spans="2:86" s="328" customFormat="1" ht="15" customHeight="1">
      <c r="B1011" s="405" t="s">
        <v>4751</v>
      </c>
      <c r="C1011" s="405" t="s">
        <v>4752</v>
      </c>
      <c r="D1011" s="405" t="s">
        <v>4753</v>
      </c>
      <c r="E1011" s="405" t="s">
        <v>4754</v>
      </c>
      <c r="F1011" s="406" t="s">
        <v>3510</v>
      </c>
      <c r="G1011" s="407">
        <v>45643</v>
      </c>
      <c r="H1011" s="408">
        <v>45637</v>
      </c>
      <c r="I1011" s="409">
        <v>45644</v>
      </c>
      <c r="J1011" s="410"/>
      <c r="K1011" s="411"/>
      <c r="L1011" s="428"/>
      <c r="M1011" s="412" t="s">
        <v>355</v>
      </c>
      <c r="N1011" s="413" t="s">
        <v>4287</v>
      </c>
      <c r="O1011"/>
      <c r="P1011"/>
      <c r="Q1011"/>
      <c r="R1011"/>
      <c r="S1011"/>
      <c r="T1011"/>
      <c r="U1011"/>
      <c r="V1011"/>
      <c r="W1011"/>
      <c r="X1011"/>
      <c r="Y1011"/>
      <c r="Z1011"/>
      <c r="AA1011"/>
      <c r="AB1011"/>
      <c r="AC1011"/>
      <c r="AD1011"/>
      <c r="AE1011"/>
      <c r="AF1011"/>
      <c r="AG1011"/>
      <c r="AH1011"/>
      <c r="AI1011"/>
      <c r="AJ1011"/>
      <c r="AK1011"/>
      <c r="AL1011"/>
      <c r="AM1011"/>
      <c r="AN1011"/>
      <c r="AO1011"/>
      <c r="AP1011"/>
      <c r="AQ1011"/>
      <c r="AR1011"/>
      <c r="AS1011"/>
      <c r="AT1011"/>
      <c r="AU1011"/>
      <c r="AV1011"/>
      <c r="AW1011"/>
      <c r="AX1011"/>
      <c r="AY1011"/>
      <c r="AZ1011"/>
      <c r="BA1011"/>
      <c r="BB1011"/>
      <c r="BC1011"/>
      <c r="BD1011"/>
      <c r="BE1011"/>
      <c r="BF1011"/>
      <c r="BG1011"/>
      <c r="BH1011"/>
      <c r="BI1011"/>
      <c r="BJ1011"/>
      <c r="BK1011"/>
      <c r="BL1011"/>
      <c r="BM1011"/>
      <c r="BN1011"/>
      <c r="BO1011"/>
      <c r="BP1011"/>
      <c r="BQ1011"/>
      <c r="BR1011"/>
      <c r="BS1011"/>
      <c r="BT1011"/>
      <c r="BU1011"/>
      <c r="BV1011"/>
      <c r="BW1011"/>
      <c r="BX1011"/>
      <c r="BY1011"/>
      <c r="BZ1011"/>
      <c r="CA1011"/>
      <c r="CB1011"/>
      <c r="CC1011"/>
      <c r="CD1011"/>
      <c r="CE1011"/>
      <c r="CF1011"/>
      <c r="CG1011"/>
      <c r="CH1011"/>
    </row>
    <row r="1012" spans="2:86" s="490" customFormat="1" ht="15" customHeight="1">
      <c r="B1012" s="405" t="s">
        <v>4755</v>
      </c>
      <c r="C1012" s="405" t="s">
        <v>4756</v>
      </c>
      <c r="D1012" s="405" t="s">
        <v>4757</v>
      </c>
      <c r="E1012" s="445" t="s">
        <v>4758</v>
      </c>
      <c r="F1012" s="406" t="s">
        <v>789</v>
      </c>
      <c r="G1012" s="407">
        <v>45666</v>
      </c>
      <c r="H1012" s="408"/>
      <c r="I1012" s="409">
        <v>45666</v>
      </c>
      <c r="J1012" s="410"/>
      <c r="K1012" s="411"/>
      <c r="L1012" s="428"/>
      <c r="M1012" s="412" t="s">
        <v>35</v>
      </c>
      <c r="N1012" s="413" t="s">
        <v>4287</v>
      </c>
      <c r="O1012"/>
      <c r="P1012"/>
      <c r="Q1012"/>
      <c r="R1012"/>
      <c r="S1012"/>
      <c r="T1012"/>
      <c r="U1012"/>
      <c r="V1012"/>
      <c r="W1012"/>
      <c r="X1012"/>
      <c r="Y1012"/>
      <c r="Z1012"/>
      <c r="AA1012"/>
      <c r="AB1012"/>
      <c r="AC1012"/>
      <c r="AD1012"/>
      <c r="AE1012"/>
      <c r="AF1012"/>
      <c r="AG1012"/>
      <c r="AH1012"/>
      <c r="AI1012"/>
      <c r="AJ1012"/>
      <c r="AK1012"/>
      <c r="AL1012"/>
      <c r="AM1012"/>
      <c r="AN1012"/>
      <c r="AO1012"/>
      <c r="AP1012"/>
      <c r="AQ1012"/>
      <c r="AR1012"/>
      <c r="AS1012"/>
      <c r="AT1012"/>
      <c r="AU1012"/>
      <c r="AV1012"/>
      <c r="AW1012"/>
      <c r="AX1012"/>
      <c r="AY1012"/>
      <c r="AZ1012"/>
      <c r="BA1012"/>
      <c r="BB1012"/>
      <c r="BC1012"/>
      <c r="BD1012"/>
      <c r="BE1012"/>
      <c r="BF1012"/>
      <c r="BG1012"/>
      <c r="BH1012"/>
      <c r="BI1012"/>
      <c r="BJ1012"/>
      <c r="BK1012"/>
      <c r="BL1012"/>
      <c r="BM1012"/>
      <c r="BN1012"/>
      <c r="BO1012"/>
      <c r="BP1012"/>
      <c r="BQ1012"/>
      <c r="BR1012"/>
      <c r="BS1012"/>
      <c r="BT1012"/>
      <c r="BU1012"/>
      <c r="BV1012"/>
      <c r="BW1012"/>
      <c r="BX1012"/>
      <c r="BY1012"/>
      <c r="BZ1012"/>
      <c r="CA1012"/>
      <c r="CB1012"/>
      <c r="CC1012"/>
      <c r="CD1012"/>
      <c r="CE1012"/>
      <c r="CF1012"/>
      <c r="CG1012"/>
      <c r="CH1012"/>
    </row>
    <row r="1013" spans="2:86" s="490" customFormat="1" ht="15" customHeight="1">
      <c r="B1013" s="405"/>
      <c r="C1013" s="405" t="s">
        <v>4759</v>
      </c>
      <c r="D1013" s="536" t="s">
        <v>4760</v>
      </c>
      <c r="E1013" s="405" t="s">
        <v>4761</v>
      </c>
      <c r="F1013" s="406"/>
      <c r="G1013" s="407">
        <v>45586</v>
      </c>
      <c r="H1013" s="408">
        <v>45574</v>
      </c>
      <c r="I1013" s="409"/>
      <c r="J1013" s="410"/>
      <c r="K1013" s="411"/>
      <c r="L1013" s="428"/>
      <c r="M1013" s="412"/>
      <c r="N1013" s="413" t="s">
        <v>4287</v>
      </c>
      <c r="O1013"/>
      <c r="P1013"/>
      <c r="Q1013"/>
      <c r="R1013"/>
      <c r="S1013"/>
      <c r="T1013"/>
      <c r="U1013"/>
      <c r="V1013"/>
      <c r="W1013"/>
      <c r="X1013"/>
      <c r="Y1013"/>
      <c r="Z1013"/>
      <c r="AA1013"/>
      <c r="AB1013"/>
      <c r="AC1013"/>
      <c r="AD1013"/>
      <c r="AE1013"/>
      <c r="AF1013"/>
      <c r="AG1013"/>
      <c r="AH1013"/>
      <c r="AI1013"/>
      <c r="AJ1013"/>
      <c r="AK1013"/>
      <c r="AL1013"/>
      <c r="AM1013"/>
      <c r="AN1013"/>
      <c r="AO1013"/>
      <c r="AP1013"/>
      <c r="AQ1013"/>
      <c r="AR1013"/>
      <c r="AS1013"/>
      <c r="AT1013"/>
      <c r="AU1013"/>
      <c r="AV1013"/>
      <c r="AW1013"/>
      <c r="AX1013"/>
      <c r="AY1013"/>
      <c r="AZ1013"/>
      <c r="BA1013"/>
      <c r="BB1013"/>
      <c r="BC1013"/>
      <c r="BD1013"/>
      <c r="BE1013"/>
      <c r="BF1013"/>
      <c r="BG1013"/>
      <c r="BH1013"/>
      <c r="BI1013"/>
      <c r="BJ1013"/>
      <c r="BK1013"/>
      <c r="BL1013"/>
      <c r="BM1013"/>
      <c r="BN1013"/>
      <c r="BO1013"/>
      <c r="BP1013"/>
      <c r="BQ1013"/>
      <c r="BR1013"/>
      <c r="BS1013"/>
      <c r="BT1013"/>
      <c r="BU1013"/>
      <c r="BV1013"/>
      <c r="BW1013"/>
      <c r="BX1013"/>
      <c r="BY1013"/>
      <c r="BZ1013"/>
      <c r="CA1013"/>
      <c r="CB1013"/>
      <c r="CC1013"/>
      <c r="CD1013"/>
      <c r="CE1013"/>
      <c r="CF1013"/>
      <c r="CG1013"/>
      <c r="CH1013"/>
    </row>
    <row r="1014" spans="2:86" s="489" customFormat="1" ht="15" customHeight="1">
      <c r="B1014" s="517" t="s">
        <v>4762</v>
      </c>
      <c r="C1014" s="526" t="s">
        <v>4763</v>
      </c>
      <c r="D1014" s="526" t="s">
        <v>4764</v>
      </c>
      <c r="E1014" s="527" t="s">
        <v>4765</v>
      </c>
      <c r="F1014" s="528" t="s">
        <v>47</v>
      </c>
      <c r="G1014" s="529">
        <v>45681</v>
      </c>
      <c r="H1014" s="530">
        <v>45674</v>
      </c>
      <c r="I1014" s="531"/>
      <c r="J1014" s="532" t="s">
        <v>4766</v>
      </c>
      <c r="K1014" s="533"/>
      <c r="L1014" s="534"/>
      <c r="M1014" s="412" t="s">
        <v>61</v>
      </c>
      <c r="N1014" s="413" t="s">
        <v>4287</v>
      </c>
      <c r="O1014"/>
      <c r="P1014"/>
      <c r="Q1014"/>
      <c r="R1014"/>
      <c r="S1014"/>
      <c r="T1014"/>
      <c r="U1014"/>
      <c r="V1014"/>
      <c r="W1014"/>
      <c r="X1014"/>
      <c r="Y1014"/>
      <c r="Z1014"/>
      <c r="AA1014"/>
      <c r="AB1014"/>
      <c r="AC1014"/>
      <c r="AD1014"/>
      <c r="AE1014"/>
      <c r="AF1014"/>
      <c r="AG1014"/>
      <c r="AH1014"/>
      <c r="AI1014"/>
      <c r="AJ1014"/>
      <c r="AK1014"/>
      <c r="AL1014"/>
      <c r="AM1014"/>
      <c r="AN1014"/>
      <c r="AO1014"/>
      <c r="AP1014"/>
      <c r="AQ1014"/>
      <c r="AR1014"/>
      <c r="AS1014"/>
      <c r="AT1014"/>
      <c r="AU1014"/>
      <c r="AV1014"/>
      <c r="AW1014"/>
      <c r="AX1014"/>
      <c r="AY1014"/>
      <c r="AZ1014"/>
      <c r="BA1014"/>
      <c r="BB1014"/>
      <c r="BC1014"/>
      <c r="BD1014"/>
      <c r="BE1014"/>
      <c r="BF1014"/>
      <c r="BG1014"/>
      <c r="BH1014"/>
      <c r="BI1014"/>
      <c r="BJ1014"/>
      <c r="BK1014"/>
      <c r="BL1014"/>
      <c r="BM1014"/>
      <c r="BN1014"/>
      <c r="BO1014"/>
      <c r="BP1014"/>
      <c r="BQ1014"/>
      <c r="BR1014"/>
      <c r="BS1014"/>
      <c r="BT1014"/>
      <c r="BU1014"/>
      <c r="BV1014"/>
      <c r="BW1014"/>
      <c r="BX1014"/>
      <c r="BY1014"/>
      <c r="BZ1014"/>
      <c r="CA1014"/>
      <c r="CB1014"/>
      <c r="CC1014"/>
      <c r="CD1014"/>
      <c r="CE1014"/>
      <c r="CF1014"/>
      <c r="CG1014"/>
      <c r="CH1014"/>
    </row>
    <row r="1015" spans="2:86" s="406" customFormat="1" ht="15" customHeight="1">
      <c r="B1015" s="405" t="s">
        <v>4767</v>
      </c>
      <c r="C1015" s="405" t="s">
        <v>841</v>
      </c>
      <c r="D1015" s="405" t="s">
        <v>4768</v>
      </c>
      <c r="E1015" s="445" t="s">
        <v>4769</v>
      </c>
      <c r="F1015" s="406" t="s">
        <v>318</v>
      </c>
      <c r="G1015" s="407">
        <v>45666</v>
      </c>
      <c r="H1015" s="408">
        <v>45625</v>
      </c>
      <c r="I1015" s="409">
        <v>45666</v>
      </c>
      <c r="J1015" s="410"/>
      <c r="K1015" s="411"/>
      <c r="L1015" s="428"/>
      <c r="M1015" s="412" t="s">
        <v>61</v>
      </c>
      <c r="N1015" s="413" t="s">
        <v>4287</v>
      </c>
      <c r="O1015"/>
      <c r="P1015"/>
      <c r="Q1015"/>
      <c r="R1015"/>
      <c r="S1015"/>
      <c r="T1015"/>
      <c r="U1015"/>
      <c r="V1015"/>
      <c r="W1015"/>
      <c r="X1015"/>
      <c r="Y1015"/>
      <c r="Z1015"/>
      <c r="AA1015"/>
      <c r="AB1015"/>
      <c r="AC1015"/>
      <c r="AD1015"/>
      <c r="AE1015"/>
      <c r="AF1015"/>
      <c r="AG1015"/>
      <c r="AH1015"/>
      <c r="AI1015"/>
      <c r="AJ1015"/>
      <c r="AK1015"/>
      <c r="AL1015"/>
      <c r="AM1015"/>
      <c r="AN1015"/>
      <c r="AO1015"/>
      <c r="AP1015"/>
      <c r="AQ1015"/>
      <c r="AR1015"/>
      <c r="AS1015"/>
      <c r="AT1015"/>
      <c r="AU1015"/>
      <c r="AV1015"/>
      <c r="AW1015"/>
      <c r="AX1015"/>
      <c r="AY1015"/>
      <c r="AZ1015"/>
      <c r="BA1015"/>
      <c r="BB1015"/>
      <c r="BC1015"/>
      <c r="BD1015"/>
      <c r="BE1015"/>
      <c r="BF1015"/>
      <c r="BG1015"/>
      <c r="BH1015"/>
      <c r="BI1015"/>
      <c r="BJ1015"/>
      <c r="BK1015"/>
      <c r="BL1015"/>
      <c r="BM1015"/>
      <c r="BN1015"/>
      <c r="BO1015"/>
      <c r="BP1015"/>
      <c r="BQ1015"/>
      <c r="BR1015"/>
      <c r="BS1015"/>
      <c r="BT1015"/>
      <c r="BU1015"/>
      <c r="BV1015"/>
      <c r="BW1015"/>
      <c r="BX1015"/>
      <c r="BY1015"/>
      <c r="BZ1015"/>
      <c r="CA1015"/>
      <c r="CB1015"/>
      <c r="CC1015"/>
      <c r="CD1015"/>
      <c r="CE1015"/>
      <c r="CF1015"/>
      <c r="CG1015"/>
      <c r="CH1015"/>
    </row>
    <row r="1016" spans="2:86" s="406" customFormat="1" ht="15" customHeight="1">
      <c r="B1016" s="405"/>
      <c r="C1016" s="405" t="s">
        <v>860</v>
      </c>
      <c r="D1016" s="405" t="s">
        <v>4770</v>
      </c>
      <c r="E1016" s="405"/>
      <c r="G1016" s="407">
        <v>45601</v>
      </c>
      <c r="H1016" s="408"/>
      <c r="I1016" s="409">
        <v>45664</v>
      </c>
      <c r="J1016" s="410"/>
      <c r="K1016" s="411"/>
      <c r="L1016" s="428"/>
      <c r="M1016" s="412" t="s">
        <v>26</v>
      </c>
      <c r="N1016" s="413" t="s">
        <v>4287</v>
      </c>
      <c r="O1016"/>
      <c r="P1016"/>
      <c r="Q1016"/>
      <c r="R1016"/>
      <c r="S1016"/>
      <c r="T1016"/>
      <c r="U1016"/>
      <c r="V1016"/>
      <c r="W1016"/>
      <c r="X1016"/>
      <c r="Y1016"/>
      <c r="Z1016"/>
      <c r="AA1016"/>
      <c r="AB1016"/>
      <c r="AC1016"/>
      <c r="AD1016"/>
      <c r="AE1016"/>
      <c r="AF1016"/>
      <c r="AG1016"/>
      <c r="AH1016"/>
      <c r="AI1016"/>
      <c r="AJ1016"/>
      <c r="AK1016"/>
      <c r="AL1016"/>
      <c r="AM1016"/>
      <c r="AN1016"/>
      <c r="AO1016"/>
      <c r="AP1016"/>
      <c r="AQ1016"/>
      <c r="AR1016"/>
      <c r="AS1016"/>
      <c r="AT1016"/>
      <c r="AU1016"/>
      <c r="AV1016"/>
      <c r="AW1016"/>
      <c r="AX1016"/>
      <c r="AY1016"/>
      <c r="AZ1016"/>
      <c r="BA1016"/>
      <c r="BB1016"/>
      <c r="BC1016"/>
      <c r="BD1016"/>
      <c r="BE1016"/>
      <c r="BF1016"/>
      <c r="BG1016"/>
      <c r="BH1016"/>
      <c r="BI1016"/>
      <c r="BJ1016"/>
      <c r="BK1016"/>
      <c r="BL1016"/>
      <c r="BM1016"/>
      <c r="BN1016"/>
      <c r="BO1016"/>
      <c r="BP1016"/>
      <c r="BQ1016"/>
      <c r="BR1016"/>
      <c r="BS1016"/>
      <c r="BT1016"/>
      <c r="BU1016"/>
      <c r="BV1016"/>
      <c r="BW1016"/>
      <c r="BX1016"/>
      <c r="BY1016"/>
      <c r="BZ1016"/>
      <c r="CA1016"/>
      <c r="CB1016"/>
      <c r="CC1016"/>
      <c r="CD1016"/>
      <c r="CE1016"/>
      <c r="CF1016"/>
      <c r="CG1016"/>
      <c r="CH1016"/>
    </row>
    <row r="1017" spans="2:86" s="406" customFormat="1" ht="15" customHeight="1">
      <c r="B1017" s="405" t="s">
        <v>4771</v>
      </c>
      <c r="C1017" s="405" t="s">
        <v>4772</v>
      </c>
      <c r="D1017" s="405" t="s">
        <v>424</v>
      </c>
      <c r="E1017" s="405"/>
      <c r="F1017" s="406" t="s">
        <v>17</v>
      </c>
      <c r="G1017" s="407">
        <v>45582</v>
      </c>
      <c r="H1017" s="408">
        <v>45580</v>
      </c>
      <c r="I1017" s="409"/>
      <c r="J1017" s="410"/>
      <c r="K1017" s="411"/>
      <c r="L1017" s="428"/>
      <c r="M1017" s="412"/>
      <c r="N1017" s="413" t="s">
        <v>4287</v>
      </c>
      <c r="O1017"/>
      <c r="P1017"/>
      <c r="Q1017"/>
      <c r="R1017"/>
      <c r="S1017"/>
      <c r="T1017"/>
      <c r="U1017"/>
      <c r="V1017"/>
      <c r="W1017"/>
      <c r="X1017"/>
      <c r="Y1017"/>
      <c r="Z1017"/>
      <c r="AA1017"/>
      <c r="AB1017"/>
      <c r="AC1017"/>
      <c r="AD1017"/>
      <c r="AE1017"/>
      <c r="AF1017"/>
      <c r="AG1017"/>
      <c r="AH1017"/>
      <c r="AI1017"/>
      <c r="AJ1017"/>
      <c r="AK1017"/>
      <c r="AL1017"/>
      <c r="AM1017"/>
      <c r="AN1017"/>
      <c r="AO1017"/>
      <c r="AP1017"/>
      <c r="AQ1017"/>
      <c r="AR1017"/>
      <c r="AS1017"/>
      <c r="AT1017"/>
      <c r="AU1017"/>
      <c r="AV1017"/>
      <c r="AW1017"/>
      <c r="AX1017"/>
      <c r="AY1017"/>
      <c r="AZ1017"/>
      <c r="BA1017"/>
      <c r="BB1017"/>
      <c r="BC1017"/>
      <c r="BD1017"/>
      <c r="BE1017"/>
      <c r="BF1017"/>
      <c r="BG1017"/>
      <c r="BH1017"/>
      <c r="BI1017"/>
      <c r="BJ1017"/>
      <c r="BK1017"/>
      <c r="BL1017"/>
      <c r="BM1017"/>
      <c r="BN1017"/>
      <c r="BO1017"/>
      <c r="BP1017"/>
      <c r="BQ1017"/>
      <c r="BR1017"/>
      <c r="BS1017"/>
      <c r="BT1017"/>
      <c r="BU1017"/>
      <c r="BV1017"/>
      <c r="BW1017"/>
      <c r="BX1017"/>
      <c r="BY1017"/>
      <c r="BZ1017"/>
      <c r="CA1017"/>
      <c r="CB1017"/>
      <c r="CC1017"/>
      <c r="CD1017"/>
      <c r="CE1017"/>
      <c r="CF1017"/>
      <c r="CG1017"/>
      <c r="CH1017"/>
    </row>
    <row r="1018" spans="2:86" s="406" customFormat="1" ht="15" customHeight="1">
      <c r="B1018" s="405"/>
      <c r="C1018" s="405" t="s">
        <v>4773</v>
      </c>
      <c r="D1018" s="405" t="s">
        <v>4774</v>
      </c>
      <c r="E1018" s="405"/>
      <c r="F1018" s="406" t="s">
        <v>71</v>
      </c>
      <c r="G1018" s="407">
        <v>45636</v>
      </c>
      <c r="H1018" s="408">
        <v>45628</v>
      </c>
      <c r="I1018" s="409">
        <v>45664</v>
      </c>
      <c r="J1018" s="410"/>
      <c r="K1018" s="411"/>
      <c r="L1018" s="428"/>
      <c r="M1018" s="412" t="s">
        <v>26</v>
      </c>
      <c r="N1018" s="413" t="s">
        <v>4287</v>
      </c>
      <c r="O1018"/>
      <c r="P1018"/>
      <c r="Q1018"/>
      <c r="R1018"/>
      <c r="S1018"/>
      <c r="T1018"/>
      <c r="U1018"/>
      <c r="V1018"/>
      <c r="W1018"/>
      <c r="X1018"/>
      <c r="Y1018"/>
      <c r="Z1018"/>
      <c r="AA1018"/>
      <c r="AB1018"/>
      <c r="AC1018"/>
      <c r="AD1018"/>
      <c r="AE1018"/>
      <c r="AF1018"/>
      <c r="AG1018"/>
      <c r="AH1018"/>
      <c r="AI1018"/>
      <c r="AJ1018"/>
      <c r="AK1018"/>
      <c r="AL1018"/>
      <c r="AM1018"/>
      <c r="AN1018"/>
      <c r="AO1018"/>
      <c r="AP1018"/>
      <c r="AQ1018"/>
      <c r="AR1018"/>
      <c r="AS1018"/>
      <c r="AT1018"/>
      <c r="AU1018"/>
      <c r="AV1018"/>
      <c r="AW1018"/>
      <c r="AX1018"/>
      <c r="AY1018"/>
      <c r="AZ1018"/>
      <c r="BA1018"/>
      <c r="BB1018"/>
      <c r="BC1018"/>
      <c r="BD1018"/>
      <c r="BE1018"/>
      <c r="BF1018"/>
      <c r="BG1018"/>
      <c r="BH1018"/>
      <c r="BI1018"/>
      <c r="BJ1018"/>
      <c r="BK1018"/>
      <c r="BL1018"/>
      <c r="BM1018"/>
      <c r="BN1018"/>
      <c r="BO1018"/>
      <c r="BP1018"/>
      <c r="BQ1018"/>
      <c r="BR1018"/>
      <c r="BS1018"/>
      <c r="BT1018"/>
      <c r="BU1018"/>
      <c r="BV1018"/>
      <c r="BW1018"/>
      <c r="BX1018"/>
      <c r="BY1018"/>
      <c r="BZ1018"/>
      <c r="CA1018"/>
      <c r="CB1018"/>
      <c r="CC1018"/>
      <c r="CD1018"/>
      <c r="CE1018"/>
      <c r="CF1018"/>
      <c r="CG1018"/>
      <c r="CH1018"/>
    </row>
    <row r="1019" spans="2:86" s="406" customFormat="1" ht="15" customHeight="1">
      <c r="B1019" s="405"/>
      <c r="C1019" s="405" t="s">
        <v>2617</v>
      </c>
      <c r="D1019" s="461" t="s">
        <v>4775</v>
      </c>
      <c r="E1019" s="405" t="s">
        <v>4776</v>
      </c>
      <c r="F1019" s="406" t="s">
        <v>265</v>
      </c>
      <c r="G1019" s="407">
        <v>45536</v>
      </c>
      <c r="H1019" s="408"/>
      <c r="I1019" s="409"/>
      <c r="J1019" s="410"/>
      <c r="K1019" s="411"/>
      <c r="L1019" s="428"/>
      <c r="M1019" s="412" t="s">
        <v>571</v>
      </c>
      <c r="N1019" s="413" t="s">
        <v>4287</v>
      </c>
      <c r="O1019"/>
      <c r="P1019"/>
      <c r="Q1019"/>
      <c r="R1019"/>
      <c r="S1019"/>
      <c r="T1019"/>
      <c r="U1019"/>
      <c r="V1019"/>
      <c r="W1019"/>
      <c r="X1019"/>
      <c r="Y1019"/>
      <c r="Z1019"/>
      <c r="AA1019"/>
      <c r="AB1019"/>
      <c r="AC1019"/>
      <c r="AD1019"/>
      <c r="AE1019"/>
      <c r="AF1019"/>
      <c r="AG1019"/>
      <c r="AH1019"/>
      <c r="AI1019"/>
      <c r="AJ1019"/>
      <c r="AK1019"/>
      <c r="AL1019"/>
      <c r="AM1019"/>
      <c r="AN1019"/>
      <c r="AO1019"/>
      <c r="AP1019"/>
      <c r="AQ1019"/>
      <c r="AR1019"/>
      <c r="AS1019"/>
      <c r="AT1019"/>
      <c r="AU1019"/>
      <c r="AV1019"/>
      <c r="AW1019"/>
      <c r="AX1019"/>
      <c r="AY1019"/>
      <c r="AZ1019"/>
      <c r="BA1019"/>
      <c r="BB1019"/>
      <c r="BC1019"/>
      <c r="BD1019"/>
      <c r="BE1019"/>
      <c r="BF1019"/>
      <c r="BG1019"/>
      <c r="BH1019"/>
      <c r="BI1019"/>
      <c r="BJ1019"/>
      <c r="BK1019"/>
      <c r="BL1019"/>
      <c r="BM1019"/>
      <c r="BN1019"/>
      <c r="BO1019"/>
      <c r="BP1019"/>
      <c r="BQ1019"/>
      <c r="BR1019"/>
      <c r="BS1019"/>
      <c r="BT1019"/>
      <c r="BU1019"/>
      <c r="BV1019"/>
      <c r="BW1019"/>
      <c r="BX1019"/>
      <c r="BY1019"/>
      <c r="BZ1019"/>
      <c r="CA1019"/>
      <c r="CB1019"/>
      <c r="CC1019"/>
      <c r="CD1019"/>
      <c r="CE1019"/>
      <c r="CF1019"/>
      <c r="CG1019"/>
      <c r="CH1019"/>
    </row>
    <row r="1020" spans="2:86" s="406" customFormat="1" ht="15" customHeight="1">
      <c r="B1020" s="405" t="s">
        <v>4777</v>
      </c>
      <c r="C1020" s="405" t="s">
        <v>4778</v>
      </c>
      <c r="D1020" s="405" t="s">
        <v>4779</v>
      </c>
      <c r="E1020" s="405" t="s">
        <v>4780</v>
      </c>
      <c r="F1020" s="406" t="s">
        <v>3510</v>
      </c>
      <c r="G1020" s="407">
        <v>45644</v>
      </c>
      <c r="H1020" s="408">
        <v>45643</v>
      </c>
      <c r="I1020" s="409"/>
      <c r="J1020" s="410"/>
      <c r="K1020" s="411"/>
      <c r="L1020" s="428"/>
      <c r="M1020" s="412"/>
      <c r="N1020" s="413" t="s">
        <v>4287</v>
      </c>
      <c r="O1020"/>
      <c r="P1020"/>
      <c r="Q1020"/>
      <c r="R1020"/>
      <c r="S1020"/>
      <c r="T1020"/>
      <c r="U1020"/>
      <c r="V1020"/>
      <c r="W1020"/>
      <c r="X1020"/>
      <c r="Y1020"/>
      <c r="Z1020"/>
      <c r="AA1020"/>
      <c r="AB1020"/>
      <c r="AC1020"/>
      <c r="AD1020"/>
      <c r="AE1020"/>
      <c r="AF1020"/>
      <c r="AG1020"/>
      <c r="AH1020"/>
      <c r="AI1020"/>
      <c r="AJ1020"/>
      <c r="AK1020"/>
      <c r="AL1020"/>
      <c r="AM1020"/>
      <c r="AN1020"/>
      <c r="AO1020"/>
      <c r="AP1020"/>
      <c r="AQ1020"/>
      <c r="AR1020"/>
      <c r="AS1020"/>
      <c r="AT1020"/>
      <c r="AU1020"/>
      <c r="AV1020"/>
      <c r="AW1020"/>
      <c r="AX1020"/>
      <c r="AY1020"/>
      <c r="AZ1020"/>
      <c r="BA1020"/>
      <c r="BB1020"/>
      <c r="BC1020"/>
      <c r="BD1020"/>
      <c r="BE1020"/>
      <c r="BF1020"/>
      <c r="BG1020"/>
      <c r="BH1020"/>
      <c r="BI1020"/>
      <c r="BJ1020"/>
      <c r="BK1020"/>
      <c r="BL1020"/>
      <c r="BM1020"/>
      <c r="BN1020"/>
      <c r="BO1020"/>
      <c r="BP1020"/>
      <c r="BQ1020"/>
      <c r="BR1020"/>
      <c r="BS1020"/>
      <c r="BT1020"/>
      <c r="BU1020"/>
      <c r="BV1020"/>
      <c r="BW1020"/>
      <c r="BX1020"/>
      <c r="BY1020"/>
      <c r="BZ1020"/>
      <c r="CA1020"/>
      <c r="CB1020"/>
      <c r="CC1020"/>
      <c r="CD1020"/>
      <c r="CE1020"/>
      <c r="CF1020"/>
      <c r="CG1020"/>
      <c r="CH1020"/>
    </row>
    <row r="1021" spans="2:86" s="311" customFormat="1" ht="15" customHeight="1">
      <c r="B1021" s="405" t="s">
        <v>4781</v>
      </c>
      <c r="C1021" s="405" t="s">
        <v>887</v>
      </c>
      <c r="D1021" s="405" t="s">
        <v>4782</v>
      </c>
      <c r="E1021" s="462" t="s">
        <v>4783</v>
      </c>
      <c r="F1021" s="406" t="s">
        <v>33</v>
      </c>
      <c r="G1021" s="407">
        <v>45420</v>
      </c>
      <c r="H1021" s="408"/>
      <c r="I1021" s="409"/>
      <c r="J1021" s="410" t="s">
        <v>2445</v>
      </c>
      <c r="K1021" s="411"/>
      <c r="L1021" s="428"/>
      <c r="M1021" s="412"/>
      <c r="N1021" s="413" t="s">
        <v>4287</v>
      </c>
      <c r="O1021"/>
      <c r="P1021"/>
      <c r="Q1021"/>
      <c r="R1021"/>
      <c r="S1021"/>
      <c r="T1021"/>
      <c r="U1021"/>
      <c r="V1021"/>
      <c r="W1021"/>
      <c r="X1021"/>
      <c r="Y1021"/>
      <c r="Z1021"/>
      <c r="AA1021"/>
      <c r="AB1021"/>
      <c r="AC1021"/>
      <c r="AD1021"/>
      <c r="AE1021"/>
      <c r="AF1021"/>
      <c r="AG1021"/>
      <c r="AH1021"/>
      <c r="AI1021"/>
      <c r="AJ1021"/>
      <c r="AK1021"/>
      <c r="AL1021"/>
      <c r="AM1021"/>
      <c r="AN1021"/>
      <c r="AO1021"/>
      <c r="AP1021"/>
      <c r="AQ1021"/>
      <c r="AR1021"/>
      <c r="AS1021"/>
      <c r="AT1021"/>
      <c r="AU1021"/>
      <c r="AV1021"/>
      <c r="AW1021"/>
      <c r="AX1021"/>
      <c r="AY1021"/>
      <c r="AZ1021"/>
      <c r="BA1021"/>
      <c r="BB1021"/>
      <c r="BC1021"/>
      <c r="BD1021"/>
      <c r="BE1021"/>
      <c r="BF1021"/>
      <c r="BG1021"/>
      <c r="BH1021"/>
      <c r="BI1021"/>
      <c r="BJ1021"/>
      <c r="BK1021"/>
      <c r="BL1021"/>
      <c r="BM1021"/>
      <c r="BN1021"/>
      <c r="BO1021"/>
      <c r="BP1021"/>
      <c r="BQ1021"/>
      <c r="BR1021"/>
      <c r="BS1021"/>
      <c r="BT1021"/>
      <c r="BU1021"/>
      <c r="BV1021"/>
      <c r="BW1021"/>
      <c r="BX1021"/>
      <c r="BY1021"/>
      <c r="BZ1021"/>
      <c r="CA1021"/>
      <c r="CB1021"/>
      <c r="CC1021"/>
      <c r="CD1021"/>
      <c r="CE1021"/>
      <c r="CF1021"/>
      <c r="CG1021"/>
      <c r="CH1021"/>
    </row>
    <row r="1022" spans="2:86" s="406" customFormat="1" ht="15" customHeight="1">
      <c r="B1022" s="405" t="s">
        <v>4784</v>
      </c>
      <c r="C1022" s="405" t="s">
        <v>4785</v>
      </c>
      <c r="D1022" s="405" t="s">
        <v>4786</v>
      </c>
      <c r="E1022" s="445" t="s">
        <v>4787</v>
      </c>
      <c r="F1022" s="463" t="s">
        <v>4788</v>
      </c>
      <c r="G1022" s="407">
        <v>45684</v>
      </c>
      <c r="H1022" s="408">
        <v>45678</v>
      </c>
      <c r="I1022" s="409">
        <v>45685</v>
      </c>
      <c r="J1022" s="410"/>
      <c r="K1022" s="411"/>
      <c r="L1022" s="428"/>
      <c r="M1022" s="412" t="s">
        <v>61</v>
      </c>
      <c r="N1022" s="413" t="s">
        <v>4287</v>
      </c>
      <c r="O1022"/>
      <c r="P1022"/>
      <c r="Q1022"/>
      <c r="R1022"/>
      <c r="S1022"/>
      <c r="T1022"/>
      <c r="U1022"/>
      <c r="V1022"/>
      <c r="W1022"/>
      <c r="X1022"/>
      <c r="Y1022"/>
      <c r="Z1022"/>
      <c r="AA1022"/>
      <c r="AB1022"/>
      <c r="AC1022"/>
      <c r="AD1022"/>
      <c r="AE1022"/>
      <c r="AF1022"/>
      <c r="AG1022"/>
      <c r="AH1022"/>
      <c r="AI1022"/>
      <c r="AJ1022"/>
      <c r="AK1022"/>
      <c r="AL1022"/>
      <c r="AM1022"/>
      <c r="AN1022"/>
      <c r="AO1022"/>
      <c r="AP1022"/>
      <c r="AQ1022"/>
      <c r="AR1022"/>
      <c r="AS1022"/>
      <c r="AT1022"/>
      <c r="AU1022"/>
      <c r="AV1022"/>
      <c r="AW1022"/>
      <c r="AX1022"/>
      <c r="AY1022"/>
      <c r="AZ1022"/>
      <c r="BA1022"/>
      <c r="BB1022"/>
      <c r="BC1022"/>
      <c r="BD1022"/>
      <c r="BE1022"/>
      <c r="BF1022"/>
      <c r="BG1022"/>
      <c r="BH1022"/>
      <c r="BI1022"/>
      <c r="BJ1022"/>
      <c r="BK1022"/>
      <c r="BL1022"/>
      <c r="BM1022"/>
      <c r="BN1022"/>
      <c r="BO1022"/>
      <c r="BP1022"/>
      <c r="BQ1022"/>
      <c r="BR1022"/>
      <c r="BS1022"/>
      <c r="BT1022"/>
      <c r="BU1022"/>
      <c r="BV1022"/>
      <c r="BW1022"/>
      <c r="BX1022"/>
      <c r="BY1022"/>
      <c r="BZ1022"/>
      <c r="CA1022"/>
      <c r="CB1022"/>
      <c r="CC1022"/>
      <c r="CD1022"/>
      <c r="CE1022"/>
      <c r="CF1022"/>
      <c r="CG1022"/>
      <c r="CH1022"/>
    </row>
    <row r="1023" spans="2:86" s="476" customFormat="1" ht="15" customHeight="1">
      <c r="B1023" s="405" t="s">
        <v>4789</v>
      </c>
      <c r="C1023" s="445" t="s">
        <v>4790</v>
      </c>
      <c r="D1023" s="487" t="s">
        <v>4790</v>
      </c>
      <c r="E1023" s="445" t="s">
        <v>4791</v>
      </c>
      <c r="F1023" s="406"/>
      <c r="G1023" s="407">
        <v>45735</v>
      </c>
      <c r="H1023" s="408"/>
      <c r="I1023" s="409"/>
      <c r="J1023" s="566"/>
      <c r="K1023" s="411"/>
      <c r="L1023" s="428"/>
      <c r="M1023" s="412"/>
      <c r="N1023" s="413" t="s">
        <v>4287</v>
      </c>
      <c r="O1023"/>
      <c r="P1023"/>
      <c r="Q1023"/>
      <c r="R1023"/>
      <c r="S1023"/>
      <c r="T1023"/>
      <c r="U1023"/>
      <c r="V1023"/>
      <c r="W1023"/>
      <c r="X1023"/>
      <c r="Y1023"/>
      <c r="Z1023"/>
      <c r="AA1023"/>
      <c r="AB1023"/>
      <c r="AC1023"/>
      <c r="AD1023"/>
      <c r="AE1023"/>
      <c r="AF1023"/>
      <c r="AG1023"/>
      <c r="AH1023"/>
      <c r="AI1023"/>
      <c r="AJ1023"/>
      <c r="AK1023"/>
      <c r="AL1023"/>
      <c r="AM1023"/>
      <c r="AN1023"/>
      <c r="AO1023"/>
      <c r="AP1023"/>
      <c r="AQ1023"/>
      <c r="AR1023"/>
      <c r="AS1023"/>
      <c r="AT1023"/>
      <c r="AU1023"/>
      <c r="AV1023"/>
      <c r="AW1023"/>
      <c r="AX1023"/>
      <c r="AY1023"/>
      <c r="AZ1023"/>
      <c r="BA1023"/>
      <c r="BB1023"/>
      <c r="BC1023"/>
      <c r="BD1023"/>
      <c r="BE1023"/>
      <c r="BF1023"/>
      <c r="BG1023"/>
      <c r="BH1023"/>
      <c r="BI1023"/>
      <c r="BJ1023"/>
      <c r="BK1023"/>
      <c r="BL1023"/>
      <c r="BM1023"/>
      <c r="BN1023"/>
      <c r="BO1023"/>
      <c r="BP1023"/>
      <c r="BQ1023"/>
      <c r="BR1023"/>
      <c r="BS1023"/>
      <c r="BT1023"/>
      <c r="BU1023"/>
      <c r="BV1023"/>
      <c r="BW1023"/>
      <c r="BX1023"/>
      <c r="BY1023"/>
      <c r="BZ1023"/>
      <c r="CA1023"/>
      <c r="CB1023"/>
      <c r="CC1023"/>
      <c r="CD1023"/>
      <c r="CE1023"/>
      <c r="CF1023"/>
      <c r="CG1023"/>
      <c r="CH1023"/>
    </row>
    <row r="1024" spans="2:86" s="482" customFormat="1" ht="15" customHeight="1">
      <c r="B1024" s="405" t="s">
        <v>4792</v>
      </c>
      <c r="C1024" s="405" t="s">
        <v>4793</v>
      </c>
      <c r="D1024" s="464" t="s">
        <v>4794</v>
      </c>
      <c r="E1024" s="405" t="s">
        <v>4795</v>
      </c>
      <c r="F1024" s="406"/>
      <c r="G1024" s="407">
        <v>45642</v>
      </c>
      <c r="H1024" s="408">
        <v>45638</v>
      </c>
      <c r="I1024" s="409">
        <v>45643</v>
      </c>
      <c r="J1024" s="410" t="s">
        <v>4796</v>
      </c>
      <c r="K1024" s="411"/>
      <c r="L1024" s="428"/>
      <c r="M1024" s="412"/>
      <c r="N1024" s="413" t="s">
        <v>4287</v>
      </c>
      <c r="O1024"/>
      <c r="P1024"/>
      <c r="Q1024"/>
      <c r="R1024"/>
      <c r="S1024"/>
      <c r="T1024"/>
      <c r="U1024"/>
      <c r="V1024"/>
      <c r="W1024"/>
      <c r="X1024"/>
      <c r="Y1024"/>
      <c r="Z1024"/>
      <c r="AA1024"/>
      <c r="AB1024"/>
      <c r="AC1024"/>
      <c r="AD1024"/>
      <c r="AE1024"/>
      <c r="AF1024"/>
      <c r="AG1024"/>
      <c r="AH1024"/>
      <c r="AI1024"/>
      <c r="AJ1024"/>
      <c r="AK1024"/>
      <c r="AL1024"/>
      <c r="AM1024"/>
      <c r="AN1024"/>
      <c r="AO1024"/>
      <c r="AP1024"/>
      <c r="AQ1024"/>
      <c r="AR1024"/>
      <c r="AS1024"/>
      <c r="AT1024"/>
      <c r="AU1024"/>
      <c r="AV1024"/>
      <c r="AW1024"/>
      <c r="AX1024"/>
      <c r="AY1024"/>
      <c r="AZ1024"/>
      <c r="BA1024"/>
      <c r="BB1024"/>
      <c r="BC1024"/>
      <c r="BD1024"/>
      <c r="BE1024"/>
      <c r="BF1024"/>
      <c r="BG1024"/>
      <c r="BH1024"/>
      <c r="BI1024"/>
      <c r="BJ1024"/>
      <c r="BK1024"/>
      <c r="BL1024"/>
      <c r="BM1024"/>
      <c r="BN1024"/>
      <c r="BO1024"/>
      <c r="BP1024"/>
      <c r="BQ1024"/>
      <c r="BR1024"/>
      <c r="BS1024"/>
      <c r="BT1024"/>
      <c r="BU1024"/>
      <c r="BV1024"/>
      <c r="BW1024"/>
      <c r="BX1024"/>
      <c r="BY1024"/>
      <c r="BZ1024"/>
      <c r="CA1024"/>
      <c r="CB1024"/>
      <c r="CC1024"/>
      <c r="CD1024"/>
      <c r="CE1024"/>
      <c r="CF1024"/>
      <c r="CG1024"/>
      <c r="CH1024"/>
    </row>
    <row r="1025" spans="2:86" ht="15" customHeight="1">
      <c r="B1025" s="405" t="s">
        <v>4797</v>
      </c>
      <c r="C1025" s="405" t="s">
        <v>4798</v>
      </c>
      <c r="D1025" s="405" t="s">
        <v>4799</v>
      </c>
      <c r="E1025" s="405"/>
      <c r="F1025" s="406" t="s">
        <v>4800</v>
      </c>
      <c r="G1025" s="407">
        <v>45551</v>
      </c>
      <c r="H1025" s="408" t="s">
        <v>2669</v>
      </c>
      <c r="I1025" s="409">
        <v>45552</v>
      </c>
      <c r="J1025" s="410" t="s">
        <v>4801</v>
      </c>
      <c r="K1025" s="411" t="s">
        <v>4802</v>
      </c>
      <c r="L1025" s="428"/>
      <c r="M1025" s="412" t="s">
        <v>571</v>
      </c>
      <c r="N1025" s="413" t="s">
        <v>4287</v>
      </c>
    </row>
    <row r="1026" spans="2:86" s="406" customFormat="1" ht="15" customHeight="1">
      <c r="B1026" s="405" t="s">
        <v>4803</v>
      </c>
      <c r="C1026" s="405" t="s">
        <v>4804</v>
      </c>
      <c r="D1026" s="405" t="s">
        <v>4805</v>
      </c>
      <c r="E1026" s="405" t="s">
        <v>4806</v>
      </c>
      <c r="F1026" s="406" t="s">
        <v>459</v>
      </c>
      <c r="G1026" s="407"/>
      <c r="H1026" s="408" t="s">
        <v>4334</v>
      </c>
      <c r="I1026" s="409">
        <v>45644</v>
      </c>
      <c r="J1026" s="410"/>
      <c r="K1026" s="411"/>
      <c r="L1026" s="428"/>
      <c r="M1026" s="412" t="s">
        <v>355</v>
      </c>
      <c r="N1026" s="413" t="s">
        <v>4287</v>
      </c>
      <c r="O1026"/>
      <c r="P1026"/>
      <c r="Q1026"/>
      <c r="R1026"/>
      <c r="S1026"/>
      <c r="T1026"/>
      <c r="U1026"/>
      <c r="V1026"/>
      <c r="W1026"/>
      <c r="X1026"/>
      <c r="Y1026"/>
      <c r="Z1026"/>
      <c r="AA1026"/>
      <c r="AB1026"/>
      <c r="AC1026"/>
      <c r="AD1026"/>
      <c r="AE1026"/>
      <c r="AF1026"/>
      <c r="AG1026"/>
      <c r="AH1026"/>
      <c r="AI1026"/>
      <c r="AJ1026"/>
      <c r="AK1026"/>
      <c r="AL1026"/>
      <c r="AM1026"/>
      <c r="AN1026"/>
      <c r="AO1026"/>
      <c r="AP1026"/>
      <c r="AQ1026"/>
      <c r="AR1026"/>
      <c r="AS1026"/>
      <c r="AT1026"/>
      <c r="AU1026"/>
      <c r="AV1026"/>
      <c r="AW1026"/>
      <c r="AX1026"/>
      <c r="AY1026"/>
      <c r="AZ1026"/>
      <c r="BA1026"/>
      <c r="BB1026"/>
      <c r="BC1026"/>
      <c r="BD1026"/>
      <c r="BE1026"/>
      <c r="BF1026"/>
      <c r="BG1026"/>
      <c r="BH1026"/>
      <c r="BI1026"/>
      <c r="BJ1026"/>
      <c r="BK1026"/>
      <c r="BL1026"/>
      <c r="BM1026"/>
      <c r="BN1026"/>
      <c r="BO1026"/>
      <c r="BP1026"/>
      <c r="BQ1026"/>
      <c r="BR1026"/>
      <c r="BS1026"/>
      <c r="BT1026"/>
      <c r="BU1026"/>
      <c r="BV1026"/>
      <c r="BW1026"/>
      <c r="BX1026"/>
      <c r="BY1026"/>
      <c r="BZ1026"/>
      <c r="CA1026"/>
      <c r="CB1026"/>
      <c r="CC1026"/>
      <c r="CD1026"/>
      <c r="CE1026"/>
      <c r="CF1026"/>
      <c r="CG1026"/>
      <c r="CH1026"/>
    </row>
    <row r="1027" spans="2:86" ht="15" customHeight="1">
      <c r="B1027" s="405" t="s">
        <v>4807</v>
      </c>
      <c r="C1027" s="405" t="s">
        <v>1888</v>
      </c>
      <c r="D1027" s="405" t="s">
        <v>4808</v>
      </c>
      <c r="E1027" s="445" t="s">
        <v>4809</v>
      </c>
      <c r="F1027" s="406" t="s">
        <v>17</v>
      </c>
      <c r="G1027" s="407">
        <v>45681</v>
      </c>
      <c r="H1027" s="408">
        <v>45673</v>
      </c>
      <c r="I1027" s="409"/>
      <c r="J1027" s="410"/>
      <c r="K1027" s="411"/>
      <c r="L1027" s="428"/>
      <c r="M1027" s="412" t="s">
        <v>61</v>
      </c>
      <c r="N1027" s="413" t="s">
        <v>4287</v>
      </c>
    </row>
    <row r="1028" spans="2:86" s="406" customFormat="1" ht="15" customHeight="1">
      <c r="B1028" s="405" t="s">
        <v>4810</v>
      </c>
      <c r="C1028" s="405" t="s">
        <v>4811</v>
      </c>
      <c r="D1028" s="405" t="s">
        <v>4812</v>
      </c>
      <c r="E1028" s="405" t="s">
        <v>4813</v>
      </c>
      <c r="F1028" s="406" t="s">
        <v>318</v>
      </c>
      <c r="G1028" s="407">
        <v>45551</v>
      </c>
      <c r="H1028" s="408" t="s">
        <v>3540</v>
      </c>
      <c r="I1028" s="409">
        <v>45551</v>
      </c>
      <c r="J1028" s="410"/>
      <c r="K1028" s="411" t="s">
        <v>3121</v>
      </c>
      <c r="L1028" s="428"/>
      <c r="M1028" s="412" t="s">
        <v>35</v>
      </c>
      <c r="N1028" s="413" t="s">
        <v>4287</v>
      </c>
      <c r="O1028"/>
      <c r="P1028"/>
      <c r="Q1028"/>
      <c r="R1028"/>
      <c r="S1028"/>
      <c r="T1028"/>
      <c r="U1028"/>
      <c r="V1028"/>
      <c r="W1028"/>
      <c r="X1028"/>
      <c r="Y1028"/>
      <c r="Z1028"/>
      <c r="AA1028"/>
      <c r="AB1028"/>
      <c r="AC1028"/>
      <c r="AD1028"/>
      <c r="AE1028"/>
      <c r="AF1028"/>
      <c r="AG1028"/>
      <c r="AH1028"/>
      <c r="AI1028"/>
      <c r="AJ1028"/>
      <c r="AK1028"/>
      <c r="AL1028"/>
      <c r="AM1028"/>
      <c r="AN1028"/>
      <c r="AO1028"/>
      <c r="AP1028"/>
      <c r="AQ1028"/>
      <c r="AR1028"/>
      <c r="AS1028"/>
      <c r="AT1028"/>
      <c r="AU1028"/>
      <c r="AV1028"/>
      <c r="AW1028"/>
      <c r="AX1028"/>
      <c r="AY1028"/>
      <c r="AZ1028"/>
      <c r="BA1028"/>
      <c r="BB1028"/>
      <c r="BC1028"/>
      <c r="BD1028"/>
      <c r="BE1028"/>
      <c r="BF1028"/>
      <c r="BG1028"/>
      <c r="BH1028"/>
      <c r="BI1028"/>
      <c r="BJ1028"/>
      <c r="BK1028"/>
      <c r="BL1028"/>
      <c r="BM1028"/>
      <c r="BN1028"/>
      <c r="BO1028"/>
      <c r="BP1028"/>
      <c r="BQ1028"/>
      <c r="BR1028"/>
      <c r="BS1028"/>
      <c r="BT1028"/>
      <c r="BU1028"/>
      <c r="BV1028"/>
      <c r="BW1028"/>
      <c r="BX1028"/>
      <c r="BY1028"/>
      <c r="BZ1028"/>
      <c r="CA1028"/>
      <c r="CB1028"/>
      <c r="CC1028"/>
      <c r="CD1028"/>
      <c r="CE1028"/>
      <c r="CF1028"/>
      <c r="CG1028"/>
      <c r="CH1028"/>
    </row>
    <row r="1029" spans="2:86" s="474" customFormat="1" ht="15" customHeight="1">
      <c r="B1029" s="405" t="s">
        <v>4814</v>
      </c>
      <c r="C1029" s="405" t="s">
        <v>4815</v>
      </c>
      <c r="D1029" s="405" t="s">
        <v>4815</v>
      </c>
      <c r="E1029" s="445" t="s">
        <v>4816</v>
      </c>
      <c r="F1029" s="463" t="s">
        <v>2810</v>
      </c>
      <c r="G1029" s="407">
        <v>45685</v>
      </c>
      <c r="H1029" s="408">
        <v>45603</v>
      </c>
      <c r="I1029" s="409">
        <v>45685</v>
      </c>
      <c r="J1029" s="410"/>
      <c r="K1029" s="411"/>
      <c r="L1029" s="428"/>
      <c r="M1029" s="412" t="s">
        <v>61</v>
      </c>
      <c r="N1029" s="413" t="s">
        <v>4287</v>
      </c>
      <c r="O1029"/>
      <c r="P1029"/>
      <c r="Q1029"/>
      <c r="R1029"/>
      <c r="S1029"/>
      <c r="T1029"/>
      <c r="U1029"/>
      <c r="V1029"/>
      <c r="W1029"/>
      <c r="X1029"/>
      <c r="Y1029"/>
      <c r="Z1029"/>
      <c r="AA1029"/>
      <c r="AB1029"/>
      <c r="AC1029"/>
      <c r="AD1029"/>
      <c r="AE1029"/>
      <c r="AF1029"/>
      <c r="AG1029"/>
      <c r="AH1029"/>
      <c r="AI1029"/>
      <c r="AJ1029"/>
      <c r="AK1029"/>
      <c r="AL1029"/>
      <c r="AM1029"/>
      <c r="AN1029"/>
      <c r="AO1029"/>
      <c r="AP1029"/>
      <c r="AQ1029"/>
      <c r="AR1029"/>
      <c r="AS1029"/>
      <c r="AT1029"/>
      <c r="AU1029"/>
      <c r="AV1029"/>
      <c r="AW1029"/>
      <c r="AX1029"/>
      <c r="AY1029"/>
      <c r="AZ1029"/>
      <c r="BA1029"/>
      <c r="BB1029"/>
      <c r="BC1029"/>
      <c r="BD1029"/>
      <c r="BE1029"/>
      <c r="BF1029"/>
      <c r="BG1029"/>
      <c r="BH1029"/>
      <c r="BI1029"/>
      <c r="BJ1029"/>
      <c r="BK1029"/>
      <c r="BL1029"/>
      <c r="BM1029"/>
      <c r="BN1029"/>
      <c r="BO1029"/>
      <c r="BP1029"/>
      <c r="BQ1029"/>
      <c r="BR1029"/>
      <c r="BS1029"/>
      <c r="BT1029"/>
      <c r="BU1029"/>
      <c r="BV1029"/>
      <c r="BW1029"/>
      <c r="BX1029"/>
      <c r="BY1029"/>
      <c r="BZ1029"/>
      <c r="CA1029"/>
      <c r="CB1029"/>
      <c r="CC1029"/>
      <c r="CD1029"/>
      <c r="CE1029"/>
      <c r="CF1029"/>
      <c r="CG1029"/>
      <c r="CH1029"/>
    </row>
    <row r="1030" spans="2:86" s="474" customFormat="1" ht="15" customHeight="1">
      <c r="B1030" s="405"/>
      <c r="C1030" s="405" t="s">
        <v>4817</v>
      </c>
      <c r="D1030" s="405" t="s">
        <v>4818</v>
      </c>
      <c r="E1030" s="405" t="s">
        <v>4819</v>
      </c>
      <c r="F1030" s="406" t="s">
        <v>183</v>
      </c>
      <c r="G1030" s="407" t="s">
        <v>3607</v>
      </c>
      <c r="H1030" s="408"/>
      <c r="I1030" s="409"/>
      <c r="J1030" s="410"/>
      <c r="K1030" s="411" t="s">
        <v>4820</v>
      </c>
      <c r="L1030" s="428"/>
      <c r="M1030" s="412" t="s">
        <v>61</v>
      </c>
      <c r="N1030" s="413" t="s">
        <v>4287</v>
      </c>
      <c r="O1030"/>
      <c r="P1030"/>
      <c r="Q1030"/>
      <c r="R1030"/>
      <c r="S1030"/>
      <c r="T1030"/>
      <c r="U1030"/>
      <c r="V1030"/>
      <c r="W1030"/>
      <c r="X1030"/>
      <c r="Y1030"/>
      <c r="Z1030"/>
      <c r="AA1030"/>
      <c r="AB1030"/>
      <c r="AC1030"/>
      <c r="AD1030"/>
      <c r="AE1030"/>
      <c r="AF1030"/>
      <c r="AG1030"/>
      <c r="AH1030"/>
      <c r="AI1030"/>
      <c r="AJ1030"/>
      <c r="AK1030"/>
      <c r="AL1030"/>
      <c r="AM1030"/>
      <c r="AN1030"/>
      <c r="AO1030"/>
      <c r="AP1030"/>
      <c r="AQ1030"/>
      <c r="AR1030"/>
      <c r="AS1030"/>
      <c r="AT1030"/>
      <c r="AU1030"/>
      <c r="AV1030"/>
      <c r="AW1030"/>
      <c r="AX1030"/>
      <c r="AY1030"/>
      <c r="AZ1030"/>
      <c r="BA1030"/>
      <c r="BB1030"/>
      <c r="BC1030"/>
      <c r="BD1030"/>
      <c r="BE1030"/>
      <c r="BF1030"/>
      <c r="BG1030"/>
      <c r="BH1030"/>
      <c r="BI1030"/>
      <c r="BJ1030"/>
      <c r="BK1030"/>
      <c r="BL1030"/>
      <c r="BM1030"/>
      <c r="BN1030"/>
      <c r="BO1030"/>
      <c r="BP1030"/>
      <c r="BQ1030"/>
      <c r="BR1030"/>
      <c r="BS1030"/>
      <c r="BT1030"/>
      <c r="BU1030"/>
      <c r="BV1030"/>
      <c r="BW1030"/>
      <c r="BX1030"/>
      <c r="BY1030"/>
      <c r="BZ1030"/>
      <c r="CA1030"/>
      <c r="CB1030"/>
      <c r="CC1030"/>
      <c r="CD1030"/>
      <c r="CE1030"/>
      <c r="CF1030"/>
      <c r="CG1030"/>
      <c r="CH1030"/>
    </row>
    <row r="1031" spans="2:86" s="406" customFormat="1" ht="15" customHeight="1">
      <c r="B1031" s="432"/>
      <c r="C1031" s="432" t="s">
        <v>3198</v>
      </c>
      <c r="D1031" s="432" t="s">
        <v>4821</v>
      </c>
      <c r="E1031" s="432" t="s">
        <v>4822</v>
      </c>
      <c r="F1031" s="433" t="s">
        <v>47</v>
      </c>
      <c r="G1031" s="434">
        <v>45628</v>
      </c>
      <c r="H1031" s="435"/>
      <c r="I1031" s="436"/>
      <c r="J1031" s="437" t="s">
        <v>4823</v>
      </c>
      <c r="K1031" s="438"/>
      <c r="L1031" s="439"/>
      <c r="M1031" s="412" t="s">
        <v>61</v>
      </c>
      <c r="N1031" s="413" t="s">
        <v>4287</v>
      </c>
      <c r="O1031"/>
      <c r="P1031"/>
      <c r="Q1031"/>
      <c r="R1031"/>
      <c r="S1031"/>
      <c r="T1031"/>
      <c r="U1031"/>
      <c r="V1031"/>
      <c r="W1031"/>
      <c r="X1031"/>
      <c r="Y1031"/>
      <c r="Z1031"/>
      <c r="AA1031"/>
      <c r="AB1031"/>
      <c r="AC1031"/>
      <c r="AD1031"/>
      <c r="AE1031"/>
      <c r="AF1031"/>
      <c r="AG1031"/>
      <c r="AH1031"/>
      <c r="AI1031"/>
      <c r="AJ1031"/>
      <c r="AK1031"/>
      <c r="AL1031"/>
      <c r="AM1031"/>
      <c r="AN1031"/>
      <c r="AO1031"/>
      <c r="AP1031"/>
      <c r="AQ1031"/>
      <c r="AR1031"/>
      <c r="AS1031"/>
      <c r="AT1031"/>
      <c r="AU1031"/>
      <c r="AV1031"/>
      <c r="AW1031"/>
      <c r="AX1031"/>
      <c r="AY1031"/>
      <c r="AZ1031"/>
      <c r="BA1031"/>
      <c r="BB1031"/>
      <c r="BC1031"/>
      <c r="BD1031"/>
      <c r="BE1031"/>
      <c r="BF1031"/>
      <c r="BG1031"/>
      <c r="BH1031"/>
      <c r="BI1031"/>
      <c r="BJ1031"/>
      <c r="BK1031"/>
      <c r="BL1031"/>
      <c r="BM1031"/>
      <c r="BN1031"/>
      <c r="BO1031"/>
      <c r="BP1031"/>
      <c r="BQ1031"/>
      <c r="BR1031"/>
      <c r="BS1031"/>
      <c r="BT1031"/>
      <c r="BU1031"/>
      <c r="BV1031"/>
      <c r="BW1031"/>
      <c r="BX1031"/>
      <c r="BY1031"/>
      <c r="BZ1031"/>
      <c r="CA1031"/>
      <c r="CB1031"/>
      <c r="CC1031"/>
      <c r="CD1031"/>
      <c r="CE1031"/>
      <c r="CF1031"/>
      <c r="CG1031"/>
      <c r="CH1031"/>
    </row>
    <row r="1032" spans="2:86" s="406" customFormat="1" ht="15" customHeight="1">
      <c r="B1032" s="405" t="s">
        <v>4824</v>
      </c>
      <c r="C1032" s="405" t="s">
        <v>3123</v>
      </c>
      <c r="D1032" s="536" t="s">
        <v>4825</v>
      </c>
      <c r="E1032" s="405" t="s">
        <v>4826</v>
      </c>
      <c r="F1032" s="445" t="s">
        <v>47</v>
      </c>
      <c r="G1032" s="407">
        <v>45569</v>
      </c>
      <c r="H1032" s="408"/>
      <c r="I1032" s="409"/>
      <c r="J1032" s="410"/>
      <c r="K1032" s="411"/>
      <c r="L1032" s="428"/>
      <c r="M1032" s="412" t="s">
        <v>35</v>
      </c>
      <c r="N1032" s="413" t="s">
        <v>4287</v>
      </c>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c r="BB1032"/>
      <c r="BC1032"/>
      <c r="BD1032"/>
      <c r="BE1032"/>
      <c r="BF1032"/>
      <c r="BG1032"/>
      <c r="BH1032"/>
      <c r="BI1032"/>
      <c r="BJ1032"/>
      <c r="BK1032"/>
      <c r="BL1032"/>
      <c r="BM1032"/>
      <c r="BN1032"/>
      <c r="BO1032"/>
      <c r="BP1032"/>
      <c r="BQ1032"/>
      <c r="BR1032"/>
      <c r="BS1032"/>
      <c r="BT1032"/>
      <c r="BU1032"/>
      <c r="BV1032"/>
      <c r="BW1032"/>
      <c r="BX1032"/>
      <c r="BY1032"/>
      <c r="BZ1032"/>
      <c r="CA1032"/>
      <c r="CB1032"/>
      <c r="CC1032"/>
      <c r="CD1032"/>
      <c r="CE1032"/>
      <c r="CF1032"/>
      <c r="CG1032"/>
      <c r="CH1032"/>
    </row>
    <row r="1033" spans="2:86" s="406" customFormat="1" ht="15" customHeight="1">
      <c r="B1033" s="405"/>
      <c r="C1033" s="405" t="s">
        <v>3123</v>
      </c>
      <c r="D1033" s="405" t="s">
        <v>4827</v>
      </c>
      <c r="E1033" s="405" t="s">
        <v>4828</v>
      </c>
      <c r="G1033" s="407">
        <v>45534</v>
      </c>
      <c r="H1033" s="408"/>
      <c r="I1033" s="409"/>
      <c r="J1033" s="410"/>
      <c r="K1033" s="411"/>
      <c r="L1033" s="428"/>
      <c r="M1033" s="412" t="s">
        <v>61</v>
      </c>
      <c r="N1033" s="413" t="s">
        <v>4287</v>
      </c>
      <c r="O1033"/>
      <c r="P1033"/>
      <c r="Q1033"/>
      <c r="R1033"/>
      <c r="S1033"/>
      <c r="T1033"/>
      <c r="U1033"/>
      <c r="V1033"/>
      <c r="W1033"/>
      <c r="X1033"/>
      <c r="Y1033"/>
      <c r="Z1033"/>
      <c r="AA1033"/>
      <c r="AB1033"/>
      <c r="AC1033"/>
      <c r="AD1033"/>
      <c r="AE1033"/>
      <c r="AF1033"/>
      <c r="AG1033"/>
      <c r="AH1033"/>
      <c r="AI1033"/>
      <c r="AJ1033"/>
      <c r="AK1033"/>
      <c r="AL1033"/>
      <c r="AM1033"/>
      <c r="AN1033"/>
      <c r="AO1033"/>
      <c r="AP1033"/>
      <c r="AQ1033"/>
      <c r="AR1033"/>
      <c r="AS1033"/>
      <c r="AT1033"/>
      <c r="AU1033"/>
      <c r="AV1033"/>
      <c r="AW1033"/>
      <c r="AX1033"/>
      <c r="AY1033"/>
      <c r="AZ1033"/>
      <c r="BA1033"/>
      <c r="BB1033"/>
      <c r="BC1033"/>
      <c r="BD1033"/>
      <c r="BE1033"/>
      <c r="BF1033"/>
      <c r="BG1033"/>
      <c r="BH1033"/>
      <c r="BI1033"/>
      <c r="BJ1033"/>
      <c r="BK1033"/>
      <c r="BL1033"/>
      <c r="BM1033"/>
      <c r="BN1033"/>
      <c r="BO1033"/>
      <c r="BP1033"/>
      <c r="BQ1033"/>
      <c r="BR1033"/>
      <c r="BS1033"/>
      <c r="BT1033"/>
      <c r="BU1033"/>
      <c r="BV1033"/>
      <c r="BW1033"/>
      <c r="BX1033"/>
      <c r="BY1033"/>
      <c r="BZ1033"/>
      <c r="CA1033"/>
      <c r="CB1033"/>
      <c r="CC1033"/>
      <c r="CD1033"/>
      <c r="CE1033"/>
      <c r="CF1033"/>
      <c r="CG1033"/>
      <c r="CH1033"/>
    </row>
    <row r="1034" spans="2:86" s="406" customFormat="1" ht="15" customHeight="1">
      <c r="B1034" s="405"/>
      <c r="C1034" s="405" t="s">
        <v>2751</v>
      </c>
      <c r="D1034" s="450" t="s">
        <v>4829</v>
      </c>
      <c r="E1034" s="405"/>
      <c r="G1034" s="407">
        <v>45644</v>
      </c>
      <c r="H1034" s="408"/>
      <c r="I1034" s="409">
        <v>45664</v>
      </c>
      <c r="J1034" s="410"/>
      <c r="K1034" s="411"/>
      <c r="L1034" s="428"/>
      <c r="M1034" s="412" t="s">
        <v>35</v>
      </c>
      <c r="N1034" s="413" t="s">
        <v>4287</v>
      </c>
      <c r="O1034"/>
      <c r="P1034"/>
      <c r="Q1034"/>
      <c r="R1034"/>
      <c r="S1034"/>
      <c r="T1034"/>
      <c r="U1034"/>
      <c r="V1034"/>
      <c r="W1034"/>
      <c r="X1034"/>
      <c r="Y1034"/>
      <c r="Z1034"/>
      <c r="AA1034"/>
      <c r="AB1034"/>
      <c r="AC1034"/>
      <c r="AD1034"/>
      <c r="AE1034"/>
      <c r="AF1034"/>
      <c r="AG1034"/>
      <c r="AH1034"/>
      <c r="AI1034"/>
      <c r="AJ1034"/>
      <c r="AK1034"/>
      <c r="AL1034"/>
      <c r="AM1034"/>
      <c r="AN1034"/>
      <c r="AO1034"/>
      <c r="AP1034"/>
      <c r="AQ1034"/>
      <c r="AR1034"/>
      <c r="AS1034"/>
      <c r="AT1034"/>
      <c r="AU1034"/>
      <c r="AV1034"/>
      <c r="AW1034"/>
      <c r="AX1034"/>
      <c r="AY1034"/>
      <c r="AZ1034"/>
      <c r="BA1034"/>
      <c r="BB1034"/>
      <c r="BC1034"/>
      <c r="BD1034"/>
      <c r="BE1034"/>
      <c r="BF1034"/>
      <c r="BG1034"/>
      <c r="BH1034"/>
      <c r="BI1034"/>
      <c r="BJ1034"/>
      <c r="BK1034"/>
      <c r="BL1034"/>
      <c r="BM1034"/>
      <c r="BN1034"/>
      <c r="BO1034"/>
      <c r="BP1034"/>
      <c r="BQ1034"/>
      <c r="BR1034"/>
      <c r="BS1034"/>
      <c r="BT1034"/>
      <c r="BU1034"/>
      <c r="BV1034"/>
      <c r="BW1034"/>
      <c r="BX1034"/>
      <c r="BY1034"/>
      <c r="BZ1034"/>
      <c r="CA1034"/>
      <c r="CB1034"/>
      <c r="CC1034"/>
      <c r="CD1034"/>
      <c r="CE1034"/>
      <c r="CF1034"/>
      <c r="CG1034"/>
      <c r="CH1034"/>
    </row>
    <row r="1035" spans="2:86" s="406" customFormat="1" ht="15" customHeight="1">
      <c r="B1035" s="450">
        <v>25072387</v>
      </c>
      <c r="C1035" s="405" t="s">
        <v>4830</v>
      </c>
      <c r="D1035" s="405" t="s">
        <v>4831</v>
      </c>
      <c r="E1035" s="445" t="s">
        <v>4832</v>
      </c>
      <c r="F1035" s="406" t="s">
        <v>125</v>
      </c>
      <c r="G1035" s="407">
        <v>45666</v>
      </c>
      <c r="H1035" s="408"/>
      <c r="I1035" s="409">
        <v>45666</v>
      </c>
      <c r="J1035" s="450" t="s">
        <v>4833</v>
      </c>
      <c r="K1035" s="411"/>
      <c r="L1035" s="428"/>
      <c r="M1035" s="412"/>
      <c r="N1035" s="413" t="s">
        <v>4287</v>
      </c>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c r="BB1035"/>
      <c r="BC1035"/>
      <c r="BD1035"/>
      <c r="BE1035"/>
      <c r="BF1035"/>
      <c r="BG1035"/>
      <c r="BH1035"/>
      <c r="BI1035"/>
      <c r="BJ1035"/>
      <c r="BK1035"/>
      <c r="BL1035"/>
      <c r="BM1035"/>
      <c r="BN1035"/>
      <c r="BO1035"/>
      <c r="BP1035"/>
      <c r="BQ1035"/>
      <c r="BR1035"/>
      <c r="BS1035"/>
      <c r="BT1035"/>
      <c r="BU1035"/>
      <c r="BV1035"/>
      <c r="BW1035"/>
      <c r="BX1035"/>
      <c r="BY1035"/>
      <c r="BZ1035"/>
      <c r="CA1035"/>
      <c r="CB1035"/>
      <c r="CC1035"/>
      <c r="CD1035"/>
      <c r="CE1035"/>
      <c r="CF1035"/>
      <c r="CG1035"/>
      <c r="CH1035"/>
    </row>
    <row r="1036" spans="2:86" s="406" customFormat="1" ht="15" customHeight="1">
      <c r="B1036" s="405" t="s">
        <v>4834</v>
      </c>
      <c r="C1036" s="405" t="s">
        <v>4835</v>
      </c>
      <c r="D1036" s="405" t="s">
        <v>4835</v>
      </c>
      <c r="E1036" s="405" t="s">
        <v>4836</v>
      </c>
      <c r="F1036" s="406" t="s">
        <v>1891</v>
      </c>
      <c r="G1036" s="407">
        <v>45642</v>
      </c>
      <c r="H1036" s="408">
        <v>45614</v>
      </c>
      <c r="I1036" s="409">
        <v>45644</v>
      </c>
      <c r="J1036" s="410"/>
      <c r="K1036" s="411"/>
      <c r="L1036" s="428"/>
      <c r="M1036" s="412" t="s">
        <v>35</v>
      </c>
      <c r="N1036" s="413" t="s">
        <v>4287</v>
      </c>
      <c r="O1036"/>
      <c r="P1036"/>
      <c r="Q1036"/>
      <c r="R1036"/>
      <c r="S1036"/>
      <c r="T1036"/>
      <c r="U1036"/>
      <c r="V1036"/>
      <c r="W1036"/>
      <c r="X1036"/>
      <c r="Y1036"/>
      <c r="Z1036"/>
      <c r="AA1036"/>
      <c r="AB1036"/>
      <c r="AC1036"/>
      <c r="AD1036"/>
      <c r="AE1036"/>
      <c r="AF1036"/>
      <c r="AG1036"/>
      <c r="AH1036"/>
      <c r="AI1036"/>
      <c r="AJ1036"/>
      <c r="AK1036"/>
      <c r="AL1036"/>
      <c r="AM1036"/>
      <c r="AN1036"/>
      <c r="AO1036"/>
      <c r="AP1036"/>
      <c r="AQ1036"/>
      <c r="AR1036"/>
      <c r="AS1036"/>
      <c r="AT1036"/>
      <c r="AU1036"/>
      <c r="AV1036"/>
      <c r="AW1036"/>
      <c r="AX1036"/>
      <c r="AY1036"/>
      <c r="AZ1036"/>
      <c r="BA1036"/>
      <c r="BB1036"/>
      <c r="BC1036"/>
      <c r="BD1036"/>
      <c r="BE1036"/>
      <c r="BF1036"/>
      <c r="BG1036"/>
      <c r="BH1036"/>
      <c r="BI1036"/>
      <c r="BJ1036"/>
      <c r="BK1036"/>
      <c r="BL1036"/>
      <c r="BM1036"/>
      <c r="BN1036"/>
      <c r="BO1036"/>
      <c r="BP1036"/>
      <c r="BQ1036"/>
      <c r="BR1036"/>
      <c r="BS1036"/>
      <c r="BT1036"/>
      <c r="BU1036"/>
      <c r="BV1036"/>
      <c r="BW1036"/>
      <c r="BX1036"/>
      <c r="BY1036"/>
      <c r="BZ1036"/>
      <c r="CA1036"/>
      <c r="CB1036"/>
      <c r="CC1036"/>
      <c r="CD1036"/>
      <c r="CE1036"/>
      <c r="CF1036"/>
      <c r="CG1036"/>
      <c r="CH1036"/>
    </row>
    <row r="1037" spans="2:86" s="406" customFormat="1" ht="15" customHeight="1">
      <c r="B1037" s="405" t="s">
        <v>4837</v>
      </c>
      <c r="C1037" s="405" t="s">
        <v>4838</v>
      </c>
      <c r="D1037" s="511" t="s">
        <v>4839</v>
      </c>
      <c r="E1037" s="512" t="s">
        <v>4840</v>
      </c>
      <c r="F1037" s="463" t="s">
        <v>40</v>
      </c>
      <c r="G1037" s="407">
        <v>45646</v>
      </c>
      <c r="H1037" s="408"/>
      <c r="I1037" s="409"/>
      <c r="J1037" s="410"/>
      <c r="K1037" s="411"/>
      <c r="L1037" s="428"/>
      <c r="M1037" s="412" t="s">
        <v>35</v>
      </c>
      <c r="N1037" s="413" t="s">
        <v>4287</v>
      </c>
      <c r="O1037"/>
      <c r="P1037"/>
      <c r="Q1037"/>
      <c r="R1037"/>
      <c r="S1037"/>
      <c r="T1037"/>
      <c r="U1037"/>
      <c r="V1037"/>
      <c r="W1037"/>
      <c r="X1037"/>
      <c r="Y1037"/>
      <c r="Z1037"/>
      <c r="AA1037"/>
      <c r="AB1037"/>
      <c r="AC1037"/>
      <c r="AD1037"/>
      <c r="AE1037"/>
      <c r="AF1037"/>
      <c r="AG1037"/>
      <c r="AH1037"/>
      <c r="AI1037"/>
      <c r="AJ1037"/>
      <c r="AK1037"/>
      <c r="AL1037"/>
      <c r="AM1037"/>
      <c r="AN1037"/>
      <c r="AO1037"/>
      <c r="AP1037"/>
      <c r="AQ1037"/>
      <c r="AR1037"/>
      <c r="AS1037"/>
      <c r="AT1037"/>
      <c r="AU1037"/>
      <c r="AV1037"/>
      <c r="AW1037"/>
      <c r="AX1037"/>
      <c r="AY1037"/>
      <c r="AZ1037"/>
      <c r="BA1037"/>
      <c r="BB1037"/>
      <c r="BC1037"/>
      <c r="BD1037"/>
      <c r="BE1037"/>
      <c r="BF1037"/>
      <c r="BG1037"/>
      <c r="BH1037"/>
      <c r="BI1037"/>
      <c r="BJ1037"/>
      <c r="BK1037"/>
      <c r="BL1037"/>
      <c r="BM1037"/>
      <c r="BN1037"/>
      <c r="BO1037"/>
      <c r="BP1037"/>
      <c r="BQ1037"/>
      <c r="BR1037"/>
      <c r="BS1037"/>
      <c r="BT1037"/>
      <c r="BU1037"/>
      <c r="BV1037"/>
      <c r="BW1037"/>
      <c r="BX1037"/>
      <c r="BY1037"/>
      <c r="BZ1037"/>
      <c r="CA1037"/>
      <c r="CB1037"/>
      <c r="CC1037"/>
      <c r="CD1037"/>
      <c r="CE1037"/>
      <c r="CF1037"/>
      <c r="CG1037"/>
      <c r="CH1037"/>
    </row>
    <row r="1038" spans="2:86" s="406" customFormat="1" ht="15" customHeight="1">
      <c r="B1038" s="405" t="s">
        <v>4841</v>
      </c>
      <c r="C1038" s="405" t="s">
        <v>963</v>
      </c>
      <c r="D1038" s="405" t="s">
        <v>1633</v>
      </c>
      <c r="E1038" s="445" t="s">
        <v>4842</v>
      </c>
      <c r="F1038" s="406" t="s">
        <v>82</v>
      </c>
      <c r="G1038" s="407">
        <v>45573</v>
      </c>
      <c r="H1038" s="408">
        <v>45567</v>
      </c>
      <c r="I1038" s="409">
        <v>45672</v>
      </c>
      <c r="J1038" s="410"/>
      <c r="K1038" s="411"/>
      <c r="L1038" s="428"/>
      <c r="M1038" s="412" t="s">
        <v>61</v>
      </c>
      <c r="N1038" s="413" t="s">
        <v>4287</v>
      </c>
      <c r="O1038"/>
      <c r="P1038"/>
      <c r="Q1038"/>
      <c r="R1038"/>
      <c r="S1038"/>
      <c r="T1038"/>
      <c r="U1038"/>
      <c r="V1038"/>
      <c r="W1038"/>
      <c r="X1038"/>
      <c r="Y1038"/>
      <c r="Z1038"/>
      <c r="AA1038"/>
      <c r="AB1038"/>
      <c r="AC1038"/>
      <c r="AD1038"/>
      <c r="AE1038"/>
      <c r="AF1038"/>
      <c r="AG1038"/>
      <c r="AH1038"/>
      <c r="AI1038"/>
      <c r="AJ1038"/>
      <c r="AK1038"/>
      <c r="AL1038"/>
      <c r="AM1038"/>
      <c r="AN1038"/>
      <c r="AO1038"/>
      <c r="AP1038"/>
      <c r="AQ1038"/>
      <c r="AR1038"/>
      <c r="AS1038"/>
      <c r="AT1038"/>
      <c r="AU1038"/>
      <c r="AV1038"/>
      <c r="AW1038"/>
      <c r="AX1038"/>
      <c r="AY1038"/>
      <c r="AZ1038"/>
      <c r="BA1038"/>
      <c r="BB1038"/>
      <c r="BC1038"/>
      <c r="BD1038"/>
      <c r="BE1038"/>
      <c r="BF1038"/>
      <c r="BG1038"/>
      <c r="BH1038"/>
      <c r="BI1038"/>
      <c r="BJ1038"/>
      <c r="BK1038"/>
      <c r="BL1038"/>
      <c r="BM1038"/>
      <c r="BN1038"/>
      <c r="BO1038"/>
      <c r="BP1038"/>
      <c r="BQ1038"/>
      <c r="BR1038"/>
      <c r="BS1038"/>
      <c r="BT1038"/>
      <c r="BU1038"/>
      <c r="BV1038"/>
      <c r="BW1038"/>
      <c r="BX1038"/>
      <c r="BY1038"/>
      <c r="BZ1038"/>
      <c r="CA1038"/>
      <c r="CB1038"/>
      <c r="CC1038"/>
      <c r="CD1038"/>
      <c r="CE1038"/>
      <c r="CF1038"/>
      <c r="CG1038"/>
      <c r="CH1038"/>
    </row>
    <row r="1039" spans="2:86" s="406" customFormat="1" ht="15" customHeight="1">
      <c r="B1039" s="535" t="s">
        <v>4841</v>
      </c>
      <c r="C1039" s="405" t="s">
        <v>963</v>
      </c>
      <c r="D1039" s="405" t="s">
        <v>57</v>
      </c>
      <c r="E1039" s="405" t="s">
        <v>4843</v>
      </c>
      <c r="F1039" s="406" t="s">
        <v>82</v>
      </c>
      <c r="G1039" s="407">
        <v>45573</v>
      </c>
      <c r="H1039" s="408">
        <v>45567</v>
      </c>
      <c r="I1039" s="409"/>
      <c r="J1039" s="410"/>
      <c r="K1039" s="411"/>
      <c r="L1039" s="428"/>
      <c r="M1039" s="412" t="s">
        <v>61</v>
      </c>
      <c r="N1039" s="413" t="s">
        <v>4287</v>
      </c>
      <c r="O1039"/>
      <c r="P1039"/>
      <c r="Q1039"/>
      <c r="R1039"/>
      <c r="S1039"/>
      <c r="T1039"/>
      <c r="U1039"/>
      <c r="V1039"/>
      <c r="W1039"/>
      <c r="X1039"/>
      <c r="Y1039"/>
      <c r="Z1039"/>
      <c r="AA1039"/>
      <c r="AB1039"/>
      <c r="AC1039"/>
      <c r="AD1039"/>
      <c r="AE1039"/>
      <c r="AF1039"/>
      <c r="AG1039"/>
      <c r="AH1039"/>
      <c r="AI1039"/>
      <c r="AJ1039"/>
      <c r="AK1039"/>
      <c r="AL1039"/>
      <c r="AM1039"/>
      <c r="AN1039"/>
      <c r="AO1039"/>
      <c r="AP1039"/>
      <c r="AQ1039"/>
      <c r="AR1039"/>
      <c r="AS1039"/>
      <c r="AT1039"/>
      <c r="AU1039"/>
      <c r="AV1039"/>
      <c r="AW1039"/>
      <c r="AX1039"/>
      <c r="AY1039"/>
      <c r="AZ1039"/>
      <c r="BA1039"/>
      <c r="BB1039"/>
      <c r="BC1039"/>
      <c r="BD1039"/>
      <c r="BE1039"/>
      <c r="BF1039"/>
      <c r="BG1039"/>
      <c r="BH1039"/>
      <c r="BI1039"/>
      <c r="BJ1039"/>
      <c r="BK1039"/>
      <c r="BL1039"/>
      <c r="BM1039"/>
      <c r="BN1039"/>
      <c r="BO1039"/>
      <c r="BP1039"/>
      <c r="BQ1039"/>
      <c r="BR1039"/>
      <c r="BS1039"/>
      <c r="BT1039"/>
      <c r="BU1039"/>
      <c r="BV1039"/>
      <c r="BW1039"/>
      <c r="BX1039"/>
      <c r="BY1039"/>
      <c r="BZ1039"/>
      <c r="CA1039"/>
      <c r="CB1039"/>
      <c r="CC1039"/>
      <c r="CD1039"/>
      <c r="CE1039"/>
      <c r="CF1039"/>
      <c r="CG1039"/>
      <c r="CH1039"/>
    </row>
    <row r="1040" spans="2:86" s="406" customFormat="1" ht="15" customHeight="1">
      <c r="B1040" s="405" t="s">
        <v>4844</v>
      </c>
      <c r="C1040" s="405" t="s">
        <v>4845</v>
      </c>
      <c r="D1040" s="486" t="s">
        <v>4846</v>
      </c>
      <c r="E1040" s="536" t="s">
        <v>4847</v>
      </c>
      <c r="F1040" s="406" t="s">
        <v>1347</v>
      </c>
      <c r="G1040" s="407">
        <v>45638</v>
      </c>
      <c r="H1040" s="408"/>
      <c r="I1040" s="409"/>
      <c r="J1040" s="410" t="s">
        <v>4848</v>
      </c>
      <c r="K1040" s="411"/>
      <c r="L1040" s="428"/>
      <c r="M1040" s="412"/>
      <c r="N1040" s="413" t="s">
        <v>4287</v>
      </c>
      <c r="O1040"/>
      <c r="P1040"/>
      <c r="Q1040"/>
      <c r="R1040"/>
      <c r="S1040"/>
      <c r="T1040"/>
      <c r="U1040"/>
      <c r="V1040"/>
      <c r="W1040"/>
      <c r="X1040"/>
      <c r="Y1040"/>
      <c r="Z1040"/>
      <c r="AA1040"/>
      <c r="AB1040"/>
      <c r="AC1040"/>
      <c r="AD1040"/>
      <c r="AE1040"/>
      <c r="AF1040"/>
      <c r="AG1040"/>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c r="BJ1040"/>
      <c r="BK1040"/>
      <c r="BL1040"/>
      <c r="BM1040"/>
      <c r="BN1040"/>
      <c r="BO1040"/>
      <c r="BP1040"/>
      <c r="BQ1040"/>
      <c r="BR1040"/>
      <c r="BS1040"/>
      <c r="BT1040"/>
      <c r="BU1040"/>
      <c r="BV1040"/>
      <c r="BW1040"/>
      <c r="BX1040"/>
      <c r="BY1040"/>
      <c r="BZ1040"/>
      <c r="CA1040"/>
      <c r="CB1040"/>
      <c r="CC1040"/>
      <c r="CD1040"/>
      <c r="CE1040"/>
      <c r="CF1040"/>
      <c r="CG1040"/>
      <c r="CH1040"/>
    </row>
    <row r="1041" spans="2:86" s="406" customFormat="1" ht="15" customHeight="1">
      <c r="B1041" s="405" t="s">
        <v>4849</v>
      </c>
      <c r="C1041" s="405" t="s">
        <v>983</v>
      </c>
      <c r="D1041" s="405" t="s">
        <v>4850</v>
      </c>
      <c r="E1041" s="405" t="s">
        <v>4851</v>
      </c>
      <c r="F1041" s="406" t="s">
        <v>3517</v>
      </c>
      <c r="G1041" s="407">
        <v>45552</v>
      </c>
      <c r="H1041" s="408"/>
      <c r="I1041" s="409">
        <v>45552</v>
      </c>
      <c r="J1041" s="566"/>
      <c r="K1041" s="411"/>
      <c r="L1041" s="428"/>
      <c r="M1041" s="412" t="s">
        <v>355</v>
      </c>
      <c r="N1041" s="413" t="s">
        <v>4287</v>
      </c>
      <c r="O1041"/>
      <c r="P1041"/>
      <c r="Q1041"/>
      <c r="R1041"/>
      <c r="S1041"/>
      <c r="T1041"/>
      <c r="U1041"/>
      <c r="V1041"/>
      <c r="W1041"/>
      <c r="X1041"/>
      <c r="Y1041"/>
      <c r="Z1041"/>
      <c r="AA1041"/>
      <c r="AB1041"/>
      <c r="AC1041"/>
      <c r="AD1041"/>
      <c r="AE1041"/>
      <c r="AF1041"/>
      <c r="AG1041"/>
      <c r="AH1041"/>
      <c r="AI1041"/>
      <c r="AJ1041"/>
      <c r="AK1041"/>
      <c r="AL1041"/>
      <c r="AM1041"/>
      <c r="AN1041"/>
      <c r="AO1041"/>
      <c r="AP1041"/>
      <c r="AQ1041"/>
      <c r="AR1041"/>
      <c r="AS1041"/>
      <c r="AT1041"/>
      <c r="AU1041"/>
      <c r="AV1041"/>
      <c r="AW1041"/>
      <c r="AX1041"/>
      <c r="AY1041"/>
      <c r="AZ1041"/>
      <c r="BA1041"/>
      <c r="BB1041"/>
      <c r="BC1041"/>
      <c r="BD1041"/>
      <c r="BE1041"/>
      <c r="BF1041"/>
      <c r="BG1041"/>
      <c r="BH1041"/>
      <c r="BI1041"/>
      <c r="BJ1041"/>
      <c r="BK1041"/>
      <c r="BL1041"/>
      <c r="BM1041"/>
      <c r="BN1041"/>
      <c r="BO1041"/>
      <c r="BP1041"/>
      <c r="BQ1041"/>
      <c r="BR1041"/>
      <c r="BS1041"/>
      <c r="BT1041"/>
      <c r="BU1041"/>
      <c r="BV1041"/>
      <c r="BW1041"/>
      <c r="BX1041"/>
      <c r="BY1041"/>
      <c r="BZ1041"/>
      <c r="CA1041"/>
      <c r="CB1041"/>
      <c r="CC1041"/>
      <c r="CD1041"/>
      <c r="CE1041"/>
      <c r="CF1041"/>
      <c r="CG1041"/>
      <c r="CH1041"/>
    </row>
    <row r="1042" spans="2:86" s="406" customFormat="1" ht="15" customHeight="1">
      <c r="B1042" s="405"/>
      <c r="C1042" s="445" t="s">
        <v>4852</v>
      </c>
      <c r="D1042" s="450" t="s">
        <v>4853</v>
      </c>
      <c r="E1042" s="405" t="s">
        <v>4854</v>
      </c>
      <c r="G1042" s="407">
        <v>45552</v>
      </c>
      <c r="H1042" s="408" t="s">
        <v>2445</v>
      </c>
      <c r="I1042" s="409">
        <v>45554</v>
      </c>
      <c r="J1042" s="410" t="s">
        <v>4855</v>
      </c>
      <c r="K1042" s="411"/>
      <c r="L1042" s="428"/>
      <c r="M1042" s="412"/>
      <c r="N1042" s="413" t="s">
        <v>4359</v>
      </c>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c r="AT1042"/>
      <c r="AU1042"/>
      <c r="AV1042"/>
      <c r="AW1042"/>
      <c r="AX1042"/>
      <c r="AY1042"/>
      <c r="AZ1042"/>
      <c r="BA1042"/>
      <c r="BB1042"/>
      <c r="BC1042"/>
      <c r="BD1042"/>
      <c r="BE1042"/>
      <c r="BF1042"/>
      <c r="BG1042"/>
      <c r="BH1042"/>
      <c r="BI1042"/>
      <c r="BJ1042"/>
      <c r="BK1042"/>
      <c r="BL1042"/>
      <c r="BM1042"/>
      <c r="BN1042"/>
      <c r="BO1042"/>
      <c r="BP1042"/>
      <c r="BQ1042"/>
      <c r="BR1042"/>
      <c r="BS1042"/>
      <c r="BT1042"/>
      <c r="BU1042"/>
      <c r="BV1042"/>
      <c r="BW1042"/>
      <c r="BX1042"/>
      <c r="BY1042"/>
      <c r="BZ1042"/>
      <c r="CA1042"/>
      <c r="CB1042"/>
      <c r="CC1042"/>
      <c r="CD1042"/>
      <c r="CE1042"/>
      <c r="CF1042"/>
      <c r="CG1042"/>
      <c r="CH1042"/>
    </row>
    <row r="1043" spans="2:86" s="474" customFormat="1" ht="15" customHeight="1">
      <c r="B1043" s="405"/>
      <c r="C1043" s="405" t="s">
        <v>4856</v>
      </c>
      <c r="D1043" s="405" t="s">
        <v>4857</v>
      </c>
      <c r="E1043" s="405"/>
      <c r="F1043" s="406"/>
      <c r="G1043" s="407" t="s">
        <v>3607</v>
      </c>
      <c r="H1043" s="408"/>
      <c r="I1043" s="409"/>
      <c r="J1043" s="566"/>
      <c r="K1043" s="411"/>
      <c r="L1043" s="428"/>
      <c r="M1043" s="412" t="s">
        <v>355</v>
      </c>
      <c r="N1043" s="413" t="s">
        <v>4287</v>
      </c>
      <c r="O1043"/>
      <c r="P1043"/>
      <c r="Q1043"/>
      <c r="R1043"/>
      <c r="S1043"/>
      <c r="T1043"/>
      <c r="U1043"/>
      <c r="V1043"/>
      <c r="W1043"/>
      <c r="X1043"/>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c r="BB1043"/>
      <c r="BC1043"/>
      <c r="BD1043"/>
      <c r="BE1043"/>
      <c r="BF1043"/>
      <c r="BG1043"/>
      <c r="BH1043"/>
      <c r="BI1043"/>
      <c r="BJ1043"/>
      <c r="BK1043"/>
      <c r="BL1043"/>
      <c r="BM1043"/>
      <c r="BN1043"/>
      <c r="BO1043"/>
      <c r="BP1043"/>
      <c r="BQ1043"/>
      <c r="BR1043"/>
      <c r="BS1043"/>
      <c r="BT1043"/>
      <c r="BU1043"/>
      <c r="BV1043"/>
      <c r="BW1043"/>
      <c r="BX1043"/>
      <c r="BY1043"/>
      <c r="BZ1043"/>
      <c r="CA1043"/>
      <c r="CB1043"/>
      <c r="CC1043"/>
      <c r="CD1043"/>
      <c r="CE1043"/>
      <c r="CF1043"/>
      <c r="CG1043"/>
      <c r="CH1043"/>
    </row>
    <row r="1044" spans="2:86" s="406" customFormat="1" ht="15" customHeight="1">
      <c r="B1044" s="432" t="s">
        <v>4858</v>
      </c>
      <c r="C1044" s="405" t="s">
        <v>4859</v>
      </c>
      <c r="D1044" s="405" t="s">
        <v>4860</v>
      </c>
      <c r="E1044" s="445" t="s">
        <v>4861</v>
      </c>
      <c r="F1044" s="463" t="s">
        <v>88</v>
      </c>
      <c r="G1044" s="407">
        <v>45674</v>
      </c>
      <c r="H1044" s="408">
        <v>45671</v>
      </c>
      <c r="I1044" s="409"/>
      <c r="J1044" s="410"/>
      <c r="K1044" s="411"/>
      <c r="L1044" s="428"/>
      <c r="M1044" s="412" t="s">
        <v>35</v>
      </c>
      <c r="N1044" s="413" t="s">
        <v>4287</v>
      </c>
      <c r="O1044"/>
      <c r="P1044"/>
      <c r="Q1044"/>
      <c r="R1044"/>
      <c r="S1044"/>
      <c r="T1044"/>
      <c r="U1044"/>
      <c r="V1044"/>
      <c r="W1044"/>
      <c r="X1044"/>
      <c r="Y1044"/>
      <c r="Z1044"/>
      <c r="AA1044"/>
      <c r="AB1044"/>
      <c r="AC1044"/>
      <c r="AD1044"/>
      <c r="AE1044"/>
      <c r="AF1044"/>
      <c r="AG1044"/>
      <c r="AH1044"/>
      <c r="AI1044"/>
      <c r="AJ1044"/>
      <c r="AK1044"/>
      <c r="AL1044"/>
      <c r="AM1044"/>
      <c r="AN1044"/>
      <c r="AO1044"/>
      <c r="AP1044"/>
      <c r="AQ1044"/>
      <c r="AR1044"/>
      <c r="AS1044"/>
      <c r="AT1044"/>
      <c r="AU1044"/>
      <c r="AV1044"/>
      <c r="AW1044"/>
      <c r="AX1044"/>
      <c r="AY1044"/>
      <c r="AZ1044"/>
      <c r="BA1044"/>
      <c r="BB1044"/>
      <c r="BC1044"/>
      <c r="BD1044"/>
      <c r="BE1044"/>
      <c r="BF1044"/>
      <c r="BG1044"/>
      <c r="BH1044"/>
      <c r="BI1044"/>
      <c r="BJ1044"/>
      <c r="BK1044"/>
      <c r="BL1044"/>
      <c r="BM1044"/>
      <c r="BN1044"/>
      <c r="BO1044"/>
      <c r="BP1044"/>
      <c r="BQ1044"/>
      <c r="BR1044"/>
      <c r="BS1044"/>
      <c r="BT1044"/>
      <c r="BU1044"/>
      <c r="BV1044"/>
      <c r="BW1044"/>
      <c r="BX1044"/>
      <c r="BY1044"/>
      <c r="BZ1044"/>
      <c r="CA1044"/>
      <c r="CB1044"/>
      <c r="CC1044"/>
      <c r="CD1044"/>
      <c r="CE1044"/>
      <c r="CF1044"/>
      <c r="CG1044"/>
      <c r="CH1044"/>
    </row>
    <row r="1045" spans="2:86" s="406" customFormat="1" ht="15" customHeight="1">
      <c r="B1045" s="405" t="s">
        <v>4862</v>
      </c>
      <c r="C1045" s="405" t="s">
        <v>4863</v>
      </c>
      <c r="D1045" s="405" t="s">
        <v>1360</v>
      </c>
      <c r="E1045" s="405" t="s">
        <v>4864</v>
      </c>
      <c r="F1045" s="406" t="s">
        <v>40</v>
      </c>
      <c r="G1045" s="407">
        <v>45539</v>
      </c>
      <c r="H1045" s="408">
        <v>45533</v>
      </c>
      <c r="I1045" s="409">
        <v>45552</v>
      </c>
      <c r="J1045" s="410"/>
      <c r="K1045" s="411"/>
      <c r="L1045" s="428"/>
      <c r="M1045" s="412" t="s">
        <v>35</v>
      </c>
      <c r="N1045" s="413" t="s">
        <v>4287</v>
      </c>
      <c r="O1045"/>
      <c r="P1045"/>
      <c r="Q1045"/>
      <c r="R1045"/>
      <c r="S1045"/>
      <c r="T1045"/>
      <c r="U1045"/>
      <c r="V1045"/>
      <c r="W1045"/>
      <c r="X1045"/>
      <c r="Y1045"/>
      <c r="Z1045"/>
      <c r="AA1045"/>
      <c r="AB1045"/>
      <c r="AC1045"/>
      <c r="AD1045"/>
      <c r="AE1045"/>
      <c r="AF1045"/>
      <c r="AG1045"/>
      <c r="AH1045"/>
      <c r="AI1045"/>
      <c r="AJ1045"/>
      <c r="AK1045"/>
      <c r="AL1045"/>
      <c r="AM1045"/>
      <c r="AN1045"/>
      <c r="AO1045"/>
      <c r="AP1045"/>
      <c r="AQ1045"/>
      <c r="AR1045"/>
      <c r="AS1045"/>
      <c r="AT1045"/>
      <c r="AU1045"/>
      <c r="AV1045"/>
      <c r="AW1045"/>
      <c r="AX1045"/>
      <c r="AY1045"/>
      <c r="AZ1045"/>
      <c r="BA1045"/>
      <c r="BB1045"/>
      <c r="BC1045"/>
      <c r="BD1045"/>
      <c r="BE1045"/>
      <c r="BF1045"/>
      <c r="BG1045"/>
      <c r="BH1045"/>
      <c r="BI1045"/>
      <c r="BJ1045"/>
      <c r="BK1045"/>
      <c r="BL1045"/>
      <c r="BM1045"/>
      <c r="BN1045"/>
      <c r="BO1045"/>
      <c r="BP1045"/>
      <c r="BQ1045"/>
      <c r="BR1045"/>
      <c r="BS1045"/>
      <c r="BT1045"/>
      <c r="BU1045"/>
      <c r="BV1045"/>
      <c r="BW1045"/>
      <c r="BX1045"/>
      <c r="BY1045"/>
      <c r="BZ1045"/>
      <c r="CA1045"/>
      <c r="CB1045"/>
      <c r="CC1045"/>
      <c r="CD1045"/>
      <c r="CE1045"/>
      <c r="CF1045"/>
      <c r="CG1045"/>
      <c r="CH1045"/>
    </row>
    <row r="1046" spans="2:86" s="474" customFormat="1" ht="15" customHeight="1">
      <c r="B1046" s="405"/>
      <c r="C1046" s="405" t="s">
        <v>4865</v>
      </c>
      <c r="D1046" s="405" t="s">
        <v>4866</v>
      </c>
      <c r="E1046" s="405" t="s">
        <v>4867</v>
      </c>
      <c r="F1046" s="406" t="s">
        <v>4868</v>
      </c>
      <c r="G1046" s="407" t="s">
        <v>3607</v>
      </c>
      <c r="H1046" s="408"/>
      <c r="I1046" s="409"/>
      <c r="J1046" s="566" t="s">
        <v>2445</v>
      </c>
      <c r="K1046" s="411" t="s">
        <v>4869</v>
      </c>
      <c r="L1046" s="428"/>
      <c r="M1046" s="412" t="s">
        <v>35</v>
      </c>
      <c r="N1046" s="413" t="s">
        <v>4287</v>
      </c>
      <c r="O1046"/>
      <c r="P1046"/>
      <c r="Q1046"/>
      <c r="R1046"/>
      <c r="S1046"/>
      <c r="T1046"/>
      <c r="U1046"/>
      <c r="V1046"/>
      <c r="W1046"/>
      <c r="X1046"/>
      <c r="Y1046"/>
      <c r="Z1046"/>
      <c r="AA1046"/>
      <c r="AB1046"/>
      <c r="AC1046"/>
      <c r="AD1046"/>
      <c r="AE1046"/>
      <c r="AF1046"/>
      <c r="AG1046"/>
      <c r="AH1046"/>
      <c r="AI1046"/>
      <c r="AJ1046"/>
      <c r="AK1046"/>
      <c r="AL1046"/>
      <c r="AM1046"/>
      <c r="AN1046"/>
      <c r="AO1046"/>
      <c r="AP1046"/>
      <c r="AQ1046"/>
      <c r="AR1046"/>
      <c r="AS1046"/>
      <c r="AT1046"/>
      <c r="AU1046"/>
      <c r="AV1046"/>
      <c r="AW1046"/>
      <c r="AX1046"/>
      <c r="AY1046"/>
      <c r="AZ1046"/>
      <c r="BA1046"/>
      <c r="BB1046"/>
      <c r="BC1046"/>
      <c r="BD1046"/>
      <c r="BE1046"/>
      <c r="BF1046"/>
      <c r="BG1046"/>
      <c r="BH1046"/>
      <c r="BI1046"/>
      <c r="BJ1046"/>
      <c r="BK1046"/>
      <c r="BL1046"/>
      <c r="BM1046"/>
      <c r="BN1046"/>
      <c r="BO1046"/>
      <c r="BP1046"/>
      <c r="BQ1046"/>
      <c r="BR1046"/>
      <c r="BS1046"/>
      <c r="BT1046"/>
      <c r="BU1046"/>
      <c r="BV1046"/>
      <c r="BW1046"/>
      <c r="BX1046"/>
      <c r="BY1046"/>
      <c r="BZ1046"/>
      <c r="CA1046"/>
      <c r="CB1046"/>
      <c r="CC1046"/>
      <c r="CD1046"/>
      <c r="CE1046"/>
      <c r="CF1046"/>
      <c r="CG1046"/>
      <c r="CH1046"/>
    </row>
    <row r="1047" spans="2:86" s="406" customFormat="1" ht="15" customHeight="1">
      <c r="B1047" s="405" t="s">
        <v>4870</v>
      </c>
      <c r="C1047" s="405" t="s">
        <v>4871</v>
      </c>
      <c r="D1047" s="405" t="s">
        <v>4872</v>
      </c>
      <c r="E1047" s="405" t="s">
        <v>4873</v>
      </c>
      <c r="F1047" s="406" t="s">
        <v>3882</v>
      </c>
      <c r="G1047" s="407">
        <v>45588</v>
      </c>
      <c r="H1047" s="408"/>
      <c r="I1047" s="409"/>
      <c r="J1047" s="410"/>
      <c r="K1047" s="411"/>
      <c r="L1047" s="428"/>
      <c r="M1047" s="412"/>
      <c r="N1047" s="413" t="s">
        <v>4287</v>
      </c>
      <c r="O1047"/>
      <c r="P1047"/>
      <c r="Q1047"/>
      <c r="R1047"/>
      <c r="S1047"/>
      <c r="T1047"/>
      <c r="U1047"/>
      <c r="V1047"/>
      <c r="W1047"/>
      <c r="X1047"/>
      <c r="Y1047"/>
      <c r="Z1047"/>
      <c r="AA1047"/>
      <c r="AB1047"/>
      <c r="AC1047"/>
      <c r="AD1047"/>
      <c r="AE1047"/>
      <c r="AF1047"/>
      <c r="AG1047"/>
      <c r="AH1047"/>
      <c r="AI1047"/>
      <c r="AJ1047"/>
      <c r="AK1047"/>
      <c r="AL1047"/>
      <c r="AM1047"/>
      <c r="AN1047"/>
      <c r="AO1047"/>
      <c r="AP1047"/>
      <c r="AQ1047"/>
      <c r="AR1047"/>
      <c r="AS1047"/>
      <c r="AT1047"/>
      <c r="AU1047"/>
      <c r="AV1047"/>
      <c r="AW1047"/>
      <c r="AX1047"/>
      <c r="AY1047"/>
      <c r="AZ1047"/>
      <c r="BA1047"/>
      <c r="BB1047"/>
      <c r="BC1047"/>
      <c r="BD1047"/>
      <c r="BE1047"/>
      <c r="BF1047"/>
      <c r="BG1047"/>
      <c r="BH1047"/>
      <c r="BI1047"/>
      <c r="BJ1047"/>
      <c r="BK1047"/>
      <c r="BL1047"/>
      <c r="BM1047"/>
      <c r="BN1047"/>
      <c r="BO1047"/>
      <c r="BP1047"/>
      <c r="BQ1047"/>
      <c r="BR1047"/>
      <c r="BS1047"/>
      <c r="BT1047"/>
      <c r="BU1047"/>
      <c r="BV1047"/>
      <c r="BW1047"/>
      <c r="BX1047"/>
      <c r="BY1047"/>
      <c r="BZ1047"/>
      <c r="CA1047"/>
      <c r="CB1047"/>
      <c r="CC1047"/>
      <c r="CD1047"/>
      <c r="CE1047"/>
      <c r="CF1047"/>
      <c r="CG1047"/>
      <c r="CH1047"/>
    </row>
    <row r="1048" spans="2:86" s="406" customFormat="1" ht="15" customHeight="1">
      <c r="B1048" s="405"/>
      <c r="C1048" s="405" t="s">
        <v>4874</v>
      </c>
      <c r="D1048" s="405" t="s">
        <v>4875</v>
      </c>
      <c r="E1048" s="445" t="s">
        <v>4876</v>
      </c>
      <c r="F1048" s="406" t="s">
        <v>265</v>
      </c>
      <c r="G1048" s="407">
        <v>45534</v>
      </c>
      <c r="H1048" s="408"/>
      <c r="I1048" s="409"/>
      <c r="J1048" s="410"/>
      <c r="K1048" s="411"/>
      <c r="L1048" s="428"/>
      <c r="M1048" s="412" t="s">
        <v>35</v>
      </c>
      <c r="N1048" s="413" t="s">
        <v>4287</v>
      </c>
      <c r="O1048"/>
      <c r="P1048"/>
      <c r="Q1048"/>
      <c r="R1048"/>
      <c r="S1048"/>
      <c r="T1048"/>
      <c r="U1048"/>
      <c r="V1048"/>
      <c r="W1048"/>
      <c r="X1048"/>
      <c r="Y1048"/>
      <c r="Z1048"/>
      <c r="AA1048"/>
      <c r="AB1048"/>
      <c r="AC1048"/>
      <c r="AD1048"/>
      <c r="AE1048"/>
      <c r="AF1048"/>
      <c r="AG1048"/>
      <c r="AH1048"/>
      <c r="AI1048"/>
      <c r="AJ1048"/>
      <c r="AK1048"/>
      <c r="AL1048"/>
      <c r="AM1048"/>
      <c r="AN1048"/>
      <c r="AO1048"/>
      <c r="AP1048"/>
      <c r="AQ1048"/>
      <c r="AR1048"/>
      <c r="AS1048"/>
      <c r="AT1048"/>
      <c r="AU1048"/>
      <c r="AV1048"/>
      <c r="AW1048"/>
      <c r="AX1048"/>
      <c r="AY1048"/>
      <c r="AZ1048"/>
      <c r="BA1048"/>
      <c r="BB1048"/>
      <c r="BC1048"/>
      <c r="BD1048"/>
      <c r="BE1048"/>
      <c r="BF1048"/>
      <c r="BG1048"/>
      <c r="BH1048"/>
      <c r="BI1048"/>
      <c r="BJ1048"/>
      <c r="BK1048"/>
      <c r="BL1048"/>
      <c r="BM1048"/>
      <c r="BN1048"/>
      <c r="BO1048"/>
      <c r="BP1048"/>
      <c r="BQ1048"/>
      <c r="BR1048"/>
      <c r="BS1048"/>
      <c r="BT1048"/>
      <c r="BU1048"/>
      <c r="BV1048"/>
      <c r="BW1048"/>
      <c r="BX1048"/>
      <c r="BY1048"/>
      <c r="BZ1048"/>
      <c r="CA1048"/>
      <c r="CB1048"/>
      <c r="CC1048"/>
      <c r="CD1048"/>
      <c r="CE1048"/>
      <c r="CF1048"/>
      <c r="CG1048"/>
      <c r="CH1048"/>
    </row>
    <row r="1049" spans="2:86" s="406" customFormat="1" ht="15" customHeight="1">
      <c r="B1049" s="405" t="s">
        <v>4877</v>
      </c>
      <c r="C1049" s="405" t="s">
        <v>4878</v>
      </c>
      <c r="D1049" s="405" t="s">
        <v>594</v>
      </c>
      <c r="E1049" s="405" t="s">
        <v>4879</v>
      </c>
      <c r="F1049" s="406" t="s">
        <v>2444</v>
      </c>
      <c r="G1049" s="407">
        <v>45562</v>
      </c>
      <c r="H1049" s="408" t="s">
        <v>4880</v>
      </c>
      <c r="I1049" s="409">
        <v>45562</v>
      </c>
      <c r="J1049" s="410"/>
      <c r="K1049" s="411"/>
      <c r="L1049" s="428"/>
      <c r="M1049" s="412" t="s">
        <v>355</v>
      </c>
      <c r="N1049" s="413" t="s">
        <v>4287</v>
      </c>
      <c r="O1049"/>
      <c r="P1049"/>
      <c r="Q1049"/>
      <c r="R1049"/>
      <c r="S1049"/>
      <c r="T1049"/>
      <c r="U1049"/>
      <c r="V1049"/>
      <c r="W1049"/>
      <c r="X1049"/>
      <c r="Y1049"/>
      <c r="Z1049"/>
      <c r="AA1049"/>
      <c r="AB1049"/>
      <c r="AC1049"/>
      <c r="AD1049"/>
      <c r="AE1049"/>
      <c r="AF1049"/>
      <c r="AG1049"/>
      <c r="AH1049"/>
      <c r="AI1049"/>
      <c r="AJ1049"/>
      <c r="AK1049"/>
      <c r="AL1049"/>
      <c r="AM1049"/>
      <c r="AN1049"/>
      <c r="AO1049"/>
      <c r="AP1049"/>
      <c r="AQ1049"/>
      <c r="AR1049"/>
      <c r="AS1049"/>
      <c r="AT1049"/>
      <c r="AU1049"/>
      <c r="AV1049"/>
      <c r="AW1049"/>
      <c r="AX1049"/>
      <c r="AY1049"/>
      <c r="AZ1049"/>
      <c r="BA1049"/>
      <c r="BB1049"/>
      <c r="BC1049"/>
      <c r="BD1049"/>
      <c r="BE1049"/>
      <c r="BF1049"/>
      <c r="BG1049"/>
      <c r="BH1049"/>
      <c r="BI1049"/>
      <c r="BJ1049"/>
      <c r="BK1049"/>
      <c r="BL1049"/>
      <c r="BM1049"/>
      <c r="BN1049"/>
      <c r="BO1049"/>
      <c r="BP1049"/>
      <c r="BQ1049"/>
      <c r="BR1049"/>
      <c r="BS1049"/>
      <c r="BT1049"/>
      <c r="BU1049"/>
      <c r="BV1049"/>
      <c r="BW1049"/>
      <c r="BX1049"/>
      <c r="BY1049"/>
      <c r="BZ1049"/>
      <c r="CA1049"/>
      <c r="CB1049"/>
      <c r="CC1049"/>
      <c r="CD1049"/>
      <c r="CE1049"/>
      <c r="CF1049"/>
      <c r="CG1049"/>
      <c r="CH1049"/>
    </row>
    <row r="1050" spans="2:86" s="406" customFormat="1" ht="15" customHeight="1">
      <c r="B1050" s="405"/>
      <c r="C1050" s="405" t="s">
        <v>4881</v>
      </c>
      <c r="D1050" s="405" t="s">
        <v>4882</v>
      </c>
      <c r="E1050" s="405" t="s">
        <v>4883</v>
      </c>
      <c r="F1050" s="406" t="s">
        <v>1347</v>
      </c>
      <c r="G1050" s="407">
        <v>45536</v>
      </c>
      <c r="H1050" s="408"/>
      <c r="I1050" s="409"/>
      <c r="J1050" s="410"/>
      <c r="K1050" s="411"/>
      <c r="L1050" s="428"/>
      <c r="M1050" s="412" t="s">
        <v>35</v>
      </c>
      <c r="N1050" s="413" t="s">
        <v>4287</v>
      </c>
      <c r="O1050"/>
      <c r="P1050"/>
      <c r="Q1050"/>
      <c r="R1050"/>
      <c r="S1050"/>
      <c r="T1050"/>
      <c r="U1050"/>
      <c r="V1050"/>
      <c r="W1050"/>
      <c r="X1050"/>
      <c r="Y1050"/>
      <c r="Z1050"/>
      <c r="AA1050"/>
      <c r="AB1050"/>
      <c r="AC1050"/>
      <c r="AD1050"/>
      <c r="AE1050"/>
      <c r="AF1050"/>
      <c r="AG1050"/>
      <c r="AH1050"/>
      <c r="AI1050"/>
      <c r="AJ1050"/>
      <c r="AK1050"/>
      <c r="AL1050"/>
      <c r="AM1050"/>
      <c r="AN1050"/>
      <c r="AO1050"/>
      <c r="AP1050"/>
      <c r="AQ1050"/>
      <c r="AR1050"/>
      <c r="AS1050"/>
      <c r="AT1050"/>
      <c r="AU1050"/>
      <c r="AV1050"/>
      <c r="AW1050"/>
      <c r="AX1050"/>
      <c r="AY1050"/>
      <c r="AZ1050"/>
      <c r="BA1050"/>
      <c r="BB1050"/>
      <c r="BC1050"/>
      <c r="BD1050"/>
      <c r="BE1050"/>
      <c r="BF1050"/>
      <c r="BG1050"/>
      <c r="BH1050"/>
      <c r="BI1050"/>
      <c r="BJ1050"/>
      <c r="BK1050"/>
      <c r="BL1050"/>
      <c r="BM1050"/>
      <c r="BN1050"/>
      <c r="BO1050"/>
      <c r="BP1050"/>
      <c r="BQ1050"/>
      <c r="BR1050"/>
      <c r="BS1050"/>
      <c r="BT1050"/>
      <c r="BU1050"/>
      <c r="BV1050"/>
      <c r="BW1050"/>
      <c r="BX1050"/>
      <c r="BY1050"/>
      <c r="BZ1050"/>
      <c r="CA1050"/>
      <c r="CB1050"/>
      <c r="CC1050"/>
      <c r="CD1050"/>
      <c r="CE1050"/>
      <c r="CF1050"/>
      <c r="CG1050"/>
      <c r="CH1050"/>
    </row>
    <row r="1051" spans="2:86" s="406" customFormat="1" ht="15" customHeight="1">
      <c r="B1051" s="405"/>
      <c r="C1051" s="405" t="s">
        <v>4884</v>
      </c>
      <c r="D1051" s="405" t="s">
        <v>4885</v>
      </c>
      <c r="E1051" s="445" t="s">
        <v>4886</v>
      </c>
      <c r="G1051" s="407">
        <v>45729</v>
      </c>
      <c r="H1051" s="408"/>
      <c r="I1051" s="409"/>
      <c r="J1051" s="410"/>
      <c r="K1051" s="411"/>
      <c r="L1051" s="428"/>
      <c r="M1051" s="412"/>
      <c r="N1051" s="413" t="s">
        <v>4287</v>
      </c>
      <c r="O1051"/>
      <c r="P1051"/>
      <c r="Q1051"/>
      <c r="R1051"/>
      <c r="S1051"/>
      <c r="T1051"/>
      <c r="U1051"/>
      <c r="V1051"/>
      <c r="W1051"/>
      <c r="X1051"/>
      <c r="Y1051"/>
      <c r="Z1051"/>
      <c r="AA1051"/>
      <c r="AB1051"/>
      <c r="AC1051"/>
      <c r="AD1051"/>
      <c r="AE1051"/>
      <c r="AF1051"/>
      <c r="AG1051"/>
      <c r="AH1051"/>
      <c r="AI1051"/>
      <c r="AJ1051"/>
      <c r="AK1051"/>
      <c r="AL1051"/>
      <c r="AM1051"/>
      <c r="AN1051"/>
      <c r="AO1051"/>
      <c r="AP1051"/>
      <c r="AQ1051"/>
      <c r="AR1051"/>
      <c r="AS1051"/>
      <c r="AT1051"/>
      <c r="AU1051"/>
      <c r="AV1051"/>
      <c r="AW1051"/>
      <c r="AX1051"/>
      <c r="AY1051"/>
      <c r="AZ1051"/>
      <c r="BA1051"/>
      <c r="BB1051"/>
      <c r="BC1051"/>
      <c r="BD1051"/>
      <c r="BE1051"/>
      <c r="BF1051"/>
      <c r="BG1051"/>
      <c r="BH1051"/>
      <c r="BI1051"/>
      <c r="BJ1051"/>
      <c r="BK1051"/>
      <c r="BL1051"/>
      <c r="BM1051"/>
      <c r="BN1051"/>
      <c r="BO1051"/>
      <c r="BP1051"/>
      <c r="BQ1051"/>
      <c r="BR1051"/>
      <c r="BS1051"/>
      <c r="BT1051"/>
      <c r="BU1051"/>
      <c r="BV1051"/>
      <c r="BW1051"/>
      <c r="BX1051"/>
      <c r="BY1051"/>
      <c r="BZ1051"/>
      <c r="CA1051"/>
      <c r="CB1051"/>
      <c r="CC1051"/>
      <c r="CD1051"/>
      <c r="CE1051"/>
      <c r="CF1051"/>
      <c r="CG1051"/>
      <c r="CH1051"/>
    </row>
    <row r="1052" spans="2:86" s="406" customFormat="1" ht="15" customHeight="1">
      <c r="B1052" s="405" t="s">
        <v>4887</v>
      </c>
      <c r="C1052" s="405" t="s">
        <v>4888</v>
      </c>
      <c r="D1052" s="405" t="s">
        <v>4889</v>
      </c>
      <c r="E1052" s="445" t="s">
        <v>4890</v>
      </c>
      <c r="F1052" s="406" t="s">
        <v>3517</v>
      </c>
      <c r="G1052" s="407">
        <v>45685</v>
      </c>
      <c r="H1052" s="408"/>
      <c r="I1052" s="409"/>
      <c r="J1052" s="550" t="s">
        <v>4891</v>
      </c>
      <c r="K1052" s="411"/>
      <c r="L1052" s="428"/>
      <c r="M1052" s="412" t="s">
        <v>35</v>
      </c>
      <c r="N1052" s="413" t="s">
        <v>4287</v>
      </c>
      <c r="O1052"/>
      <c r="P1052"/>
      <c r="Q1052"/>
      <c r="R1052"/>
      <c r="S1052"/>
      <c r="T1052"/>
      <c r="U1052"/>
      <c r="V1052"/>
      <c r="W1052"/>
      <c r="X1052"/>
      <c r="Y1052"/>
      <c r="Z1052"/>
      <c r="AA1052"/>
      <c r="AB1052"/>
      <c r="AC1052"/>
      <c r="AD1052"/>
      <c r="AE1052"/>
      <c r="AF1052"/>
      <c r="AG1052"/>
      <c r="AH1052"/>
      <c r="AI1052"/>
      <c r="AJ1052"/>
      <c r="AK1052"/>
      <c r="AL1052"/>
      <c r="AM1052"/>
      <c r="AN1052"/>
      <c r="AO1052"/>
      <c r="AP1052"/>
      <c r="AQ1052"/>
      <c r="AR1052"/>
      <c r="AS1052"/>
      <c r="AT1052"/>
      <c r="AU1052"/>
      <c r="AV1052"/>
      <c r="AW1052"/>
      <c r="AX1052"/>
      <c r="AY1052"/>
      <c r="AZ1052"/>
      <c r="BA1052"/>
      <c r="BB1052"/>
      <c r="BC1052"/>
      <c r="BD1052"/>
      <c r="BE1052"/>
      <c r="BF1052"/>
      <c r="BG1052"/>
      <c r="BH1052"/>
      <c r="BI1052"/>
      <c r="BJ1052"/>
      <c r="BK1052"/>
      <c r="BL1052"/>
      <c r="BM1052"/>
      <c r="BN1052"/>
      <c r="BO1052"/>
      <c r="BP1052"/>
      <c r="BQ1052"/>
      <c r="BR1052"/>
      <c r="BS1052"/>
      <c r="BT1052"/>
      <c r="BU1052"/>
      <c r="BV1052"/>
      <c r="BW1052"/>
      <c r="BX1052"/>
      <c r="BY1052"/>
      <c r="BZ1052"/>
      <c r="CA1052"/>
      <c r="CB1052"/>
      <c r="CC1052"/>
      <c r="CD1052"/>
      <c r="CE1052"/>
      <c r="CF1052"/>
      <c r="CG1052"/>
      <c r="CH1052"/>
    </row>
    <row r="1053" spans="2:86" ht="15" customHeight="1">
      <c r="B1053" s="405"/>
      <c r="C1053" s="405" t="s">
        <v>4892</v>
      </c>
      <c r="D1053" s="405" t="s">
        <v>4893</v>
      </c>
      <c r="E1053" s="445" t="s">
        <v>4894</v>
      </c>
      <c r="F1053" s="406" t="s">
        <v>137</v>
      </c>
      <c r="G1053" s="407">
        <v>45632</v>
      </c>
      <c r="H1053" s="408">
        <v>45561</v>
      </c>
      <c r="I1053" s="409">
        <v>45665</v>
      </c>
      <c r="J1053" s="566"/>
      <c r="K1053" s="411"/>
      <c r="L1053" s="428"/>
      <c r="M1053" s="412" t="s">
        <v>355</v>
      </c>
      <c r="N1053" s="413" t="s">
        <v>4287</v>
      </c>
    </row>
    <row r="1054" spans="2:86" s="406" customFormat="1" ht="15" customHeight="1">
      <c r="B1054" s="405" t="s">
        <v>4895</v>
      </c>
      <c r="C1054" s="405" t="s">
        <v>4896</v>
      </c>
      <c r="D1054" s="405" t="s">
        <v>4897</v>
      </c>
      <c r="E1054" s="405" t="s">
        <v>4898</v>
      </c>
      <c r="F1054" s="406" t="s">
        <v>242</v>
      </c>
      <c r="G1054" s="407">
        <v>45541</v>
      </c>
      <c r="H1054" s="408">
        <v>45538</v>
      </c>
      <c r="I1054" s="409">
        <v>45552</v>
      </c>
      <c r="J1054" s="410"/>
      <c r="K1054" s="411"/>
      <c r="L1054" s="428"/>
      <c r="M1054" s="412" t="s">
        <v>35</v>
      </c>
      <c r="N1054" s="413" t="s">
        <v>4287</v>
      </c>
      <c r="O1054"/>
      <c r="P1054"/>
      <c r="Q1054"/>
      <c r="R1054"/>
      <c r="S1054"/>
      <c r="T1054"/>
      <c r="U1054"/>
      <c r="V1054"/>
      <c r="W1054"/>
      <c r="X1054"/>
      <c r="Y1054"/>
      <c r="Z1054"/>
      <c r="AA1054"/>
      <c r="AB1054"/>
      <c r="AC1054"/>
      <c r="AD1054"/>
      <c r="AE1054"/>
      <c r="AF1054"/>
      <c r="AG1054"/>
      <c r="AH1054"/>
      <c r="AI1054"/>
      <c r="AJ1054"/>
      <c r="AK1054"/>
      <c r="AL1054"/>
      <c r="AM1054"/>
      <c r="AN1054"/>
      <c r="AO1054"/>
      <c r="AP1054"/>
      <c r="AQ1054"/>
      <c r="AR1054"/>
      <c r="AS1054"/>
      <c r="AT1054"/>
      <c r="AU1054"/>
      <c r="AV1054"/>
      <c r="AW1054"/>
      <c r="AX1054"/>
      <c r="AY1054"/>
      <c r="AZ1054"/>
      <c r="BA1054"/>
      <c r="BB1054"/>
      <c r="BC1054"/>
      <c r="BD1054"/>
      <c r="BE1054"/>
      <c r="BF1054"/>
      <c r="BG1054"/>
      <c r="BH1054"/>
      <c r="BI1054"/>
      <c r="BJ1054"/>
      <c r="BK1054"/>
      <c r="BL1054"/>
      <c r="BM1054"/>
      <c r="BN1054"/>
      <c r="BO1054"/>
      <c r="BP1054"/>
      <c r="BQ1054"/>
      <c r="BR1054"/>
      <c r="BS1054"/>
      <c r="BT1054"/>
      <c r="BU1054"/>
      <c r="BV1054"/>
      <c r="BW1054"/>
      <c r="BX1054"/>
      <c r="BY1054"/>
      <c r="BZ1054"/>
      <c r="CA1054"/>
      <c r="CB1054"/>
      <c r="CC1054"/>
      <c r="CD1054"/>
      <c r="CE1054"/>
      <c r="CF1054"/>
      <c r="CG1054"/>
      <c r="CH1054"/>
    </row>
    <row r="1055" spans="2:86" s="406" customFormat="1" ht="15" customHeight="1">
      <c r="B1055" s="405" t="s">
        <v>4899</v>
      </c>
      <c r="C1055" s="405" t="s">
        <v>2035</v>
      </c>
      <c r="D1055" s="536" t="s">
        <v>4900</v>
      </c>
      <c r="E1055" s="405" t="s">
        <v>4901</v>
      </c>
      <c r="F1055" s="406" t="s">
        <v>177</v>
      </c>
      <c r="G1055" s="407"/>
      <c r="H1055" s="408">
        <v>45533</v>
      </c>
      <c r="I1055" s="409"/>
      <c r="J1055" s="410"/>
      <c r="K1055" s="411"/>
      <c r="L1055" s="428"/>
      <c r="M1055" s="412" t="s">
        <v>35</v>
      </c>
      <c r="N1055" s="413" t="s">
        <v>4359</v>
      </c>
      <c r="O1055"/>
      <c r="P1055"/>
      <c r="Q1055"/>
      <c r="R1055"/>
      <c r="S1055"/>
      <c r="T1055"/>
      <c r="U1055"/>
      <c r="V1055"/>
      <c r="W1055"/>
      <c r="X1055"/>
      <c r="Y1055"/>
      <c r="Z1055"/>
      <c r="AA1055"/>
      <c r="AB1055"/>
      <c r="AC1055"/>
      <c r="AD1055"/>
      <c r="AE1055"/>
      <c r="AF1055"/>
      <c r="AG1055"/>
      <c r="AH1055"/>
      <c r="AI1055"/>
      <c r="AJ1055"/>
      <c r="AK1055"/>
      <c r="AL1055"/>
      <c r="AM1055"/>
      <c r="AN1055"/>
      <c r="AO1055"/>
      <c r="AP1055"/>
      <c r="AQ1055"/>
      <c r="AR1055"/>
      <c r="AS1055"/>
      <c r="AT1055"/>
      <c r="AU1055"/>
      <c r="AV1055"/>
      <c r="AW1055"/>
      <c r="AX1055"/>
      <c r="AY1055"/>
      <c r="AZ1055"/>
      <c r="BA1055"/>
      <c r="BB1055"/>
      <c r="BC1055"/>
      <c r="BD1055"/>
      <c r="BE1055"/>
      <c r="BF1055"/>
      <c r="BG1055"/>
      <c r="BH1055"/>
      <c r="BI1055"/>
      <c r="BJ1055"/>
      <c r="BK1055"/>
      <c r="BL1055"/>
      <c r="BM1055"/>
      <c r="BN1055"/>
      <c r="BO1055"/>
      <c r="BP1055"/>
      <c r="BQ1055"/>
      <c r="BR1055"/>
      <c r="BS1055"/>
      <c r="BT1055"/>
      <c r="BU1055"/>
      <c r="BV1055"/>
      <c r="BW1055"/>
      <c r="BX1055"/>
      <c r="BY1055"/>
      <c r="BZ1055"/>
      <c r="CA1055"/>
      <c r="CB1055"/>
      <c r="CC1055"/>
      <c r="CD1055"/>
      <c r="CE1055"/>
      <c r="CF1055"/>
      <c r="CG1055"/>
      <c r="CH1055"/>
    </row>
    <row r="1056" spans="2:86" s="406" customFormat="1" ht="15" customHeight="1">
      <c r="B1056" s="445" t="s">
        <v>4902</v>
      </c>
      <c r="C1056" s="405" t="s">
        <v>1606</v>
      </c>
      <c r="D1056" s="405" t="s">
        <v>4903</v>
      </c>
      <c r="E1056" s="405" t="s">
        <v>4904</v>
      </c>
      <c r="F1056" s="406" t="s">
        <v>618</v>
      </c>
      <c r="G1056" s="407">
        <v>45539</v>
      </c>
      <c r="H1056" s="408" t="s">
        <v>2445</v>
      </c>
      <c r="I1056" s="409">
        <v>45554</v>
      </c>
      <c r="J1056" s="410"/>
      <c r="K1056" s="411"/>
      <c r="L1056" s="428"/>
      <c r="M1056" s="412" t="s">
        <v>61</v>
      </c>
      <c r="N1056" s="413" t="s">
        <v>4287</v>
      </c>
      <c r="O1056"/>
      <c r="P1056"/>
      <c r="Q1056"/>
      <c r="R1056"/>
      <c r="S1056"/>
      <c r="T1056"/>
      <c r="U1056"/>
      <c r="V1056"/>
      <c r="W1056"/>
      <c r="X1056"/>
      <c r="Y1056"/>
      <c r="Z1056"/>
      <c r="AA1056"/>
      <c r="AB1056"/>
      <c r="AC1056"/>
      <c r="AD1056"/>
      <c r="AE1056"/>
      <c r="AF1056"/>
      <c r="AG1056"/>
      <c r="AH1056"/>
      <c r="AI1056"/>
      <c r="AJ1056"/>
      <c r="AK1056"/>
      <c r="AL1056"/>
      <c r="AM1056"/>
      <c r="AN1056"/>
      <c r="AO1056"/>
      <c r="AP1056"/>
      <c r="AQ1056"/>
      <c r="AR1056"/>
      <c r="AS1056"/>
      <c r="AT1056"/>
      <c r="AU1056"/>
      <c r="AV1056"/>
      <c r="AW1056"/>
      <c r="AX1056"/>
      <c r="AY1056"/>
      <c r="AZ1056"/>
      <c r="BA1056"/>
      <c r="BB1056"/>
      <c r="BC1056"/>
      <c r="BD1056"/>
      <c r="BE1056"/>
      <c r="BF1056"/>
      <c r="BG1056"/>
      <c r="BH1056"/>
      <c r="BI1056"/>
      <c r="BJ1056"/>
      <c r="BK1056"/>
      <c r="BL1056"/>
      <c r="BM1056"/>
      <c r="BN1056"/>
      <c r="BO1056"/>
      <c r="BP1056"/>
      <c r="BQ1056"/>
      <c r="BR1056"/>
      <c r="BS1056"/>
      <c r="BT1056"/>
      <c r="BU1056"/>
      <c r="BV1056"/>
      <c r="BW1056"/>
      <c r="BX1056"/>
      <c r="BY1056"/>
      <c r="BZ1056"/>
      <c r="CA1056"/>
      <c r="CB1056"/>
      <c r="CC1056"/>
      <c r="CD1056"/>
      <c r="CE1056"/>
      <c r="CF1056"/>
      <c r="CG1056"/>
      <c r="CH1056"/>
    </row>
    <row r="1057" spans="1:86" s="474" customFormat="1" ht="15" customHeight="1">
      <c r="B1057" s="405" t="s">
        <v>4905</v>
      </c>
      <c r="C1057" s="405" t="s">
        <v>4906</v>
      </c>
      <c r="D1057" s="405" t="s">
        <v>4907</v>
      </c>
      <c r="E1057" s="405" t="s">
        <v>4908</v>
      </c>
      <c r="F1057" s="406" t="s">
        <v>248</v>
      </c>
      <c r="G1057" s="407">
        <v>45640</v>
      </c>
      <c r="H1057" s="408"/>
      <c r="I1057" s="409"/>
      <c r="J1057" s="410"/>
      <c r="K1057" s="411"/>
      <c r="L1057" s="428"/>
      <c r="M1057" s="412"/>
      <c r="N1057" s="413" t="s">
        <v>4287</v>
      </c>
      <c r="O1057"/>
      <c r="P1057"/>
      <c r="Q1057"/>
      <c r="R1057"/>
      <c r="S1057"/>
      <c r="T1057"/>
      <c r="U1057"/>
      <c r="V1057"/>
      <c r="W1057"/>
      <c r="X1057"/>
      <c r="Y1057"/>
      <c r="Z1057"/>
      <c r="AA1057"/>
      <c r="AB1057"/>
      <c r="AC1057"/>
      <c r="AD1057"/>
      <c r="AE1057"/>
      <c r="AF1057"/>
      <c r="AG1057"/>
      <c r="AH1057"/>
      <c r="AI1057"/>
      <c r="AJ1057"/>
      <c r="AK1057"/>
      <c r="AL1057"/>
      <c r="AM1057"/>
      <c r="AN1057"/>
      <c r="AO1057"/>
      <c r="AP1057"/>
      <c r="AQ1057"/>
      <c r="AR1057"/>
      <c r="AS1057"/>
      <c r="AT1057"/>
      <c r="AU1057"/>
      <c r="AV1057"/>
      <c r="AW1057"/>
      <c r="AX1057"/>
      <c r="AY1057"/>
      <c r="AZ1057"/>
      <c r="BA1057"/>
      <c r="BB1057"/>
      <c r="BC1057"/>
      <c r="BD1057"/>
      <c r="BE1057"/>
      <c r="BF1057"/>
      <c r="BG1057"/>
      <c r="BH1057"/>
      <c r="BI1057"/>
      <c r="BJ1057"/>
      <c r="BK1057"/>
      <c r="BL1057"/>
      <c r="BM1057"/>
      <c r="BN1057"/>
      <c r="BO1057"/>
      <c r="BP1057"/>
      <c r="BQ1057"/>
      <c r="BR1057"/>
      <c r="BS1057"/>
      <c r="BT1057"/>
      <c r="BU1057"/>
      <c r="BV1057"/>
      <c r="BW1057"/>
      <c r="BX1057"/>
      <c r="BY1057"/>
      <c r="BZ1057"/>
      <c r="CA1057"/>
      <c r="CB1057"/>
      <c r="CC1057"/>
      <c r="CD1057"/>
      <c r="CE1057"/>
      <c r="CF1057"/>
      <c r="CG1057"/>
      <c r="CH1057"/>
    </row>
    <row r="1058" spans="1:86" ht="15" customHeight="1">
      <c r="A1058" s="406"/>
      <c r="B1058" s="405" t="s">
        <v>4909</v>
      </c>
      <c r="C1058" s="405" t="s">
        <v>1165</v>
      </c>
      <c r="D1058" s="405" t="s">
        <v>4910</v>
      </c>
      <c r="E1058" s="445" t="s">
        <v>4911</v>
      </c>
      <c r="F1058" s="406" t="s">
        <v>183</v>
      </c>
      <c r="G1058" s="407">
        <v>45646</v>
      </c>
      <c r="H1058" s="408">
        <v>45642</v>
      </c>
      <c r="I1058" s="409">
        <v>45646</v>
      </c>
      <c r="J1058" s="410"/>
      <c r="K1058" s="411"/>
      <c r="L1058" s="428"/>
      <c r="M1058" s="412" t="s">
        <v>355</v>
      </c>
      <c r="N1058" s="413" t="s">
        <v>4287</v>
      </c>
    </row>
    <row r="1059" spans="1:86" s="406" customFormat="1" ht="15" customHeight="1">
      <c r="B1059" s="405"/>
      <c r="C1059" s="405" t="s">
        <v>4912</v>
      </c>
      <c r="D1059" s="405" t="s">
        <v>4913</v>
      </c>
      <c r="E1059" s="405"/>
      <c r="F1059" s="406" t="s">
        <v>922</v>
      </c>
      <c r="G1059" s="407">
        <v>45535</v>
      </c>
      <c r="H1059" s="408">
        <v>45531</v>
      </c>
      <c r="I1059" s="409"/>
      <c r="J1059" s="410"/>
      <c r="K1059" s="411"/>
      <c r="L1059" s="428"/>
      <c r="M1059" s="412" t="s">
        <v>35</v>
      </c>
      <c r="N1059" s="413" t="s">
        <v>4287</v>
      </c>
      <c r="O1059"/>
      <c r="P1059"/>
      <c r="Q1059"/>
      <c r="R1059"/>
      <c r="S1059"/>
      <c r="T1059"/>
      <c r="U1059"/>
      <c r="V1059"/>
      <c r="W1059"/>
      <c r="X1059"/>
      <c r="Y1059"/>
      <c r="Z1059"/>
      <c r="AA1059"/>
      <c r="AB1059"/>
      <c r="AC1059"/>
      <c r="AD1059"/>
      <c r="AE1059"/>
      <c r="AF1059"/>
      <c r="AG1059"/>
      <c r="AH1059"/>
      <c r="AI1059"/>
      <c r="AJ1059"/>
      <c r="AK1059"/>
      <c r="AL1059"/>
      <c r="AM1059"/>
      <c r="AN1059"/>
      <c r="AO1059"/>
      <c r="AP1059"/>
      <c r="AQ1059"/>
      <c r="AR1059"/>
      <c r="AS1059"/>
      <c r="AT1059"/>
      <c r="AU1059"/>
      <c r="AV1059"/>
      <c r="AW1059"/>
      <c r="AX1059"/>
      <c r="AY1059"/>
      <c r="AZ1059"/>
      <c r="BA1059"/>
      <c r="BB1059"/>
      <c r="BC1059"/>
      <c r="BD1059"/>
      <c r="BE1059"/>
      <c r="BF1059"/>
      <c r="BG1059"/>
      <c r="BH1059"/>
      <c r="BI1059"/>
      <c r="BJ1059"/>
      <c r="BK1059"/>
      <c r="BL1059"/>
      <c r="BM1059"/>
      <c r="BN1059"/>
      <c r="BO1059"/>
      <c r="BP1059"/>
      <c r="BQ1059"/>
      <c r="BR1059"/>
      <c r="BS1059"/>
      <c r="BT1059"/>
      <c r="BU1059"/>
      <c r="BV1059"/>
      <c r="BW1059"/>
      <c r="BX1059"/>
      <c r="BY1059"/>
      <c r="BZ1059"/>
      <c r="CA1059"/>
      <c r="CB1059"/>
      <c r="CC1059"/>
      <c r="CD1059"/>
      <c r="CE1059"/>
      <c r="CF1059"/>
      <c r="CG1059"/>
      <c r="CH1059"/>
    </row>
    <row r="1060" spans="1:86" s="474" customFormat="1" ht="15" customHeight="1">
      <c r="B1060" s="405" t="s">
        <v>4914</v>
      </c>
      <c r="C1060" s="405" t="s">
        <v>4915</v>
      </c>
      <c r="D1060" s="405" t="s">
        <v>4916</v>
      </c>
      <c r="E1060" s="405" t="s">
        <v>4917</v>
      </c>
      <c r="F1060" s="406"/>
      <c r="G1060" s="407">
        <v>45588</v>
      </c>
      <c r="H1060" s="408">
        <v>45587</v>
      </c>
      <c r="I1060" s="409">
        <v>45589</v>
      </c>
      <c r="J1060" s="566" t="s">
        <v>4918</v>
      </c>
      <c r="K1060" s="411"/>
      <c r="L1060" s="428"/>
      <c r="M1060" s="412" t="s">
        <v>35</v>
      </c>
      <c r="N1060" s="413" t="s">
        <v>4287</v>
      </c>
      <c r="O1060"/>
      <c r="P1060"/>
      <c r="Q1060"/>
      <c r="R1060"/>
      <c r="S1060"/>
      <c r="T1060"/>
      <c r="U1060"/>
      <c r="V1060"/>
      <c r="W1060"/>
      <c r="X1060"/>
      <c r="Y1060"/>
      <c r="Z1060"/>
      <c r="AA1060"/>
      <c r="AB1060"/>
      <c r="AC1060"/>
      <c r="AD1060"/>
      <c r="AE1060"/>
      <c r="AF1060"/>
      <c r="AG1060"/>
      <c r="AH1060"/>
      <c r="AI1060"/>
      <c r="AJ1060"/>
      <c r="AK1060"/>
      <c r="AL1060"/>
      <c r="AM1060"/>
      <c r="AN1060"/>
      <c r="AO1060"/>
      <c r="AP1060"/>
      <c r="AQ1060"/>
      <c r="AR1060"/>
      <c r="AS1060"/>
      <c r="AT1060"/>
      <c r="AU1060"/>
      <c r="AV1060"/>
      <c r="AW1060"/>
      <c r="AX1060"/>
      <c r="AY1060"/>
      <c r="AZ1060"/>
      <c r="BA1060"/>
      <c r="BB1060"/>
      <c r="BC1060"/>
      <c r="BD1060"/>
      <c r="BE1060"/>
      <c r="BF1060"/>
      <c r="BG1060"/>
      <c r="BH1060"/>
      <c r="BI1060"/>
      <c r="BJ1060"/>
      <c r="BK1060"/>
      <c r="BL1060"/>
      <c r="BM1060"/>
      <c r="BN1060"/>
      <c r="BO1060"/>
      <c r="BP1060"/>
      <c r="BQ1060"/>
      <c r="BR1060"/>
      <c r="BS1060"/>
      <c r="BT1060"/>
      <c r="BU1060"/>
      <c r="BV1060"/>
      <c r="BW1060"/>
      <c r="BX1060"/>
      <c r="BY1060"/>
      <c r="BZ1060"/>
      <c r="CA1060"/>
      <c r="CB1060"/>
      <c r="CC1060"/>
      <c r="CD1060"/>
      <c r="CE1060"/>
      <c r="CF1060"/>
      <c r="CG1060"/>
      <c r="CH1060"/>
    </row>
    <row r="1061" spans="1:86" s="474" customFormat="1" ht="15" customHeight="1">
      <c r="B1061" s="405" t="s">
        <v>4919</v>
      </c>
      <c r="C1061" s="405" t="s">
        <v>4920</v>
      </c>
      <c r="D1061" s="405" t="s">
        <v>4921</v>
      </c>
      <c r="E1061" s="405"/>
      <c r="F1061" s="406" t="s">
        <v>47</v>
      </c>
      <c r="G1061" s="407">
        <v>45657</v>
      </c>
      <c r="H1061" s="408">
        <v>45644</v>
      </c>
      <c r="I1061" s="409">
        <v>45671</v>
      </c>
      <c r="J1061" s="410"/>
      <c r="K1061" s="411"/>
      <c r="L1061" s="428"/>
      <c r="M1061" s="412" t="s">
        <v>35</v>
      </c>
      <c r="N1061" s="413" t="s">
        <v>4287</v>
      </c>
      <c r="O1061"/>
      <c r="P1061"/>
      <c r="Q1061"/>
      <c r="R1061"/>
      <c r="S1061"/>
      <c r="T1061"/>
      <c r="U1061"/>
      <c r="V1061"/>
      <c r="W1061"/>
      <c r="X1061"/>
      <c r="Y1061"/>
      <c r="Z1061"/>
      <c r="AA1061"/>
      <c r="AB1061"/>
      <c r="AC1061"/>
      <c r="AD1061"/>
      <c r="AE1061"/>
      <c r="AF1061"/>
      <c r="AG1061"/>
      <c r="AH1061"/>
      <c r="AI1061"/>
      <c r="AJ1061"/>
      <c r="AK1061"/>
      <c r="AL1061"/>
      <c r="AM1061"/>
      <c r="AN1061"/>
      <c r="AO1061"/>
      <c r="AP1061"/>
      <c r="AQ1061"/>
      <c r="AR1061"/>
      <c r="AS1061"/>
      <c r="AT1061"/>
      <c r="AU1061"/>
      <c r="AV1061"/>
      <c r="AW1061"/>
      <c r="AX1061"/>
      <c r="AY1061"/>
      <c r="AZ1061"/>
      <c r="BA1061"/>
      <c r="BB1061"/>
      <c r="BC1061"/>
      <c r="BD1061"/>
      <c r="BE1061"/>
      <c r="BF1061"/>
      <c r="BG1061"/>
      <c r="BH1061"/>
      <c r="BI1061"/>
      <c r="BJ1061"/>
      <c r="BK1061"/>
      <c r="BL1061"/>
      <c r="BM1061"/>
      <c r="BN1061"/>
      <c r="BO1061"/>
      <c r="BP1061"/>
      <c r="BQ1061"/>
      <c r="BR1061"/>
      <c r="BS1061"/>
      <c r="BT1061"/>
      <c r="BU1061"/>
      <c r="BV1061"/>
      <c r="BW1061"/>
      <c r="BX1061"/>
      <c r="BY1061"/>
      <c r="BZ1061"/>
      <c r="CA1061"/>
      <c r="CB1061"/>
      <c r="CC1061"/>
      <c r="CD1061"/>
      <c r="CE1061"/>
      <c r="CF1061"/>
      <c r="CG1061"/>
      <c r="CH1061"/>
    </row>
    <row r="1062" spans="1:86" s="406" customFormat="1" ht="15" customHeight="1">
      <c r="B1062" s="405" t="s">
        <v>4922</v>
      </c>
      <c r="C1062" s="536" t="s">
        <v>4923</v>
      </c>
      <c r="D1062" s="405" t="s">
        <v>594</v>
      </c>
      <c r="E1062" s="405" t="s">
        <v>4924</v>
      </c>
      <c r="F1062" s="406" t="s">
        <v>177</v>
      </c>
      <c r="G1062" s="407">
        <v>45552</v>
      </c>
      <c r="H1062" s="408">
        <v>45548</v>
      </c>
      <c r="I1062" s="409">
        <v>45553</v>
      </c>
      <c r="J1062" s="410"/>
      <c r="K1062" s="411"/>
      <c r="L1062" s="428"/>
      <c r="M1062" s="412" t="s">
        <v>35</v>
      </c>
      <c r="N1062" s="413" t="s">
        <v>4287</v>
      </c>
      <c r="O1062"/>
      <c r="P1062"/>
      <c r="Q1062"/>
      <c r="R1062"/>
      <c r="S1062"/>
      <c r="T1062"/>
      <c r="U1062"/>
      <c r="V1062"/>
      <c r="W1062"/>
      <c r="X1062"/>
      <c r="Y1062"/>
      <c r="Z1062"/>
      <c r="AA1062"/>
      <c r="AB1062"/>
      <c r="AC1062"/>
      <c r="AD1062"/>
      <c r="AE1062"/>
      <c r="AF1062"/>
      <c r="AG1062"/>
      <c r="AH1062"/>
      <c r="AI1062"/>
      <c r="AJ1062"/>
      <c r="AK1062"/>
      <c r="AL1062"/>
      <c r="AM1062"/>
      <c r="AN1062"/>
      <c r="AO1062"/>
      <c r="AP1062"/>
      <c r="AQ1062"/>
      <c r="AR1062"/>
      <c r="AS1062"/>
      <c r="AT1062"/>
      <c r="AU1062"/>
      <c r="AV1062"/>
      <c r="AW1062"/>
      <c r="AX1062"/>
      <c r="AY1062"/>
      <c r="AZ1062"/>
      <c r="BA1062"/>
      <c r="BB1062"/>
      <c r="BC1062"/>
      <c r="BD1062"/>
      <c r="BE1062"/>
      <c r="BF1062"/>
      <c r="BG1062"/>
      <c r="BH1062"/>
      <c r="BI1062"/>
      <c r="BJ1062"/>
      <c r="BK1062"/>
      <c r="BL1062"/>
      <c r="BM1062"/>
      <c r="BN1062"/>
      <c r="BO1062"/>
      <c r="BP1062"/>
      <c r="BQ1062"/>
      <c r="BR1062"/>
      <c r="BS1062"/>
      <c r="BT1062"/>
      <c r="BU1062"/>
      <c r="BV1062"/>
      <c r="BW1062"/>
      <c r="BX1062"/>
      <c r="BY1062"/>
      <c r="BZ1062"/>
      <c r="CA1062"/>
      <c r="CB1062"/>
      <c r="CC1062"/>
      <c r="CD1062"/>
      <c r="CE1062"/>
      <c r="CF1062"/>
      <c r="CG1062"/>
      <c r="CH1062"/>
    </row>
    <row r="1063" spans="1:86" s="406" customFormat="1" ht="15" customHeight="1">
      <c r="B1063" s="405" t="s">
        <v>4925</v>
      </c>
      <c r="C1063" s="405" t="s">
        <v>4926</v>
      </c>
      <c r="D1063" s="405" t="s">
        <v>635</v>
      </c>
      <c r="E1063" s="405" t="s">
        <v>4927</v>
      </c>
      <c r="G1063" s="407">
        <v>45587</v>
      </c>
      <c r="H1063" s="408">
        <v>45586</v>
      </c>
      <c r="I1063" s="409"/>
      <c r="J1063" s="410"/>
      <c r="K1063" s="411"/>
      <c r="L1063" s="428"/>
      <c r="M1063" s="412" t="s">
        <v>35</v>
      </c>
      <c r="N1063" s="413" t="s">
        <v>4287</v>
      </c>
      <c r="O1063"/>
      <c r="P1063"/>
      <c r="Q1063"/>
      <c r="R1063"/>
      <c r="S1063"/>
      <c r="T1063"/>
      <c r="U1063"/>
      <c r="V1063"/>
      <c r="W1063"/>
      <c r="X1063"/>
      <c r="Y1063"/>
      <c r="Z1063"/>
      <c r="AA1063"/>
      <c r="AB1063"/>
      <c r="AC1063"/>
      <c r="AD1063"/>
      <c r="AE1063"/>
      <c r="AF1063"/>
      <c r="AG1063"/>
      <c r="AH1063"/>
      <c r="AI1063"/>
      <c r="AJ1063"/>
      <c r="AK1063"/>
      <c r="AL1063"/>
      <c r="AM1063"/>
      <c r="AN1063"/>
      <c r="AO1063"/>
      <c r="AP1063"/>
      <c r="AQ1063"/>
      <c r="AR1063"/>
      <c r="AS1063"/>
      <c r="AT1063"/>
      <c r="AU1063"/>
      <c r="AV1063"/>
      <c r="AW1063"/>
      <c r="AX1063"/>
      <c r="AY1063"/>
      <c r="AZ1063"/>
      <c r="BA1063"/>
      <c r="BB1063"/>
      <c r="BC1063"/>
      <c r="BD1063"/>
      <c r="BE1063"/>
      <c r="BF1063"/>
      <c r="BG1063"/>
      <c r="BH1063"/>
      <c r="BI1063"/>
      <c r="BJ1063"/>
      <c r="BK1063"/>
      <c r="BL1063"/>
      <c r="BM1063"/>
      <c r="BN1063"/>
      <c r="BO1063"/>
      <c r="BP1063"/>
      <c r="BQ1063"/>
      <c r="BR1063"/>
      <c r="BS1063"/>
      <c r="BT1063"/>
      <c r="BU1063"/>
      <c r="BV1063"/>
      <c r="BW1063"/>
      <c r="BX1063"/>
      <c r="BY1063"/>
      <c r="BZ1063"/>
      <c r="CA1063"/>
      <c r="CB1063"/>
      <c r="CC1063"/>
      <c r="CD1063"/>
      <c r="CE1063"/>
      <c r="CF1063"/>
      <c r="CG1063"/>
      <c r="CH1063"/>
    </row>
    <row r="1064" spans="1:86" s="406" customFormat="1" ht="15" customHeight="1">
      <c r="B1064" s="405" t="s">
        <v>4928</v>
      </c>
      <c r="C1064" s="405" t="s">
        <v>4929</v>
      </c>
      <c r="D1064" s="405" t="s">
        <v>4930</v>
      </c>
      <c r="E1064" s="445" t="s">
        <v>4931</v>
      </c>
      <c r="F1064" s="406" t="s">
        <v>4932</v>
      </c>
      <c r="G1064" s="407">
        <v>45534</v>
      </c>
      <c r="H1064" s="408"/>
      <c r="I1064" s="409">
        <v>45554</v>
      </c>
      <c r="J1064" s="410"/>
      <c r="K1064" s="411"/>
      <c r="L1064" s="428"/>
      <c r="M1064" s="412" t="s">
        <v>35</v>
      </c>
      <c r="N1064" s="413" t="s">
        <v>4287</v>
      </c>
      <c r="O1064"/>
      <c r="P1064"/>
      <c r="Q1064"/>
      <c r="R1064"/>
      <c r="S1064"/>
      <c r="T1064"/>
      <c r="U1064"/>
      <c r="V1064"/>
      <c r="W1064"/>
      <c r="X1064"/>
      <c r="Y1064"/>
      <c r="Z1064"/>
      <c r="AA1064"/>
      <c r="AB1064"/>
      <c r="AC1064"/>
      <c r="AD1064"/>
      <c r="AE1064"/>
      <c r="AF1064"/>
      <c r="AG1064"/>
      <c r="AH1064"/>
      <c r="AI1064"/>
      <c r="AJ1064"/>
      <c r="AK1064"/>
      <c r="AL1064"/>
      <c r="AM1064"/>
      <c r="AN1064"/>
      <c r="AO1064"/>
      <c r="AP1064"/>
      <c r="AQ1064"/>
      <c r="AR1064"/>
      <c r="AS1064"/>
      <c r="AT1064"/>
      <c r="AU1064"/>
      <c r="AV1064"/>
      <c r="AW1064"/>
      <c r="AX1064"/>
      <c r="AY1064"/>
      <c r="AZ1064"/>
      <c r="BA1064"/>
      <c r="BB1064"/>
      <c r="BC1064"/>
      <c r="BD1064"/>
      <c r="BE1064"/>
      <c r="BF1064"/>
      <c r="BG1064"/>
      <c r="BH1064"/>
      <c r="BI1064"/>
      <c r="BJ1064"/>
      <c r="BK1064"/>
      <c r="BL1064"/>
      <c r="BM1064"/>
      <c r="BN1064"/>
      <c r="BO1064"/>
      <c r="BP1064"/>
      <c r="BQ1064"/>
      <c r="BR1064"/>
      <c r="BS1064"/>
      <c r="BT1064"/>
      <c r="BU1064"/>
      <c r="BV1064"/>
      <c r="BW1064"/>
      <c r="BX1064"/>
      <c r="BY1064"/>
      <c r="BZ1064"/>
      <c r="CA1064"/>
      <c r="CB1064"/>
      <c r="CC1064"/>
      <c r="CD1064"/>
      <c r="CE1064"/>
      <c r="CF1064"/>
      <c r="CG1064"/>
      <c r="CH1064"/>
    </row>
    <row r="1065" spans="1:86" s="504" customFormat="1" ht="15" customHeight="1">
      <c r="B1065" s="405" t="s">
        <v>4933</v>
      </c>
      <c r="C1065" s="405" t="s">
        <v>4934</v>
      </c>
      <c r="D1065" s="405" t="s">
        <v>4935</v>
      </c>
      <c r="E1065" s="405" t="s">
        <v>4936</v>
      </c>
      <c r="F1065" s="406" t="s">
        <v>4285</v>
      </c>
      <c r="G1065" s="407">
        <v>45634</v>
      </c>
      <c r="H1065" s="408">
        <v>45583</v>
      </c>
      <c r="I1065" s="409"/>
      <c r="J1065" s="410"/>
      <c r="K1065" s="411"/>
      <c r="L1065" s="428"/>
      <c r="M1065" s="412" t="s">
        <v>35</v>
      </c>
      <c r="N1065" s="413" t="s">
        <v>4287</v>
      </c>
      <c r="O1065"/>
      <c r="P1065"/>
      <c r="Q1065"/>
      <c r="R1065"/>
      <c r="S1065"/>
      <c r="T1065"/>
      <c r="U1065"/>
      <c r="V1065"/>
      <c r="W1065"/>
      <c r="X1065"/>
      <c r="Y1065"/>
      <c r="Z1065"/>
      <c r="AA1065"/>
      <c r="AB1065"/>
      <c r="AC1065"/>
      <c r="AD1065"/>
      <c r="AE1065"/>
      <c r="AF1065"/>
      <c r="AG1065"/>
      <c r="AH1065"/>
      <c r="AI1065"/>
      <c r="AJ1065"/>
      <c r="AK1065"/>
      <c r="AL1065"/>
      <c r="AM1065"/>
      <c r="AN1065"/>
      <c r="AO1065"/>
      <c r="AP1065"/>
      <c r="AQ1065"/>
      <c r="AR1065"/>
      <c r="AS1065"/>
      <c r="AT1065"/>
      <c r="AU1065"/>
      <c r="AV1065"/>
      <c r="AW1065"/>
      <c r="AX1065"/>
      <c r="AY1065"/>
      <c r="AZ1065"/>
      <c r="BA1065"/>
      <c r="BB1065"/>
      <c r="BC1065"/>
      <c r="BD1065"/>
      <c r="BE1065"/>
      <c r="BF1065"/>
      <c r="BG1065"/>
      <c r="BH1065"/>
      <c r="BI1065"/>
      <c r="BJ1065"/>
      <c r="BK1065"/>
      <c r="BL1065"/>
      <c r="BM1065"/>
      <c r="BN1065"/>
      <c r="BO1065"/>
      <c r="BP1065"/>
      <c r="BQ1065"/>
      <c r="BR1065"/>
      <c r="BS1065"/>
      <c r="BT1065"/>
      <c r="BU1065"/>
      <c r="BV1065"/>
      <c r="BW1065"/>
      <c r="BX1065"/>
      <c r="BY1065"/>
      <c r="BZ1065"/>
      <c r="CA1065"/>
      <c r="CB1065"/>
      <c r="CC1065"/>
      <c r="CD1065"/>
      <c r="CE1065"/>
      <c r="CF1065"/>
      <c r="CG1065"/>
      <c r="CH1065"/>
    </row>
    <row r="1066" spans="1:86" s="504" customFormat="1" ht="15" customHeight="1">
      <c r="B1066" s="405" t="s">
        <v>4937</v>
      </c>
      <c r="C1066" s="405" t="s">
        <v>4938</v>
      </c>
      <c r="D1066" s="405" t="s">
        <v>4939</v>
      </c>
      <c r="E1066" s="405" t="s">
        <v>4940</v>
      </c>
      <c r="F1066" s="463" t="s">
        <v>4941</v>
      </c>
      <c r="G1066" s="407">
        <v>45574</v>
      </c>
      <c r="H1066" s="408"/>
      <c r="I1066" s="409"/>
      <c r="J1066" s="410"/>
      <c r="K1066" s="411"/>
      <c r="L1066" s="428"/>
      <c r="M1066" s="412" t="s">
        <v>355</v>
      </c>
      <c r="N1066" s="413" t="s">
        <v>4287</v>
      </c>
      <c r="O1066"/>
      <c r="P1066"/>
      <c r="Q1066"/>
      <c r="R1066"/>
      <c r="S1066"/>
      <c r="T1066"/>
      <c r="U1066"/>
      <c r="V1066"/>
      <c r="W1066"/>
      <c r="X1066"/>
      <c r="Y1066"/>
      <c r="Z1066"/>
      <c r="AA1066"/>
      <c r="AB1066"/>
      <c r="AC1066"/>
      <c r="AD1066"/>
      <c r="AE1066"/>
      <c r="AF1066"/>
      <c r="AG1066"/>
      <c r="AH1066"/>
      <c r="AI1066"/>
      <c r="AJ1066"/>
      <c r="AK1066"/>
      <c r="AL1066"/>
      <c r="AM1066"/>
      <c r="AN1066"/>
      <c r="AO1066"/>
      <c r="AP1066"/>
      <c r="AQ1066"/>
      <c r="AR1066"/>
      <c r="AS1066"/>
      <c r="AT1066"/>
      <c r="AU1066"/>
      <c r="AV1066"/>
      <c r="AW1066"/>
      <c r="AX1066"/>
      <c r="AY1066"/>
      <c r="AZ1066"/>
      <c r="BA1066"/>
      <c r="BB1066"/>
      <c r="BC1066"/>
      <c r="BD1066"/>
      <c r="BE1066"/>
      <c r="BF1066"/>
      <c r="BG1066"/>
      <c r="BH1066"/>
      <c r="BI1066"/>
      <c r="BJ1066"/>
      <c r="BK1066"/>
      <c r="BL1066"/>
      <c r="BM1066"/>
      <c r="BN1066"/>
      <c r="BO1066"/>
      <c r="BP1066"/>
      <c r="BQ1066"/>
      <c r="BR1066"/>
      <c r="BS1066"/>
      <c r="BT1066"/>
      <c r="BU1066"/>
      <c r="BV1066"/>
      <c r="BW1066"/>
      <c r="BX1066"/>
      <c r="BY1066"/>
      <c r="BZ1066"/>
      <c r="CA1066"/>
      <c r="CB1066"/>
      <c r="CC1066"/>
      <c r="CD1066"/>
      <c r="CE1066"/>
      <c r="CF1066"/>
      <c r="CG1066"/>
      <c r="CH1066"/>
    </row>
    <row r="1067" spans="1:86" s="406" customFormat="1" ht="15" customHeight="1">
      <c r="B1067" s="405" t="s">
        <v>4942</v>
      </c>
      <c r="C1067" s="405" t="s">
        <v>4943</v>
      </c>
      <c r="D1067" s="405" t="s">
        <v>4944</v>
      </c>
      <c r="E1067" s="450" t="s">
        <v>4945</v>
      </c>
      <c r="F1067" s="406" t="s">
        <v>17</v>
      </c>
      <c r="G1067" s="407" t="s">
        <v>3607</v>
      </c>
      <c r="H1067" s="408">
        <v>45525</v>
      </c>
      <c r="I1067" s="409">
        <v>45553</v>
      </c>
      <c r="J1067" s="410"/>
      <c r="K1067" s="411"/>
      <c r="L1067" s="428"/>
      <c r="M1067" s="412"/>
      <c r="N1067" s="413" t="s">
        <v>4287</v>
      </c>
      <c r="O1067"/>
      <c r="P1067"/>
      <c r="Q1067"/>
      <c r="R1067"/>
      <c r="S1067"/>
      <c r="T1067"/>
      <c r="U1067"/>
      <c r="V1067"/>
      <c r="W1067"/>
      <c r="X1067"/>
      <c r="Y1067"/>
      <c r="Z1067"/>
      <c r="AA1067"/>
      <c r="AB1067"/>
      <c r="AC1067"/>
      <c r="AD1067"/>
      <c r="AE1067"/>
      <c r="AF1067"/>
      <c r="AG1067"/>
      <c r="AH1067"/>
      <c r="AI1067"/>
      <c r="AJ1067"/>
      <c r="AK1067"/>
      <c r="AL1067"/>
      <c r="AM1067"/>
      <c r="AN1067"/>
      <c r="AO1067"/>
      <c r="AP1067"/>
      <c r="AQ1067"/>
      <c r="AR1067"/>
      <c r="AS1067"/>
      <c r="AT1067"/>
      <c r="AU1067"/>
      <c r="AV1067"/>
      <c r="AW1067"/>
      <c r="AX1067"/>
      <c r="AY1067"/>
      <c r="AZ1067"/>
      <c r="BA1067"/>
      <c r="BB1067"/>
      <c r="BC1067"/>
      <c r="BD1067"/>
      <c r="BE1067"/>
      <c r="BF1067"/>
      <c r="BG1067"/>
      <c r="BH1067"/>
      <c r="BI1067"/>
      <c r="BJ1067"/>
      <c r="BK1067"/>
      <c r="BL1067"/>
      <c r="BM1067"/>
      <c r="BN1067"/>
      <c r="BO1067"/>
      <c r="BP1067"/>
      <c r="BQ1067"/>
      <c r="BR1067"/>
      <c r="BS1067"/>
      <c r="BT1067"/>
      <c r="BU1067"/>
      <c r="BV1067"/>
      <c r="BW1067"/>
      <c r="BX1067"/>
      <c r="BY1067"/>
      <c r="BZ1067"/>
      <c r="CA1067"/>
      <c r="CB1067"/>
      <c r="CC1067"/>
      <c r="CD1067"/>
      <c r="CE1067"/>
      <c r="CF1067"/>
      <c r="CG1067"/>
      <c r="CH1067"/>
    </row>
    <row r="1068" spans="1:86" s="406" customFormat="1" ht="15" customHeight="1">
      <c r="B1068" s="536" t="s">
        <v>4946</v>
      </c>
      <c r="C1068" s="405" t="s">
        <v>4947</v>
      </c>
      <c r="D1068" s="405" t="s">
        <v>4948</v>
      </c>
      <c r="E1068" s="405" t="s">
        <v>4949</v>
      </c>
      <c r="F1068" s="406" t="s">
        <v>782</v>
      </c>
      <c r="G1068" s="407" t="s">
        <v>4200</v>
      </c>
      <c r="H1068" s="408">
        <v>45414</v>
      </c>
      <c r="I1068" s="409">
        <v>45552</v>
      </c>
      <c r="J1068" s="410" t="s">
        <v>4950</v>
      </c>
      <c r="K1068" s="411" t="s">
        <v>4951</v>
      </c>
      <c r="L1068" s="428"/>
      <c r="M1068" s="412" t="s">
        <v>61</v>
      </c>
      <c r="N1068" s="413" t="s">
        <v>4287</v>
      </c>
      <c r="O1068"/>
      <c r="P1068"/>
      <c r="Q1068"/>
      <c r="R1068"/>
      <c r="S1068"/>
      <c r="T1068"/>
      <c r="U1068"/>
      <c r="V1068"/>
      <c r="W1068"/>
      <c r="X1068"/>
      <c r="Y1068"/>
      <c r="Z1068"/>
      <c r="AA1068"/>
      <c r="AB1068"/>
      <c r="AC1068"/>
      <c r="AD1068"/>
      <c r="AE1068"/>
      <c r="AF1068"/>
      <c r="AG1068"/>
      <c r="AH1068"/>
      <c r="AI1068"/>
      <c r="AJ1068"/>
      <c r="AK1068"/>
      <c r="AL1068"/>
      <c r="AM1068"/>
      <c r="AN1068"/>
      <c r="AO1068"/>
      <c r="AP1068"/>
      <c r="AQ1068"/>
      <c r="AR1068"/>
      <c r="AS1068"/>
      <c r="AT1068"/>
      <c r="AU1068"/>
      <c r="AV1068"/>
      <c r="AW1068"/>
      <c r="AX1068"/>
      <c r="AY1068"/>
      <c r="AZ1068"/>
      <c r="BA1068"/>
      <c r="BB1068"/>
      <c r="BC1068"/>
      <c r="BD1068"/>
      <c r="BE1068"/>
      <c r="BF1068"/>
      <c r="BG1068"/>
      <c r="BH1068"/>
      <c r="BI1068"/>
      <c r="BJ1068"/>
      <c r="BK1068"/>
      <c r="BL1068"/>
      <c r="BM1068"/>
      <c r="BN1068"/>
      <c r="BO1068"/>
      <c r="BP1068"/>
      <c r="BQ1068"/>
      <c r="BR1068"/>
      <c r="BS1068"/>
      <c r="BT1068"/>
      <c r="BU1068"/>
      <c r="BV1068"/>
      <c r="BW1068"/>
      <c r="BX1068"/>
      <c r="BY1068"/>
      <c r="BZ1068"/>
      <c r="CA1068"/>
      <c r="CB1068"/>
      <c r="CC1068"/>
      <c r="CD1068"/>
      <c r="CE1068"/>
      <c r="CF1068"/>
      <c r="CG1068"/>
      <c r="CH1068"/>
    </row>
    <row r="1069" spans="1:86" ht="15" customHeight="1">
      <c r="B1069" s="405" t="s">
        <v>4952</v>
      </c>
      <c r="C1069" s="405" t="s">
        <v>4953</v>
      </c>
      <c r="D1069" s="405" t="s">
        <v>4954</v>
      </c>
      <c r="E1069" s="405"/>
      <c r="F1069" s="406"/>
      <c r="G1069" s="407">
        <v>45642</v>
      </c>
      <c r="H1069" s="408"/>
      <c r="I1069" s="409">
        <v>45664</v>
      </c>
      <c r="J1069" s="410"/>
      <c r="K1069" s="411"/>
      <c r="L1069" s="428"/>
      <c r="M1069" s="412" t="s">
        <v>35</v>
      </c>
      <c r="N1069" s="413" t="s">
        <v>4287</v>
      </c>
    </row>
    <row r="1070" spans="1:86" s="406" customFormat="1" ht="15" customHeight="1">
      <c r="B1070" s="405" t="s">
        <v>4955</v>
      </c>
      <c r="C1070" s="445" t="s">
        <v>2539</v>
      </c>
      <c r="D1070" s="405" t="s">
        <v>4956</v>
      </c>
      <c r="E1070" s="445" t="s">
        <v>4957</v>
      </c>
      <c r="G1070" s="407">
        <v>45646</v>
      </c>
      <c r="H1070" s="408">
        <v>45615</v>
      </c>
      <c r="I1070" s="409">
        <v>45646</v>
      </c>
      <c r="J1070" s="488" t="s">
        <v>4958</v>
      </c>
      <c r="K1070" s="411"/>
      <c r="L1070" s="428"/>
      <c r="M1070" s="412" t="s">
        <v>355</v>
      </c>
      <c r="N1070" s="413" t="s">
        <v>4287</v>
      </c>
      <c r="O1070"/>
      <c r="P1070"/>
      <c r="Q1070"/>
      <c r="R1070"/>
      <c r="S1070"/>
      <c r="T1070"/>
      <c r="U1070"/>
      <c r="V1070"/>
      <c r="W1070"/>
      <c r="X1070"/>
      <c r="Y1070"/>
      <c r="Z1070"/>
      <c r="AA1070"/>
      <c r="AB1070"/>
      <c r="AC1070"/>
      <c r="AD1070"/>
      <c r="AE1070"/>
      <c r="AF1070"/>
      <c r="AG1070"/>
      <c r="AH1070"/>
      <c r="AI1070"/>
      <c r="AJ1070"/>
      <c r="AK1070"/>
      <c r="AL1070"/>
      <c r="AM1070"/>
      <c r="AN1070"/>
      <c r="AO1070"/>
      <c r="AP1070"/>
      <c r="AQ1070"/>
      <c r="AR1070"/>
      <c r="AS1070"/>
      <c r="AT1070"/>
      <c r="AU1070"/>
      <c r="AV1070"/>
      <c r="AW1070"/>
      <c r="AX1070"/>
      <c r="AY1070"/>
      <c r="AZ1070"/>
      <c r="BA1070"/>
      <c r="BB1070"/>
      <c r="BC1070"/>
      <c r="BD1070"/>
      <c r="BE1070"/>
      <c r="BF1070"/>
      <c r="BG1070"/>
      <c r="BH1070"/>
      <c r="BI1070"/>
      <c r="BJ1070"/>
      <c r="BK1070"/>
      <c r="BL1070"/>
      <c r="BM1070"/>
      <c r="BN1070"/>
      <c r="BO1070"/>
      <c r="BP1070"/>
      <c r="BQ1070"/>
      <c r="BR1070"/>
      <c r="BS1070"/>
      <c r="BT1070"/>
      <c r="BU1070"/>
      <c r="BV1070"/>
      <c r="BW1070"/>
      <c r="BX1070"/>
      <c r="BY1070"/>
      <c r="BZ1070"/>
      <c r="CA1070"/>
      <c r="CB1070"/>
      <c r="CC1070"/>
      <c r="CD1070"/>
      <c r="CE1070"/>
      <c r="CF1070"/>
      <c r="CG1070"/>
      <c r="CH1070"/>
    </row>
    <row r="1071" spans="1:86" ht="15" customHeight="1">
      <c r="B1071" s="405" t="s">
        <v>4959</v>
      </c>
      <c r="C1071" s="405" t="s">
        <v>4960</v>
      </c>
      <c r="D1071" s="405" t="s">
        <v>4961</v>
      </c>
      <c r="E1071" s="405" t="s">
        <v>4962</v>
      </c>
      <c r="F1071" s="406" t="s">
        <v>3510</v>
      </c>
      <c r="G1071" s="407">
        <v>45553</v>
      </c>
      <c r="H1071" s="408" t="s">
        <v>3955</v>
      </c>
      <c r="I1071" s="409">
        <v>45554</v>
      </c>
      <c r="J1071" s="410">
        <v>46266</v>
      </c>
      <c r="K1071" s="411" t="s">
        <v>4963</v>
      </c>
      <c r="L1071" s="428"/>
      <c r="M1071" s="412" t="s">
        <v>61</v>
      </c>
      <c r="N1071" s="413" t="s">
        <v>4287</v>
      </c>
    </row>
    <row r="1072" spans="1:86" ht="15" customHeight="1">
      <c r="B1072" s="405" t="s">
        <v>4964</v>
      </c>
      <c r="C1072" s="405" t="s">
        <v>4965</v>
      </c>
      <c r="D1072" s="405" t="s">
        <v>4966</v>
      </c>
      <c r="E1072" s="445" t="s">
        <v>4967</v>
      </c>
      <c r="F1072" s="406" t="s">
        <v>53</v>
      </c>
      <c r="G1072" s="407">
        <v>45645</v>
      </c>
      <c r="H1072" s="408"/>
      <c r="I1072" s="409">
        <v>45645</v>
      </c>
      <c r="J1072" s="450" t="s">
        <v>4968</v>
      </c>
      <c r="K1072" s="411"/>
      <c r="L1072" s="428"/>
      <c r="M1072" s="412"/>
      <c r="N1072" s="413" t="s">
        <v>4287</v>
      </c>
    </row>
    <row r="1073" spans="2:86" ht="15" customHeight="1">
      <c r="B1073" s="405" t="s">
        <v>4969</v>
      </c>
      <c r="C1073" s="405" t="s">
        <v>4970</v>
      </c>
      <c r="D1073" s="536" t="s">
        <v>4971</v>
      </c>
      <c r="E1073" s="405" t="s">
        <v>4972</v>
      </c>
      <c r="F1073" s="406" t="s">
        <v>282</v>
      </c>
      <c r="G1073" s="407">
        <v>45642</v>
      </c>
      <c r="H1073" s="408">
        <v>45637</v>
      </c>
      <c r="I1073" s="409">
        <v>45643</v>
      </c>
      <c r="J1073" s="410"/>
      <c r="K1073" s="411"/>
      <c r="L1073" s="428"/>
      <c r="M1073" s="412"/>
      <c r="N1073" s="413" t="s">
        <v>4287</v>
      </c>
    </row>
    <row r="1074" spans="2:86" ht="15" customHeight="1">
      <c r="B1074" s="405" t="s">
        <v>4973</v>
      </c>
      <c r="C1074" s="405" t="s">
        <v>4974</v>
      </c>
      <c r="D1074" s="405" t="s">
        <v>4975</v>
      </c>
      <c r="E1074" s="513" t="s">
        <v>4976</v>
      </c>
      <c r="F1074" s="406" t="s">
        <v>3517</v>
      </c>
      <c r="G1074" s="407">
        <v>45665</v>
      </c>
      <c r="H1074" s="408">
        <v>45638</v>
      </c>
      <c r="I1074" s="409">
        <v>45665</v>
      </c>
      <c r="J1074" s="410"/>
      <c r="K1074" s="411"/>
      <c r="L1074" s="428"/>
      <c r="M1074" s="412" t="s">
        <v>571</v>
      </c>
      <c r="N1074" s="413" t="s">
        <v>4287</v>
      </c>
    </row>
    <row r="1075" spans="2:86" ht="15" customHeight="1">
      <c r="B1075" s="405" t="s">
        <v>4977</v>
      </c>
      <c r="C1075" s="405" t="s">
        <v>4978</v>
      </c>
      <c r="D1075" s="405" t="s">
        <v>4979</v>
      </c>
      <c r="E1075" s="445" t="s">
        <v>4980</v>
      </c>
      <c r="F1075" s="406" t="s">
        <v>4981</v>
      </c>
      <c r="G1075" s="407">
        <v>45645</v>
      </c>
      <c r="H1075" s="408"/>
      <c r="I1075" s="409">
        <v>45645</v>
      </c>
      <c r="J1075" s="410"/>
      <c r="K1075" s="411"/>
      <c r="L1075" s="428"/>
      <c r="M1075" s="412"/>
      <c r="N1075" s="413" t="s">
        <v>4287</v>
      </c>
    </row>
    <row r="1076" spans="2:86" ht="15" customHeight="1">
      <c r="B1076" s="405" t="s">
        <v>4982</v>
      </c>
      <c r="C1076" s="405" t="s">
        <v>4983</v>
      </c>
      <c r="D1076" s="405" t="s">
        <v>4984</v>
      </c>
      <c r="E1076" s="405" t="s">
        <v>4985</v>
      </c>
      <c r="F1076" s="406" t="s">
        <v>378</v>
      </c>
      <c r="G1076" s="407">
        <v>45549</v>
      </c>
      <c r="H1076" s="408" t="s">
        <v>3546</v>
      </c>
      <c r="I1076" s="409"/>
      <c r="J1076" s="410"/>
      <c r="K1076" s="411" t="s">
        <v>4986</v>
      </c>
      <c r="L1076" s="428"/>
      <c r="M1076" s="412" t="s">
        <v>35</v>
      </c>
      <c r="N1076" s="413" t="s">
        <v>4287</v>
      </c>
    </row>
    <row r="1077" spans="2:86" ht="15" customHeight="1">
      <c r="B1077" s="405" t="s">
        <v>4987</v>
      </c>
      <c r="C1077" s="405" t="s">
        <v>4988</v>
      </c>
      <c r="D1077" s="405" t="s">
        <v>4989</v>
      </c>
      <c r="E1077" s="405" t="s">
        <v>4990</v>
      </c>
      <c r="F1077" s="406" t="s">
        <v>4991</v>
      </c>
      <c r="G1077" s="407">
        <v>45427</v>
      </c>
      <c r="H1077" s="408">
        <v>45425</v>
      </c>
      <c r="I1077" s="409">
        <v>45553</v>
      </c>
      <c r="J1077" s="410" t="s">
        <v>2445</v>
      </c>
      <c r="K1077" s="411" t="s">
        <v>2811</v>
      </c>
      <c r="L1077" s="428"/>
      <c r="M1077" s="412" t="s">
        <v>355</v>
      </c>
      <c r="N1077" s="413" t="s">
        <v>4287</v>
      </c>
    </row>
    <row r="1078" spans="2:86" ht="15" customHeight="1">
      <c r="B1078" s="405" t="s">
        <v>4992</v>
      </c>
      <c r="C1078" s="405" t="s">
        <v>4993</v>
      </c>
      <c r="D1078" s="405" t="s">
        <v>4994</v>
      </c>
      <c r="E1078" s="405"/>
      <c r="F1078" s="406" t="s">
        <v>3578</v>
      </c>
      <c r="G1078" s="407">
        <v>45541</v>
      </c>
      <c r="H1078" s="408"/>
      <c r="I1078" s="409" t="s">
        <v>4746</v>
      </c>
      <c r="J1078" s="410"/>
      <c r="K1078" s="411"/>
      <c r="L1078" s="428"/>
      <c r="M1078" s="412" t="s">
        <v>35</v>
      </c>
      <c r="N1078" s="413" t="s">
        <v>4287</v>
      </c>
    </row>
    <row r="1079" spans="2:86" ht="15" customHeight="1">
      <c r="B1079" s="445" t="s">
        <v>4995</v>
      </c>
      <c r="C1079" s="405" t="s">
        <v>4993</v>
      </c>
      <c r="D1079" s="405" t="s">
        <v>4996</v>
      </c>
      <c r="E1079" s="405"/>
      <c r="F1079" s="406" t="s">
        <v>3578</v>
      </c>
      <c r="G1079" s="407">
        <v>45541</v>
      </c>
      <c r="H1079" s="408"/>
      <c r="I1079" s="409" t="s">
        <v>4746</v>
      </c>
      <c r="J1079" s="410"/>
      <c r="K1079" s="411"/>
      <c r="L1079" s="428"/>
      <c r="M1079" s="412" t="s">
        <v>355</v>
      </c>
      <c r="N1079" s="413" t="s">
        <v>4287</v>
      </c>
    </row>
    <row r="1080" spans="2:86" ht="15" customHeight="1">
      <c r="B1080" s="405" t="s">
        <v>4997</v>
      </c>
      <c r="C1080" s="405" t="s">
        <v>4998</v>
      </c>
      <c r="D1080" s="405" t="s">
        <v>4687</v>
      </c>
      <c r="E1080" s="549" t="s">
        <v>4999</v>
      </c>
      <c r="F1080" s="406" t="s">
        <v>53</v>
      </c>
      <c r="G1080" s="407">
        <v>45646</v>
      </c>
      <c r="H1080" s="408"/>
      <c r="I1080" s="409">
        <v>45726</v>
      </c>
      <c r="J1080" s="410" t="s">
        <v>5000</v>
      </c>
      <c r="K1080" s="411"/>
      <c r="L1080" s="428"/>
      <c r="M1080" s="412"/>
      <c r="N1080" s="413" t="s">
        <v>4287</v>
      </c>
    </row>
    <row r="1081" spans="2:86" ht="15" customHeight="1">
      <c r="B1081" s="405" t="s">
        <v>5001</v>
      </c>
      <c r="C1081" s="405" t="s">
        <v>5002</v>
      </c>
      <c r="D1081" s="536" t="s">
        <v>5003</v>
      </c>
      <c r="E1081" s="405" t="s">
        <v>5004</v>
      </c>
      <c r="F1081" s="406" t="s">
        <v>3618</v>
      </c>
      <c r="G1081" s="407">
        <v>45554</v>
      </c>
      <c r="H1081" s="408" t="s">
        <v>3950</v>
      </c>
      <c r="I1081" s="409">
        <v>45554</v>
      </c>
      <c r="J1081" s="410"/>
      <c r="K1081" s="411" t="s">
        <v>5005</v>
      </c>
      <c r="L1081" s="428"/>
      <c r="M1081" s="412" t="s">
        <v>355</v>
      </c>
      <c r="N1081" s="413" t="s">
        <v>4359</v>
      </c>
    </row>
    <row r="1082" spans="2:86" ht="15" customHeight="1">
      <c r="B1082" s="405" t="s">
        <v>5006</v>
      </c>
      <c r="C1082" s="405" t="s">
        <v>5007</v>
      </c>
      <c r="D1082" s="405" t="s">
        <v>5008</v>
      </c>
      <c r="E1082" s="445" t="s">
        <v>5009</v>
      </c>
      <c r="F1082" s="406"/>
      <c r="G1082" s="407">
        <v>45681</v>
      </c>
      <c r="H1082" s="408">
        <v>45623</v>
      </c>
      <c r="I1082" s="409">
        <v>45681</v>
      </c>
      <c r="J1082" s="410" t="s">
        <v>5010</v>
      </c>
      <c r="K1082" s="411"/>
      <c r="L1082" s="428"/>
      <c r="M1082" s="412" t="s">
        <v>35</v>
      </c>
      <c r="N1082" s="413" t="s">
        <v>4287</v>
      </c>
    </row>
    <row r="1083" spans="2:86" ht="15" customHeight="1">
      <c r="B1083" s="405" t="s">
        <v>5011</v>
      </c>
      <c r="C1083" s="405" t="s">
        <v>5012</v>
      </c>
      <c r="D1083" s="405" t="s">
        <v>5013</v>
      </c>
      <c r="E1083" s="405"/>
      <c r="F1083" s="406"/>
      <c r="G1083" s="407">
        <v>45635</v>
      </c>
      <c r="H1083" s="408">
        <v>45631</v>
      </c>
      <c r="I1083" s="409"/>
      <c r="J1083" s="464" t="s">
        <v>5014</v>
      </c>
      <c r="K1083" s="411"/>
      <c r="L1083" s="428"/>
      <c r="M1083" s="412" t="s">
        <v>35</v>
      </c>
      <c r="N1083" s="413" t="s">
        <v>4287</v>
      </c>
    </row>
    <row r="1084" spans="2:86" ht="15" customHeight="1">
      <c r="B1084" s="405" t="s">
        <v>5015</v>
      </c>
      <c r="C1084" s="405" t="s">
        <v>5016</v>
      </c>
      <c r="D1084" s="405" t="s">
        <v>5017</v>
      </c>
      <c r="E1084" s="445" t="s">
        <v>5018</v>
      </c>
      <c r="F1084" s="463" t="s">
        <v>494</v>
      </c>
      <c r="G1084" s="407">
        <v>45709</v>
      </c>
      <c r="H1084" s="408">
        <v>45705</v>
      </c>
      <c r="I1084" s="409"/>
      <c r="J1084" s="410"/>
      <c r="K1084" s="411"/>
      <c r="L1084" s="428"/>
      <c r="M1084" s="412" t="s">
        <v>35</v>
      </c>
      <c r="N1084" s="413" t="s">
        <v>4287</v>
      </c>
    </row>
    <row r="1085" spans="2:86" ht="15" customHeight="1">
      <c r="B1085" s="405" t="s">
        <v>4257</v>
      </c>
      <c r="C1085" s="405" t="s">
        <v>5019</v>
      </c>
      <c r="D1085" s="405" t="s">
        <v>4259</v>
      </c>
      <c r="E1085" s="405" t="s">
        <v>5020</v>
      </c>
      <c r="F1085" s="406" t="s">
        <v>2444</v>
      </c>
      <c r="G1085" s="434">
        <v>45541</v>
      </c>
      <c r="H1085" s="408" t="s">
        <v>5021</v>
      </c>
      <c r="I1085" s="409">
        <v>45552</v>
      </c>
      <c r="J1085" s="410"/>
      <c r="K1085" s="411" t="s">
        <v>5022</v>
      </c>
      <c r="L1085" s="428"/>
      <c r="M1085" s="412" t="s">
        <v>35</v>
      </c>
      <c r="N1085" s="413" t="s">
        <v>4287</v>
      </c>
    </row>
    <row r="1086" spans="2:86" ht="15" customHeight="1">
      <c r="B1086" s="405" t="s">
        <v>5023</v>
      </c>
      <c r="C1086" s="405" t="s">
        <v>5024</v>
      </c>
      <c r="D1086" s="405" t="s">
        <v>5025</v>
      </c>
      <c r="E1086" s="405"/>
      <c r="F1086" s="406" t="s">
        <v>17</v>
      </c>
      <c r="G1086" s="407">
        <v>45638</v>
      </c>
      <c r="H1086" s="408">
        <v>45604</v>
      </c>
      <c r="I1086" s="409"/>
      <c r="J1086" s="410"/>
      <c r="K1086" s="411"/>
      <c r="L1086" s="428"/>
      <c r="M1086" s="412"/>
      <c r="N1086" s="413" t="s">
        <v>4287</v>
      </c>
    </row>
    <row r="1087" spans="2:86" ht="15" customHeight="1">
      <c r="B1087" s="405" t="s">
        <v>5026</v>
      </c>
      <c r="C1087" s="405" t="s">
        <v>5027</v>
      </c>
      <c r="D1087" s="405" t="s">
        <v>5028</v>
      </c>
      <c r="E1087" s="405" t="s">
        <v>5029</v>
      </c>
      <c r="F1087" s="406" t="s">
        <v>4932</v>
      </c>
      <c r="G1087" s="407">
        <v>45631</v>
      </c>
      <c r="H1087" s="408"/>
      <c r="I1087" s="409"/>
      <c r="J1087" s="410"/>
      <c r="K1087" s="411"/>
      <c r="L1087" s="428"/>
      <c r="M1087" s="412" t="s">
        <v>355</v>
      </c>
      <c r="N1087" s="413" t="s">
        <v>4287</v>
      </c>
    </row>
    <row r="1088" spans="2:86" s="538" customFormat="1" ht="15" customHeight="1">
      <c r="B1088" s="405"/>
      <c r="C1088" s="405" t="s">
        <v>5030</v>
      </c>
      <c r="D1088" s="405" t="s">
        <v>2129</v>
      </c>
      <c r="E1088" s="405"/>
      <c r="F1088" s="406"/>
      <c r="G1088" s="407">
        <v>45604</v>
      </c>
      <c r="H1088" s="408"/>
      <c r="I1088" s="409">
        <v>45607</v>
      </c>
      <c r="J1088" s="410"/>
      <c r="K1088" s="411"/>
      <c r="L1088" s="428"/>
      <c r="M1088" s="412" t="s">
        <v>35</v>
      </c>
      <c r="N1088" s="413" t="s">
        <v>4287</v>
      </c>
      <c r="O1088" s="539"/>
      <c r="P1088" s="539"/>
      <c r="Q1088" s="539"/>
      <c r="R1088" s="539"/>
      <c r="S1088" s="539"/>
      <c r="T1088" s="539"/>
      <c r="U1088" s="539"/>
      <c r="V1088" s="539"/>
      <c r="W1088" s="539"/>
      <c r="X1088" s="539"/>
      <c r="Y1088" s="539"/>
      <c r="Z1088" s="539"/>
      <c r="AA1088" s="539"/>
      <c r="AB1088" s="539"/>
      <c r="AC1088" s="539"/>
      <c r="AD1088" s="539"/>
      <c r="AE1088" s="539"/>
      <c r="AF1088" s="539"/>
      <c r="AG1088" s="539"/>
      <c r="AH1088" s="539"/>
      <c r="AI1088" s="539"/>
      <c r="AJ1088" s="539"/>
      <c r="AK1088" s="539"/>
      <c r="AL1088" s="539"/>
      <c r="AM1088" s="539"/>
      <c r="AN1088" s="539"/>
      <c r="AO1088" s="539"/>
      <c r="AP1088" s="539"/>
      <c r="AQ1088" s="539"/>
      <c r="AR1088" s="539"/>
      <c r="AS1088" s="539"/>
      <c r="AT1088" s="539"/>
      <c r="AU1088" s="539"/>
      <c r="AV1088" s="539"/>
      <c r="AW1088" s="539"/>
      <c r="AX1088" s="539"/>
      <c r="AY1088" s="539"/>
      <c r="AZ1088" s="539"/>
      <c r="BA1088" s="539"/>
      <c r="BB1088" s="539"/>
      <c r="BC1088" s="539"/>
      <c r="BD1088" s="539"/>
      <c r="BE1088" s="539"/>
      <c r="BF1088" s="539"/>
      <c r="BG1088" s="539"/>
      <c r="BH1088" s="539"/>
      <c r="BI1088" s="539"/>
      <c r="BJ1088" s="539"/>
      <c r="BK1088" s="539"/>
      <c r="BL1088" s="539"/>
      <c r="BM1088" s="539"/>
      <c r="BN1088" s="539"/>
      <c r="BO1088" s="539"/>
      <c r="BP1088" s="539"/>
      <c r="BQ1088" s="539"/>
      <c r="BR1088" s="539"/>
      <c r="BS1088" s="539"/>
      <c r="BT1088" s="539"/>
      <c r="BU1088" s="539"/>
      <c r="BV1088" s="539"/>
      <c r="BW1088" s="539"/>
      <c r="BX1088" s="539"/>
      <c r="BY1088" s="539"/>
      <c r="BZ1088" s="539"/>
      <c r="CA1088" s="539"/>
      <c r="CB1088" s="539"/>
      <c r="CC1088" s="539"/>
      <c r="CD1088" s="539"/>
      <c r="CE1088" s="539"/>
      <c r="CF1088" s="539"/>
      <c r="CG1088" s="539"/>
      <c r="CH1088" s="539"/>
    </row>
    <row r="1089" spans="1:86" ht="15" customHeight="1">
      <c r="B1089" s="405" t="s">
        <v>5031</v>
      </c>
      <c r="C1089" s="405" t="s">
        <v>5032</v>
      </c>
      <c r="D1089" s="405" t="s">
        <v>5033</v>
      </c>
      <c r="E1089" s="445"/>
      <c r="F1089" s="463" t="s">
        <v>40</v>
      </c>
      <c r="G1089" s="407">
        <v>45727</v>
      </c>
      <c r="H1089" s="408">
        <v>45720</v>
      </c>
      <c r="I1089" s="409"/>
      <c r="J1089" s="410"/>
      <c r="K1089" s="411"/>
      <c r="L1089" s="428"/>
      <c r="M1089" s="412"/>
      <c r="N1089" s="413" t="s">
        <v>4287</v>
      </c>
    </row>
    <row r="1090" spans="1:86" ht="15" customHeight="1">
      <c r="B1090" s="405" t="s">
        <v>5034</v>
      </c>
      <c r="C1090" s="405" t="s">
        <v>5035</v>
      </c>
      <c r="D1090" s="405" t="s">
        <v>635</v>
      </c>
      <c r="E1090" s="405" t="s">
        <v>5036</v>
      </c>
      <c r="F1090" s="406" t="s">
        <v>703</v>
      </c>
      <c r="G1090" s="407" t="s">
        <v>3607</v>
      </c>
      <c r="H1090" s="408"/>
      <c r="I1090" s="409">
        <v>45554</v>
      </c>
      <c r="J1090" s="460">
        <v>45838</v>
      </c>
      <c r="K1090" s="411"/>
      <c r="L1090" s="428"/>
      <c r="M1090" s="412" t="s">
        <v>35</v>
      </c>
      <c r="N1090" s="413" t="s">
        <v>4287</v>
      </c>
    </row>
    <row r="1091" spans="1:86" ht="15" customHeight="1">
      <c r="B1091" s="405" t="s">
        <v>5037</v>
      </c>
      <c r="C1091" s="405" t="s">
        <v>1368</v>
      </c>
      <c r="D1091" s="405" t="s">
        <v>5038</v>
      </c>
      <c r="E1091" s="405" t="s">
        <v>5039</v>
      </c>
      <c r="F1091" s="406" t="s">
        <v>3557</v>
      </c>
      <c r="G1091" s="407">
        <v>45566</v>
      </c>
      <c r="H1091" s="408">
        <v>45531</v>
      </c>
      <c r="I1091" s="409">
        <v>45566</v>
      </c>
      <c r="J1091" s="410"/>
      <c r="K1091" s="411"/>
      <c r="L1091" s="428"/>
      <c r="M1091" s="412" t="s">
        <v>35</v>
      </c>
      <c r="N1091" s="413" t="s">
        <v>4287</v>
      </c>
    </row>
    <row r="1092" spans="1:86" ht="15" customHeight="1">
      <c r="B1092" s="405"/>
      <c r="C1092" s="405" t="s">
        <v>5040</v>
      </c>
      <c r="D1092" s="405" t="s">
        <v>5041</v>
      </c>
      <c r="E1092" s="445" t="s">
        <v>5042</v>
      </c>
      <c r="F1092" s="406" t="s">
        <v>3510</v>
      </c>
      <c r="G1092" s="407">
        <v>45664</v>
      </c>
      <c r="H1092" s="408"/>
      <c r="I1092" s="409">
        <v>45664</v>
      </c>
      <c r="J1092" s="410"/>
      <c r="K1092" s="411"/>
      <c r="L1092" s="428"/>
      <c r="M1092" s="412" t="s">
        <v>35</v>
      </c>
      <c r="N1092" s="413" t="s">
        <v>4287</v>
      </c>
    </row>
    <row r="1093" spans="1:86" ht="15" customHeight="1">
      <c r="B1093" s="491" t="s">
        <v>5043</v>
      </c>
      <c r="C1093" s="491" t="s">
        <v>5044</v>
      </c>
      <c r="D1093" s="491" t="s">
        <v>5045</v>
      </c>
      <c r="E1093" s="492" t="s">
        <v>5046</v>
      </c>
      <c r="F1093" s="474" t="s">
        <v>2730</v>
      </c>
      <c r="G1093" s="493">
        <v>45666</v>
      </c>
      <c r="H1093" s="494"/>
      <c r="I1093" s="495"/>
      <c r="J1093" s="514" t="s">
        <v>5047</v>
      </c>
      <c r="K1093" s="497"/>
      <c r="L1093" s="498"/>
      <c r="M1093" s="499"/>
      <c r="N1093" s="500" t="s">
        <v>5048</v>
      </c>
    </row>
    <row r="1094" spans="1:86" s="406" customFormat="1" ht="15" customHeight="1">
      <c r="B1094" s="405" t="s">
        <v>5049</v>
      </c>
      <c r="C1094" s="405" t="s">
        <v>5050</v>
      </c>
      <c r="D1094" s="405" t="s">
        <v>5051</v>
      </c>
      <c r="E1094" s="445" t="s">
        <v>5052</v>
      </c>
      <c r="F1094" s="463" t="s">
        <v>535</v>
      </c>
      <c r="G1094" s="407">
        <v>45701</v>
      </c>
      <c r="H1094" s="408"/>
      <c r="I1094" s="409"/>
      <c r="J1094" s="410"/>
      <c r="K1094" s="411"/>
      <c r="L1094" s="428"/>
      <c r="M1094" s="412"/>
      <c r="N1094" s="413" t="s">
        <v>4287</v>
      </c>
      <c r="O1094" s="537"/>
      <c r="P1094" s="537"/>
      <c r="Q1094" s="537"/>
      <c r="R1094" s="537"/>
      <c r="S1094" s="537"/>
      <c r="T1094" s="537"/>
      <c r="U1094" s="537"/>
      <c r="V1094" s="537"/>
      <c r="W1094" s="537"/>
      <c r="X1094" s="537"/>
      <c r="Y1094" s="537"/>
      <c r="Z1094" s="537"/>
      <c r="AA1094" s="537"/>
      <c r="AB1094" s="537"/>
      <c r="AC1094" s="537"/>
      <c r="AD1094" s="537"/>
      <c r="AE1094" s="537"/>
      <c r="AF1094" s="537"/>
      <c r="AG1094" s="537"/>
      <c r="AH1094" s="537"/>
      <c r="AI1094" s="537"/>
      <c r="AJ1094" s="537"/>
      <c r="AK1094" s="537"/>
      <c r="AL1094" s="537"/>
      <c r="AM1094" s="537"/>
      <c r="AN1094" s="537"/>
      <c r="AO1094" s="537"/>
      <c r="AP1094" s="537"/>
      <c r="AQ1094" s="537"/>
      <c r="AR1094" s="537"/>
      <c r="AS1094" s="537"/>
      <c r="AT1094" s="537"/>
      <c r="AU1094" s="537"/>
      <c r="AV1094" s="537"/>
      <c r="AW1094" s="537"/>
      <c r="AX1094" s="537"/>
      <c r="AY1094" s="537"/>
      <c r="AZ1094" s="537"/>
      <c r="BA1094" s="537"/>
      <c r="BB1094" s="537"/>
      <c r="BC1094" s="537"/>
      <c r="BD1094" s="537"/>
      <c r="BE1094" s="537"/>
      <c r="BF1094" s="537"/>
      <c r="BG1094" s="537"/>
      <c r="BH1094" s="537"/>
      <c r="BI1094" s="537"/>
      <c r="BJ1094" s="537"/>
      <c r="BK1094" s="537"/>
      <c r="BL1094" s="537"/>
      <c r="BM1094" s="537"/>
      <c r="BN1094" s="537"/>
      <c r="BO1094" s="537"/>
      <c r="BP1094" s="537"/>
      <c r="BQ1094" s="537"/>
      <c r="BR1094" s="537"/>
      <c r="BS1094" s="537"/>
      <c r="BT1094" s="537"/>
      <c r="BU1094" s="537"/>
      <c r="BV1094" s="537"/>
      <c r="BW1094" s="537"/>
      <c r="BX1094" s="537"/>
      <c r="BY1094" s="537"/>
      <c r="BZ1094" s="537"/>
      <c r="CA1094" s="537"/>
      <c r="CB1094" s="537"/>
      <c r="CC1094" s="537"/>
      <c r="CD1094" s="537"/>
      <c r="CE1094" s="537"/>
      <c r="CF1094" s="537"/>
      <c r="CG1094" s="537"/>
      <c r="CH1094" s="537"/>
    </row>
    <row r="1095" spans="1:86" s="406" customFormat="1" ht="15" customHeight="1">
      <c r="B1095" s="405" t="s">
        <v>5053</v>
      </c>
      <c r="C1095" s="405" t="s">
        <v>5054</v>
      </c>
      <c r="D1095" s="405" t="s">
        <v>5055</v>
      </c>
      <c r="E1095" s="445" t="s">
        <v>5056</v>
      </c>
      <c r="F1095" s="463" t="s">
        <v>494</v>
      </c>
      <c r="G1095" s="407">
        <v>45731</v>
      </c>
      <c r="H1095" s="408">
        <v>45635</v>
      </c>
      <c r="I1095" s="409"/>
      <c r="J1095" s="410"/>
      <c r="K1095" s="411"/>
      <c r="L1095" s="428"/>
      <c r="M1095" s="412"/>
      <c r="N1095" s="413" t="s">
        <v>4287</v>
      </c>
      <c r="O1095" s="537"/>
      <c r="P1095" s="537"/>
      <c r="Q1095" s="537"/>
      <c r="R1095" s="537"/>
      <c r="S1095" s="537"/>
      <c r="T1095" s="537"/>
      <c r="U1095" s="537"/>
      <c r="V1095" s="537"/>
      <c r="W1095" s="537"/>
      <c r="X1095" s="537"/>
      <c r="Y1095" s="537"/>
      <c r="Z1095" s="537"/>
      <c r="AA1095" s="537"/>
      <c r="AB1095" s="537"/>
      <c r="AC1095" s="537"/>
      <c r="AD1095" s="537"/>
      <c r="AE1095" s="537"/>
      <c r="AF1095" s="537"/>
      <c r="AG1095" s="537"/>
      <c r="AH1095" s="537"/>
      <c r="AI1095" s="537"/>
      <c r="AJ1095" s="537"/>
      <c r="AK1095" s="537"/>
      <c r="AL1095" s="537"/>
      <c r="AM1095" s="537"/>
      <c r="AN1095" s="537"/>
      <c r="AO1095" s="537"/>
      <c r="AP1095" s="537"/>
      <c r="AQ1095" s="537"/>
      <c r="AR1095" s="537"/>
      <c r="AS1095" s="537"/>
      <c r="AT1095" s="537"/>
      <c r="AU1095" s="537"/>
      <c r="AV1095" s="537"/>
      <c r="AW1095" s="537"/>
      <c r="AX1095" s="537"/>
      <c r="AY1095" s="537"/>
      <c r="AZ1095" s="537"/>
      <c r="BA1095" s="537"/>
      <c r="BB1095" s="537"/>
      <c r="BC1095" s="537"/>
      <c r="BD1095" s="537"/>
      <c r="BE1095" s="537"/>
      <c r="BF1095" s="537"/>
      <c r="BG1095" s="537"/>
      <c r="BH1095" s="537"/>
      <c r="BI1095" s="537"/>
      <c r="BJ1095" s="537"/>
      <c r="BK1095" s="537"/>
      <c r="BL1095" s="537"/>
      <c r="BM1095" s="537"/>
      <c r="BN1095" s="537"/>
      <c r="BO1095" s="537"/>
      <c r="BP1095" s="537"/>
      <c r="BQ1095" s="537"/>
      <c r="BR1095" s="537"/>
      <c r="BS1095" s="537"/>
      <c r="BT1095" s="537"/>
      <c r="BU1095" s="537"/>
      <c r="BV1095" s="537"/>
      <c r="BW1095" s="537"/>
      <c r="BX1095" s="537"/>
      <c r="BY1095" s="537"/>
      <c r="BZ1095" s="537"/>
      <c r="CA1095" s="537"/>
      <c r="CB1095" s="537"/>
      <c r="CC1095" s="537"/>
      <c r="CD1095" s="537"/>
      <c r="CE1095" s="537"/>
      <c r="CF1095" s="537"/>
      <c r="CG1095" s="537"/>
      <c r="CH1095" s="537"/>
    </row>
    <row r="1096" spans="1:86" ht="15" customHeight="1">
      <c r="B1096" s="491" t="s">
        <v>5057</v>
      </c>
      <c r="C1096" s="491" t="s">
        <v>5058</v>
      </c>
      <c r="D1096" s="491" t="s">
        <v>5059</v>
      </c>
      <c r="E1096" s="492" t="s">
        <v>5060</v>
      </c>
      <c r="F1096" s="502" t="s">
        <v>2620</v>
      </c>
      <c r="G1096" s="493">
        <v>45728</v>
      </c>
      <c r="H1096" s="494"/>
      <c r="I1096" s="495"/>
      <c r="J1096" s="496"/>
      <c r="K1096" s="497"/>
      <c r="L1096" s="498"/>
      <c r="M1096" s="499"/>
      <c r="N1096" s="500" t="s">
        <v>5048</v>
      </c>
    </row>
    <row r="1097" spans="1:86" ht="15" customHeight="1">
      <c r="B1097" s="491" t="s">
        <v>5061</v>
      </c>
      <c r="C1097" s="491" t="s">
        <v>212</v>
      </c>
      <c r="D1097" s="491" t="s">
        <v>5062</v>
      </c>
      <c r="E1097" s="492" t="s">
        <v>5063</v>
      </c>
      <c r="F1097" s="474" t="s">
        <v>99</v>
      </c>
      <c r="G1097" s="493">
        <v>45734</v>
      </c>
      <c r="H1097" s="494"/>
      <c r="I1097" s="495"/>
      <c r="J1097" s="496"/>
      <c r="K1097" s="497"/>
      <c r="L1097" s="498"/>
      <c r="M1097" s="499"/>
      <c r="N1097" s="500" t="s">
        <v>5048</v>
      </c>
    </row>
    <row r="1098" spans="1:86" ht="15" customHeight="1">
      <c r="B1098" s="491" t="s">
        <v>5064</v>
      </c>
      <c r="C1098" s="503" t="s">
        <v>5065</v>
      </c>
      <c r="D1098" s="503" t="s">
        <v>5066</v>
      </c>
      <c r="E1098" s="501" t="s">
        <v>5067</v>
      </c>
      <c r="F1098" s="504" t="s">
        <v>3557</v>
      </c>
      <c r="G1098" s="505">
        <v>45565</v>
      </c>
      <c r="H1098" s="506"/>
      <c r="I1098" s="507"/>
      <c r="J1098" s="515"/>
      <c r="K1098" s="508"/>
      <c r="L1098" s="509"/>
      <c r="M1098" s="510"/>
      <c r="N1098" s="500" t="s">
        <v>5048</v>
      </c>
    </row>
    <row r="1099" spans="1:86" ht="15" customHeight="1">
      <c r="B1099" s="491" t="s">
        <v>5068</v>
      </c>
      <c r="C1099" s="491" t="s">
        <v>5069</v>
      </c>
      <c r="D1099" s="491" t="s">
        <v>5070</v>
      </c>
      <c r="E1099" s="502" t="s">
        <v>5071</v>
      </c>
      <c r="F1099" s="502" t="s">
        <v>82</v>
      </c>
      <c r="G1099" s="493">
        <v>45708</v>
      </c>
      <c r="H1099" s="494"/>
      <c r="I1099" s="495"/>
      <c r="J1099" s="496" t="s">
        <v>5072</v>
      </c>
      <c r="K1099" s="497"/>
      <c r="L1099" s="498"/>
      <c r="M1099" s="499"/>
      <c r="N1099" s="500" t="s">
        <v>5048</v>
      </c>
    </row>
    <row r="1100" spans="1:86" ht="15" customHeight="1">
      <c r="B1100" s="491" t="s">
        <v>5073</v>
      </c>
      <c r="C1100" s="540" t="s">
        <v>5074</v>
      </c>
      <c r="D1100" s="540" t="s">
        <v>5075</v>
      </c>
      <c r="E1100" s="492" t="s">
        <v>5076</v>
      </c>
      <c r="F1100" s="502" t="s">
        <v>1709</v>
      </c>
      <c r="G1100" s="493">
        <v>45733</v>
      </c>
      <c r="H1100" s="494"/>
      <c r="I1100" s="495"/>
      <c r="J1100" s="496"/>
      <c r="K1100" s="497"/>
      <c r="L1100" s="498"/>
      <c r="M1100" s="499"/>
      <c r="N1100" s="500" t="s">
        <v>5048</v>
      </c>
    </row>
    <row r="1101" spans="1:86" s="551" customFormat="1" ht="15" customHeight="1">
      <c r="B1101" s="569" t="s">
        <v>5077</v>
      </c>
      <c r="C1101" s="570" t="s">
        <v>5078</v>
      </c>
      <c r="D1101" s="536" t="s">
        <v>5079</v>
      </c>
      <c r="E1101" s="570" t="s">
        <v>5080</v>
      </c>
      <c r="F1101" s="571" t="s">
        <v>47</v>
      </c>
      <c r="G1101" s="572">
        <v>45726</v>
      </c>
      <c r="H1101" s="573"/>
      <c r="I1101" s="574"/>
      <c r="J1101" s="575"/>
      <c r="K1101" s="411"/>
      <c r="L1101" s="428"/>
      <c r="M1101" s="412"/>
      <c r="N1101" s="413" t="s">
        <v>4287</v>
      </c>
      <c r="O1101" s="555"/>
      <c r="P1101" s="555"/>
      <c r="Q1101" s="555"/>
      <c r="R1101" s="555"/>
      <c r="S1101" s="555"/>
      <c r="T1101" s="555"/>
      <c r="U1101" s="555"/>
      <c r="V1101" s="555"/>
      <c r="W1101" s="555"/>
      <c r="X1101" s="555"/>
      <c r="Y1101" s="555"/>
      <c r="Z1101" s="555"/>
      <c r="AA1101" s="555"/>
      <c r="AB1101" s="555"/>
      <c r="AC1101" s="555"/>
      <c r="AD1101" s="555"/>
      <c r="AE1101" s="555"/>
      <c r="AF1101" s="555"/>
      <c r="AG1101" s="555"/>
      <c r="AH1101" s="555"/>
      <c r="AI1101" s="555"/>
      <c r="AJ1101" s="555"/>
      <c r="AK1101" s="555"/>
      <c r="AL1101" s="555"/>
      <c r="AM1101" s="555"/>
      <c r="AN1101" s="555"/>
      <c r="AO1101" s="555"/>
      <c r="AP1101" s="555"/>
      <c r="AQ1101" s="555"/>
      <c r="AR1101" s="555"/>
      <c r="AS1101" s="555"/>
      <c r="AT1101" s="555"/>
      <c r="AU1101" s="555"/>
      <c r="AV1101" s="555"/>
      <c r="AW1101" s="555"/>
      <c r="AX1101" s="555"/>
      <c r="AY1101" s="555"/>
      <c r="AZ1101" s="555"/>
      <c r="BA1101" s="555"/>
      <c r="BB1101" s="555"/>
      <c r="BC1101" s="555"/>
      <c r="BD1101" s="555"/>
      <c r="BE1101" s="555"/>
      <c r="BF1101" s="555"/>
      <c r="BG1101" s="555"/>
      <c r="BH1101" s="555"/>
      <c r="BI1101" s="555"/>
      <c r="BJ1101" s="555"/>
      <c r="BK1101" s="555"/>
      <c r="BL1101" s="555"/>
      <c r="BM1101" s="555"/>
      <c r="BN1101" s="555"/>
      <c r="BO1101" s="555"/>
      <c r="BP1101" s="555"/>
      <c r="BQ1101" s="555"/>
      <c r="BR1101" s="555"/>
      <c r="BS1101" s="555"/>
      <c r="BT1101" s="555"/>
      <c r="BU1101" s="555"/>
      <c r="BV1101" s="555"/>
      <c r="BW1101" s="555"/>
      <c r="BX1101" s="555"/>
      <c r="BY1101" s="555"/>
      <c r="BZ1101" s="555"/>
      <c r="CA1101" s="555"/>
      <c r="CB1101" s="555"/>
      <c r="CC1101" s="555"/>
      <c r="CD1101" s="555"/>
      <c r="CE1101" s="555"/>
      <c r="CF1101" s="555"/>
      <c r="CG1101" s="555"/>
      <c r="CH1101" s="555"/>
    </row>
    <row r="1102" spans="1:86" ht="15" customHeight="1">
      <c r="A1102" s="369"/>
      <c r="B1102" s="557" t="s">
        <v>5081</v>
      </c>
      <c r="C1102" s="557" t="s">
        <v>5082</v>
      </c>
      <c r="D1102" s="557" t="s">
        <v>5083</v>
      </c>
      <c r="E1102" s="557" t="s">
        <v>5084</v>
      </c>
      <c r="F1102" s="561" t="s">
        <v>53</v>
      </c>
      <c r="G1102" s="562">
        <v>45429</v>
      </c>
      <c r="H1102" s="563" t="s">
        <v>5085</v>
      </c>
      <c r="I1102" s="564" t="s">
        <v>5086</v>
      </c>
      <c r="J1102" s="565" t="s">
        <v>5087</v>
      </c>
      <c r="K1102" s="568" t="s">
        <v>5088</v>
      </c>
      <c r="L1102" s="552"/>
      <c r="M1102" s="553"/>
      <c r="N1102" s="554" t="s">
        <v>5089</v>
      </c>
    </row>
    <row r="1103" spans="1:86" ht="15" customHeight="1">
      <c r="A1103" s="369"/>
      <c r="B1103" s="491" t="s">
        <v>5090</v>
      </c>
      <c r="C1103" s="491" t="s">
        <v>5091</v>
      </c>
      <c r="D1103" s="491" t="s">
        <v>421</v>
      </c>
      <c r="E1103" s="492" t="s">
        <v>5092</v>
      </c>
      <c r="F1103" s="474" t="s">
        <v>82</v>
      </c>
      <c r="G1103" s="493">
        <v>45702</v>
      </c>
      <c r="H1103" s="494"/>
      <c r="I1103" s="495"/>
      <c r="J1103" s="496"/>
      <c r="K1103" s="542"/>
      <c r="L1103" s="498"/>
      <c r="M1103" s="499"/>
      <c r="N1103" s="500" t="s">
        <v>5048</v>
      </c>
    </row>
    <row r="1104" spans="1:86" s="406" customFormat="1" ht="15" customHeight="1">
      <c r="A1104" s="556"/>
      <c r="B1104" s="491" t="s">
        <v>5093</v>
      </c>
      <c r="C1104" s="491" t="s">
        <v>5094</v>
      </c>
      <c r="D1104" s="540" t="s">
        <v>1521</v>
      </c>
      <c r="E1104" s="492" t="s">
        <v>5095</v>
      </c>
      <c r="F1104" s="474" t="s">
        <v>25</v>
      </c>
      <c r="G1104" s="493">
        <v>45734</v>
      </c>
      <c r="H1104" s="494"/>
      <c r="I1104" s="495"/>
      <c r="J1104" s="496"/>
      <c r="K1104" s="542"/>
      <c r="L1104" s="498"/>
      <c r="M1104" s="499"/>
      <c r="N1104" s="500" t="s">
        <v>5048</v>
      </c>
      <c r="O1104" s="537"/>
      <c r="P1104" s="537"/>
      <c r="Q1104" s="537"/>
      <c r="R1104" s="537"/>
      <c r="S1104" s="537"/>
      <c r="T1104" s="537"/>
      <c r="U1104" s="537"/>
      <c r="V1104" s="537"/>
      <c r="W1104" s="537"/>
      <c r="X1104" s="537"/>
      <c r="Y1104" s="537"/>
      <c r="Z1104" s="537"/>
      <c r="AA1104" s="537"/>
      <c r="AB1104" s="537"/>
      <c r="AC1104" s="537"/>
      <c r="AD1104" s="537"/>
      <c r="AE1104" s="537"/>
      <c r="AF1104" s="537"/>
      <c r="AG1104" s="537"/>
      <c r="AH1104" s="537"/>
      <c r="AI1104" s="537"/>
      <c r="AJ1104" s="537"/>
      <c r="AK1104" s="537"/>
      <c r="AL1104" s="537"/>
      <c r="AM1104" s="537"/>
      <c r="AN1104" s="537"/>
      <c r="AO1104" s="537"/>
      <c r="AP1104" s="537"/>
      <c r="AQ1104" s="537"/>
      <c r="AR1104" s="537"/>
      <c r="AS1104" s="537"/>
      <c r="AT1104" s="537"/>
      <c r="AU1104" s="537"/>
      <c r="AV1104" s="537"/>
      <c r="AW1104" s="537"/>
      <c r="AX1104" s="537"/>
      <c r="AY1104" s="537"/>
      <c r="AZ1104" s="537"/>
      <c r="BA1104" s="537"/>
      <c r="BB1104" s="537"/>
      <c r="BC1104" s="537"/>
      <c r="BD1104" s="537"/>
      <c r="BE1104" s="537"/>
      <c r="BF1104" s="537"/>
      <c r="BG1104" s="537"/>
      <c r="BH1104" s="537"/>
      <c r="BI1104" s="537"/>
      <c r="BJ1104" s="537"/>
      <c r="BK1104" s="537"/>
      <c r="BL1104" s="537"/>
      <c r="BM1104" s="537"/>
      <c r="BN1104" s="537"/>
      <c r="BO1104" s="537"/>
      <c r="BP1104" s="537"/>
      <c r="BQ1104" s="537"/>
      <c r="BR1104" s="537"/>
      <c r="BS1104" s="537"/>
      <c r="BT1104" s="537"/>
      <c r="BU1104" s="537"/>
      <c r="BV1104" s="537"/>
      <c r="BW1104" s="537"/>
      <c r="BX1104" s="537"/>
      <c r="BY1104" s="537"/>
      <c r="BZ1104" s="537"/>
      <c r="CA1104" s="537"/>
      <c r="CB1104" s="537"/>
      <c r="CC1104" s="537"/>
      <c r="CD1104" s="537"/>
      <c r="CE1104" s="537"/>
      <c r="CF1104" s="537"/>
      <c r="CG1104" s="537"/>
      <c r="CH1104" s="537"/>
    </row>
    <row r="1105" spans="1:14" ht="15" customHeight="1">
      <c r="A1105" s="369"/>
      <c r="B1105" s="491" t="s">
        <v>5096</v>
      </c>
      <c r="C1105" s="491" t="s">
        <v>1616</v>
      </c>
      <c r="D1105" s="491" t="s">
        <v>5097</v>
      </c>
      <c r="E1105" s="491" t="s">
        <v>5098</v>
      </c>
      <c r="F1105" s="474" t="s">
        <v>344</v>
      </c>
      <c r="G1105" s="493">
        <v>45697</v>
      </c>
      <c r="H1105" s="494"/>
      <c r="I1105" s="495"/>
      <c r="J1105" s="496" t="s">
        <v>5099</v>
      </c>
      <c r="K1105" s="542"/>
      <c r="L1105" s="498"/>
      <c r="M1105" s="499"/>
      <c r="N1105" s="500" t="s">
        <v>5048</v>
      </c>
    </row>
    <row r="1106" spans="1:14" ht="15" customHeight="1">
      <c r="A1106" s="369"/>
      <c r="B1106" s="491" t="s">
        <v>5100</v>
      </c>
      <c r="C1106" s="491" t="s">
        <v>5101</v>
      </c>
      <c r="D1106" s="491" t="s">
        <v>5013</v>
      </c>
      <c r="E1106" s="492" t="s">
        <v>5102</v>
      </c>
      <c r="F1106" s="502" t="s">
        <v>5103</v>
      </c>
      <c r="G1106" s="493">
        <v>45707</v>
      </c>
      <c r="H1106" s="494"/>
      <c r="I1106" s="495"/>
      <c r="J1106" s="496"/>
      <c r="K1106" s="542"/>
      <c r="L1106" s="498"/>
      <c r="M1106" s="499"/>
      <c r="N1106" s="500" t="s">
        <v>5048</v>
      </c>
    </row>
    <row r="1107" spans="1:14">
      <c r="A1107" s="369"/>
      <c r="B1107" s="491"/>
      <c r="C1107" s="491" t="s">
        <v>5104</v>
      </c>
      <c r="D1107" s="491" t="s">
        <v>5105</v>
      </c>
      <c r="E1107" s="491" t="s">
        <v>5106</v>
      </c>
      <c r="F1107" s="474" t="s">
        <v>47</v>
      </c>
      <c r="G1107" s="493">
        <v>45730</v>
      </c>
      <c r="H1107" s="494"/>
      <c r="I1107" s="495"/>
      <c r="J1107" s="496"/>
      <c r="K1107" s="542"/>
      <c r="L1107" s="498"/>
      <c r="M1107" s="499"/>
      <c r="N1107" s="500" t="s">
        <v>5048</v>
      </c>
    </row>
    <row r="1108" spans="1:14" ht="15" customHeight="1">
      <c r="A1108" s="369"/>
      <c r="B1108" s="491"/>
      <c r="C1108" s="491" t="s">
        <v>5107</v>
      </c>
      <c r="D1108" s="491" t="s">
        <v>594</v>
      </c>
      <c r="E1108" s="491" t="s">
        <v>5108</v>
      </c>
      <c r="F1108" s="474"/>
      <c r="G1108" s="493">
        <v>45589</v>
      </c>
      <c r="H1108" s="494"/>
      <c r="I1108" s="495"/>
      <c r="J1108" s="496"/>
      <c r="K1108" s="542"/>
      <c r="L1108" s="498"/>
      <c r="M1108" s="499"/>
      <c r="N1108" s="500" t="s">
        <v>5048</v>
      </c>
    </row>
    <row r="1109" spans="1:14" ht="15" customHeight="1">
      <c r="B1109" s="543"/>
      <c r="C1109" s="559" t="s">
        <v>5109</v>
      </c>
      <c r="D1109" s="559" t="s">
        <v>5110</v>
      </c>
      <c r="E1109" s="560" t="s">
        <v>5111</v>
      </c>
      <c r="F1109" s="544" t="s">
        <v>5112</v>
      </c>
      <c r="G1109" s="545" t="s">
        <v>5113</v>
      </c>
      <c r="H1109" s="546"/>
      <c r="I1109" s="547"/>
      <c r="J1109" s="548"/>
      <c r="K1109" s="497"/>
      <c r="L1109" s="498"/>
      <c r="M1109" s="499"/>
      <c r="N1109" s="500" t="s">
        <v>5114</v>
      </c>
    </row>
    <row r="1111" spans="1:14" ht="15" customHeight="1">
      <c r="C1111" s="264"/>
    </row>
  </sheetData>
  <sortState ref="B725:N1110">
    <sortCondition ref="N725:N1110"/>
    <sortCondition ref="C725:C1110"/>
  </sortState>
  <phoneticPr fontId="2" type="noConversion"/>
  <conditionalFormatting sqref="A576:B576 D576:E576 M576 G576:J576">
    <cfRule type="expression" dxfId="744" priority="3341">
      <formula>$B578="Code"</formula>
    </cfRule>
    <cfRule type="expression" dxfId="743" priority="3347">
      <formula>$B578="Done"</formula>
    </cfRule>
    <cfRule type="expression" dxfId="742" priority="3353">
      <formula>$B578="Spectrum only"</formula>
    </cfRule>
    <cfRule type="expression" dxfId="741" priority="3359">
      <formula>$B578="To Verify"</formula>
    </cfRule>
  </conditionalFormatting>
  <conditionalFormatting sqref="B578">
    <cfRule type="expression" dxfId="740" priority="3413">
      <formula>$B578="Code"</formula>
    </cfRule>
    <cfRule type="expression" dxfId="739" priority="3414">
      <formula>$B578="Done"</formula>
    </cfRule>
    <cfRule type="expression" dxfId="738" priority="3415">
      <formula>$B578="Spectrum only"</formula>
    </cfRule>
    <cfRule type="expression" dxfId="737" priority="3416">
      <formula>$B578="To Verify"</formula>
    </cfRule>
    <cfRule type="expression" dxfId="736" priority="3417">
      <formula>#REF!&lt;&gt;""</formula>
    </cfRule>
  </conditionalFormatting>
  <conditionalFormatting sqref="B579:B760 B557:B574 B1:B518 B576:B577 B762:B835 B837:B866 B868:B961 B963:B1067 B1069:B1048576">
    <cfRule type="duplicateValues" dxfId="735" priority="39"/>
  </conditionalFormatting>
  <conditionalFormatting sqref="B575:C575">
    <cfRule type="expression" dxfId="734" priority="3418">
      <formula>#REF!&lt;&gt;""</formula>
    </cfRule>
    <cfRule type="expression" dxfId="733" priority="3419">
      <formula>$B578="Code"</formula>
    </cfRule>
    <cfRule type="expression" dxfId="732" priority="3420">
      <formula>$B578="Done"</formula>
    </cfRule>
    <cfRule type="expression" dxfId="731" priority="3421">
      <formula>$B578="Spectrum only"</formula>
    </cfRule>
    <cfRule type="expression" dxfId="730" priority="3422">
      <formula>$B578="To Verify"</formula>
    </cfRule>
  </conditionalFormatting>
  <conditionalFormatting sqref="F577">
    <cfRule type="expression" dxfId="729" priority="13">
      <formula>$N577="Done"</formula>
    </cfRule>
    <cfRule type="expression" dxfId="728" priority="14">
      <formula>$N577="Spectrum only"</formula>
    </cfRule>
    <cfRule type="expression" dxfId="727" priority="15">
      <formula>$N577="To Verify"</formula>
    </cfRule>
  </conditionalFormatting>
  <conditionalFormatting sqref="F577">
    <cfRule type="expression" dxfId="726" priority="8">
      <formula>$B579="Code"</formula>
    </cfRule>
    <cfRule type="expression" dxfId="725" priority="10">
      <formula>$B579="Spectrum only"</formula>
    </cfRule>
    <cfRule type="expression" dxfId="724" priority="11">
      <formula>$B579="To Verify"</formula>
    </cfRule>
  </conditionalFormatting>
  <conditionalFormatting sqref="B1:B760 B762:B835 B837:B866 B868:B961 B963:B1067 B1069:B1048576">
    <cfRule type="duplicateValues" dxfId="723" priority="6"/>
  </conditionalFormatting>
  <conditionalFormatting sqref="M721:M722 B721:J722">
    <cfRule type="containsText" dxfId="722" priority="4" operator="containsText" text="No form">
      <formula>NOT(ISERROR(SEARCH("No form",B721)))</formula>
    </cfRule>
  </conditionalFormatting>
  <conditionalFormatting sqref="M721:M722">
    <cfRule type="containsText" dxfId="721" priority="3" operator="containsText" text="No form">
      <formula>NOT(ISERROR(SEARCH("No form",M721)))</formula>
    </cfRule>
  </conditionalFormatting>
  <conditionalFormatting sqref="M733 B733:J733">
    <cfRule type="containsText" dxfId="720" priority="2" operator="containsText" text="CODE">
      <formula>NOT(ISERROR(SEARCH("CODE",B733)))</formula>
    </cfRule>
  </conditionalFormatting>
  <hyperlinks>
    <hyperlink ref="A196" r:id="rId1" xr:uid="{00000000-0004-0000-0100-000000000000}"/>
    <hyperlink ref="A221" r:id="rId2" xr:uid="{00000000-0004-0000-0100-000001000000}"/>
    <hyperlink ref="A88" r:id="rId3" xr:uid="{00000000-0004-0000-0100-000002000000}"/>
    <hyperlink ref="A142" r:id="rId4" xr:uid="{00000000-0004-0000-0100-000003000000}"/>
    <hyperlink ref="A85" r:id="rId5" xr:uid="{00000000-0004-0000-0100-000004000000}"/>
    <hyperlink ref="A91" r:id="rId6" xr:uid="{00000000-0004-0000-0100-000005000000}"/>
    <hyperlink ref="A80" r:id="rId7" xr:uid="{00000000-0004-0000-0100-000006000000}"/>
    <hyperlink ref="D729" r:id="rId8" display="Aramis, Haroun-Rabah" xr:uid="{7C8CF604-6083-4164-B59C-CA173134D8B8}"/>
    <hyperlink ref="D946" r:id="rId9" display="Farnaz Haghshenas" xr:uid="{BF3F1C76-ED1C-4D35-982E-6CE2D3A17B4C}"/>
    <hyperlink ref="D921" r:id="rId10" display="Breeanna Stuart" xr:uid="{678FF8C2-C887-41E7-84CE-2891AC68BA3B}"/>
  </hyperlinks>
  <pageMargins left="0.7" right="0.7" top="0.75" bottom="0.75" header="0.3" footer="0.3"/>
  <pageSetup orientation="portrait" horizontalDpi="4294967295" verticalDpi="4294967295" r:id="rId11"/>
  <legacy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175"/>
  <sheetViews>
    <sheetView zoomScale="85" zoomScaleNormal="85" workbookViewId="0">
      <pane ySplit="4" topLeftCell="A151" activePane="bottomLeft" state="frozen"/>
      <selection pane="bottomLeft" activeCell="L151" sqref="L151"/>
    </sheetView>
  </sheetViews>
  <sheetFormatPr defaultRowHeight="15"/>
  <cols>
    <col min="1" max="1" width="21.42578125" style="205" customWidth="1"/>
    <col min="2" max="2" width="31.5703125" style="205" customWidth="1"/>
    <col min="3" max="3" width="13.140625" style="205" customWidth="1"/>
    <col min="4" max="4" width="11.42578125" style="205" customWidth="1"/>
    <col min="5" max="5" width="17" style="205" hidden="1" customWidth="1"/>
    <col min="6" max="6" width="26.140625" style="239" hidden="1" customWidth="1"/>
    <col min="7" max="7" width="18.5703125" style="212" customWidth="1"/>
    <col min="8" max="8" width="25.140625" style="221" customWidth="1"/>
    <col min="9" max="9" width="14.5703125" style="205" customWidth="1"/>
    <col min="10" max="10" width="19.28515625" style="205" customWidth="1"/>
    <col min="11" max="11" width="11.42578125" style="205" customWidth="1"/>
    <col min="12" max="12" width="18.5703125" style="205" customWidth="1"/>
    <col min="13" max="14" width="14.7109375" style="205" customWidth="1"/>
    <col min="15" max="15" width="19.42578125" style="205" customWidth="1"/>
    <col min="16" max="16384" width="9.140625" style="205"/>
  </cols>
  <sheetData>
    <row r="1" spans="1:15" s="206" customFormat="1" ht="36.75" customHeight="1">
      <c r="A1" s="206" t="s">
        <v>5115</v>
      </c>
      <c r="B1" s="206" t="s">
        <v>5116</v>
      </c>
      <c r="C1" s="206" t="s">
        <v>0</v>
      </c>
      <c r="D1" s="206" t="s">
        <v>3</v>
      </c>
      <c r="E1" s="206" t="s">
        <v>4</v>
      </c>
      <c r="F1" s="233" t="s">
        <v>6</v>
      </c>
      <c r="G1" s="209" t="s">
        <v>5117</v>
      </c>
      <c r="H1" s="217" t="s">
        <v>5</v>
      </c>
      <c r="I1" s="213" t="s">
        <v>7</v>
      </c>
      <c r="J1" s="206" t="s">
        <v>8</v>
      </c>
      <c r="K1" s="206" t="s">
        <v>9</v>
      </c>
      <c r="L1" s="206" t="s">
        <v>10</v>
      </c>
      <c r="M1" s="206" t="s">
        <v>11</v>
      </c>
      <c r="N1" s="206" t="s">
        <v>5118</v>
      </c>
      <c r="O1" s="206" t="s">
        <v>12</v>
      </c>
    </row>
    <row r="2" spans="1:15" s="208" customFormat="1" ht="18.75" customHeight="1">
      <c r="A2" s="208" t="s">
        <v>2010</v>
      </c>
      <c r="B2" s="208" t="s">
        <v>5119</v>
      </c>
      <c r="D2" s="208" t="s">
        <v>2013</v>
      </c>
      <c r="E2" s="208" t="s">
        <v>894</v>
      </c>
      <c r="F2" s="234"/>
      <c r="G2" s="210"/>
      <c r="H2" s="218">
        <v>44440</v>
      </c>
      <c r="J2" s="208" t="s">
        <v>18</v>
      </c>
      <c r="K2" s="208" t="s">
        <v>1404</v>
      </c>
      <c r="L2" s="208" t="str">
        <f>IF(B2="","",VLOOKUP(K2,References!A:B,2,TRUE))</f>
        <v>10153003</v>
      </c>
    </row>
    <row r="3" spans="1:15" s="208" customFormat="1" ht="18.75" customHeight="1">
      <c r="A3" s="208" t="s">
        <v>1942</v>
      </c>
      <c r="B3" s="208" t="s">
        <v>5120</v>
      </c>
      <c r="D3" s="208" t="s">
        <v>1945</v>
      </c>
      <c r="E3" s="208" t="s">
        <v>894</v>
      </c>
      <c r="F3" s="234"/>
      <c r="G3" s="210"/>
      <c r="H3" s="218">
        <v>44440.947222222225</v>
      </c>
      <c r="J3" s="208" t="s">
        <v>18</v>
      </c>
      <c r="K3" s="208" t="s">
        <v>5121</v>
      </c>
      <c r="L3" s="208" t="str">
        <f>IF(B3="","",VLOOKUP(K3,References!A:B,2,TRUE))</f>
        <v>25007666</v>
      </c>
    </row>
    <row r="4" spans="1:15" s="208" customFormat="1" ht="18.75" customHeight="1">
      <c r="A4" s="208" t="s">
        <v>1882</v>
      </c>
      <c r="B4" s="208" t="s">
        <v>5122</v>
      </c>
      <c r="D4" s="208" t="s">
        <v>1886</v>
      </c>
      <c r="E4" s="208" t="s">
        <v>894</v>
      </c>
      <c r="F4" s="234"/>
      <c r="G4" s="210"/>
      <c r="H4" s="218">
        <v>44994.630555555559</v>
      </c>
      <c r="J4" s="208" t="s">
        <v>18</v>
      </c>
      <c r="K4" s="208" t="s">
        <v>895</v>
      </c>
      <c r="L4" s="208" t="str">
        <f>IF(B4="","",VLOOKUP(K4,References!A:B,2,TRUE))</f>
        <v>10145917</v>
      </c>
    </row>
    <row r="5" spans="1:15" s="214" customFormat="1" ht="18.75" hidden="1" customHeight="1">
      <c r="B5" s="214" t="s">
        <v>5123</v>
      </c>
      <c r="C5" s="214">
        <v>40193441</v>
      </c>
      <c r="D5" s="214" t="s">
        <v>1711</v>
      </c>
      <c r="E5" s="214" t="s">
        <v>378</v>
      </c>
      <c r="F5" s="235" t="s">
        <v>5124</v>
      </c>
      <c r="G5" s="215" t="s">
        <v>5125</v>
      </c>
      <c r="H5" s="219">
        <v>45175</v>
      </c>
      <c r="I5" s="216">
        <v>45182</v>
      </c>
      <c r="K5" s="214" t="s">
        <v>5126</v>
      </c>
      <c r="L5" s="214" t="str">
        <f>IF(B5="","",VLOOKUP(K5,References!A:B,2,TRUE))</f>
        <v>22520184</v>
      </c>
      <c r="N5" s="214" t="s">
        <v>1157</v>
      </c>
      <c r="O5" s="214" t="s">
        <v>5089</v>
      </c>
    </row>
    <row r="6" spans="1:15" s="229" customFormat="1" ht="18.75" hidden="1" customHeight="1">
      <c r="B6" s="229" t="s">
        <v>5127</v>
      </c>
      <c r="C6" s="229">
        <v>40035900</v>
      </c>
      <c r="D6" s="229" t="s">
        <v>1841</v>
      </c>
      <c r="E6" s="229" t="s">
        <v>1842</v>
      </c>
      <c r="F6" s="238"/>
      <c r="G6" s="230" t="s">
        <v>5128</v>
      </c>
      <c r="H6" s="231">
        <v>45175</v>
      </c>
      <c r="I6" s="248">
        <v>45196</v>
      </c>
      <c r="J6" s="232" t="s">
        <v>1843</v>
      </c>
      <c r="K6" s="229" t="s">
        <v>546</v>
      </c>
      <c r="L6" s="229" t="str">
        <f>IF(B6="","",VLOOKUP(K6,References!A:B,2,TRUE))</f>
        <v>10196205</v>
      </c>
    </row>
    <row r="7" spans="1:15" s="207" customFormat="1" ht="18.75" customHeight="1">
      <c r="A7" s="207" t="s">
        <v>1754</v>
      </c>
      <c r="B7" s="222" t="s">
        <v>5129</v>
      </c>
      <c r="D7" s="207" t="s">
        <v>1757</v>
      </c>
      <c r="E7" s="207" t="s">
        <v>53</v>
      </c>
      <c r="F7" s="236"/>
      <c r="G7" s="211"/>
      <c r="H7" s="220">
        <v>45098.646527777775</v>
      </c>
      <c r="J7" s="223" t="s">
        <v>18</v>
      </c>
      <c r="K7" s="207" t="s">
        <v>560</v>
      </c>
      <c r="L7" s="207" t="str">
        <f>IF(B7="","",VLOOKUP(K7,References!A:B,2,TRUE))</f>
        <v>10196481</v>
      </c>
    </row>
    <row r="8" spans="1:15" s="225" customFormat="1" ht="18.75" hidden="1" customHeight="1">
      <c r="A8" s="225" t="s">
        <v>1855</v>
      </c>
      <c r="B8" s="225" t="s">
        <v>5130</v>
      </c>
      <c r="C8" s="225">
        <v>40067286</v>
      </c>
      <c r="D8" s="225" t="s">
        <v>1858</v>
      </c>
      <c r="E8" s="225" t="s">
        <v>88</v>
      </c>
      <c r="F8" s="237">
        <v>45269</v>
      </c>
      <c r="G8" s="226" t="s">
        <v>5131</v>
      </c>
      <c r="H8" s="227">
        <v>45146.617361111108</v>
      </c>
      <c r="I8" s="250">
        <v>45196</v>
      </c>
      <c r="J8" s="228" t="s">
        <v>18</v>
      </c>
      <c r="K8" s="225" t="s">
        <v>1250</v>
      </c>
      <c r="L8" s="225" t="str">
        <f>IF(B8="","",VLOOKUP(K8,References!A:B,2,TRUE))</f>
        <v>10109430</v>
      </c>
    </row>
    <row r="9" spans="1:15" s="207" customFormat="1" ht="18.75" customHeight="1">
      <c r="A9" s="207" t="s">
        <v>1996</v>
      </c>
      <c r="B9" s="207" t="s">
        <v>5132</v>
      </c>
      <c r="C9" s="207">
        <v>40202971</v>
      </c>
      <c r="D9" s="207" t="s">
        <v>1999</v>
      </c>
      <c r="E9" s="207" t="s">
        <v>1709</v>
      </c>
      <c r="F9" s="236"/>
      <c r="G9" s="211"/>
      <c r="H9" s="220">
        <v>45154.63958333333</v>
      </c>
      <c r="J9" s="223" t="s">
        <v>18</v>
      </c>
      <c r="K9" s="207" t="s">
        <v>2000</v>
      </c>
      <c r="L9" s="207" t="str">
        <f>IF(B9="","",VLOOKUP(K9,References!A:B,2,TRUE))</f>
        <v>10150356</v>
      </c>
    </row>
    <row r="10" spans="1:15" s="207" customFormat="1" ht="18.75" hidden="1" customHeight="1">
      <c r="A10" s="207" t="s">
        <v>1773</v>
      </c>
      <c r="B10" s="207" t="s">
        <v>5133</v>
      </c>
      <c r="C10" s="207">
        <v>40085311</v>
      </c>
      <c r="D10" s="207" t="s">
        <v>1776</v>
      </c>
      <c r="E10" s="207" t="s">
        <v>618</v>
      </c>
      <c r="F10" s="236"/>
      <c r="G10" s="211"/>
      <c r="H10" s="220">
        <v>45155.058333333334</v>
      </c>
      <c r="I10" s="247">
        <v>45196</v>
      </c>
      <c r="J10" s="223" t="s">
        <v>18</v>
      </c>
      <c r="K10" s="207" t="s">
        <v>1101</v>
      </c>
      <c r="L10" s="207" t="str">
        <f>IF(B10="","",VLOOKUP(K10,References!A:B,2,TRUE))</f>
        <v>24167767</v>
      </c>
    </row>
    <row r="11" spans="1:15" s="207" customFormat="1" ht="18.75" customHeight="1">
      <c r="A11" s="207" t="s">
        <v>1802</v>
      </c>
      <c r="B11" s="207" t="s">
        <v>5134</v>
      </c>
      <c r="C11" s="207">
        <v>40168146</v>
      </c>
      <c r="D11" s="207" t="s">
        <v>1805</v>
      </c>
      <c r="E11" s="207" t="s">
        <v>703</v>
      </c>
      <c r="F11" s="236"/>
      <c r="G11" s="211"/>
      <c r="H11" s="220">
        <v>45155.65625</v>
      </c>
      <c r="I11" s="247">
        <v>45205</v>
      </c>
      <c r="J11" s="223" t="s">
        <v>18</v>
      </c>
      <c r="K11" s="207" t="s">
        <v>1218</v>
      </c>
      <c r="L11" s="207" t="str">
        <f>IF(B11="","",VLOOKUP(K11,References!A:B,2,TRUE))</f>
        <v>10151071</v>
      </c>
    </row>
    <row r="12" spans="1:15" s="207" customFormat="1" ht="18.75" customHeight="1">
      <c r="A12" s="207" t="s">
        <v>1705</v>
      </c>
      <c r="B12" s="207" t="s">
        <v>5135</v>
      </c>
      <c r="D12" s="207" t="s">
        <v>1708</v>
      </c>
      <c r="E12" s="207" t="s">
        <v>1709</v>
      </c>
      <c r="F12" s="236"/>
      <c r="G12" s="211"/>
      <c r="H12" s="220">
        <v>45155.681250000001</v>
      </c>
      <c r="J12" s="223" t="s">
        <v>18</v>
      </c>
      <c r="K12" s="207" t="s">
        <v>704</v>
      </c>
      <c r="L12" s="207" t="str">
        <f>IF(B12="","",VLOOKUP(K12,References!A:B,2,TRUE))</f>
        <v>10128621</v>
      </c>
    </row>
    <row r="13" spans="1:15" s="229" customFormat="1" ht="18.75" hidden="1" customHeight="1">
      <c r="A13" s="229" t="s">
        <v>1690</v>
      </c>
      <c r="B13" s="229" t="s">
        <v>5136</v>
      </c>
      <c r="C13" s="229">
        <v>40210902</v>
      </c>
      <c r="D13" s="229" t="s">
        <v>1693</v>
      </c>
      <c r="E13" s="229" t="s">
        <v>47</v>
      </c>
      <c r="F13" s="238"/>
      <c r="G13" s="230" t="s">
        <v>5137</v>
      </c>
      <c r="H13" s="231">
        <v>45159.84375</v>
      </c>
      <c r="I13" s="248">
        <v>45196</v>
      </c>
      <c r="J13" s="232" t="s">
        <v>18</v>
      </c>
      <c r="K13" s="229" t="s">
        <v>5138</v>
      </c>
      <c r="L13" s="229" t="str">
        <f>IF(B13="","",VLOOKUP(K13,References!A:B,2,TRUE))</f>
        <v>29062068</v>
      </c>
    </row>
    <row r="14" spans="1:15" s="229" customFormat="1" ht="18.75" hidden="1" customHeight="1">
      <c r="A14" s="229" t="s">
        <v>1672</v>
      </c>
      <c r="B14" s="229" t="s">
        <v>5139</v>
      </c>
      <c r="C14" s="229">
        <v>40168304</v>
      </c>
      <c r="D14" s="229" t="s">
        <v>1675</v>
      </c>
      <c r="E14" s="229" t="s">
        <v>40</v>
      </c>
      <c r="F14" s="238"/>
      <c r="G14" s="230" t="s">
        <v>5140</v>
      </c>
      <c r="H14" s="231">
        <v>45159.847916666666</v>
      </c>
      <c r="I14" s="248">
        <v>45196</v>
      </c>
      <c r="J14" s="232">
        <v>45901</v>
      </c>
      <c r="K14" s="229" t="s">
        <v>1676</v>
      </c>
      <c r="L14" s="229" t="str">
        <f>IF(B14="","",VLOOKUP(K14,References!A:B,2,TRUE))</f>
        <v>23367622</v>
      </c>
    </row>
    <row r="15" spans="1:15" s="229" customFormat="1" ht="18.75" hidden="1" customHeight="1">
      <c r="A15" s="229" t="s">
        <v>1921</v>
      </c>
      <c r="B15" s="229" t="s">
        <v>5141</v>
      </c>
      <c r="C15" s="229">
        <v>40194666</v>
      </c>
      <c r="D15" s="229" t="s">
        <v>1925</v>
      </c>
      <c r="E15" s="229" t="s">
        <v>47</v>
      </c>
      <c r="F15" s="238"/>
      <c r="G15" s="230" t="s">
        <v>5142</v>
      </c>
      <c r="H15" s="231">
        <v>45159.848611111112</v>
      </c>
      <c r="I15" s="248">
        <v>45196</v>
      </c>
      <c r="J15" s="232" t="s">
        <v>18</v>
      </c>
      <c r="K15" s="229" t="s">
        <v>5143</v>
      </c>
      <c r="L15" s="229" t="str">
        <f>IF(B15="","",VLOOKUP(K15,References!A:B,2,TRUE))</f>
        <v>28389829</v>
      </c>
    </row>
    <row r="16" spans="1:15" s="207" customFormat="1" ht="18.75" customHeight="1">
      <c r="A16" s="207" t="s">
        <v>1862</v>
      </c>
      <c r="B16" s="207" t="s">
        <v>5144</v>
      </c>
      <c r="D16" s="207" t="s">
        <v>1865</v>
      </c>
      <c r="E16" s="207" t="s">
        <v>1125</v>
      </c>
      <c r="F16" s="236"/>
      <c r="G16" s="211"/>
      <c r="H16" s="220">
        <v>45159.854861111111</v>
      </c>
      <c r="J16" s="223" t="s">
        <v>18</v>
      </c>
      <c r="K16" s="207" t="s">
        <v>1866</v>
      </c>
      <c r="L16" s="207" t="str">
        <f>IF(B16="","",VLOOKUP(K16,References!A:B,2,TRUE))</f>
        <v>20698768</v>
      </c>
    </row>
    <row r="17" spans="1:12" s="207" customFormat="1" ht="18.75" hidden="1" customHeight="1">
      <c r="A17" s="207" t="s">
        <v>1912</v>
      </c>
      <c r="B17" s="222" t="s">
        <v>5145</v>
      </c>
      <c r="C17" s="207">
        <v>40204007</v>
      </c>
      <c r="D17" s="207" t="s">
        <v>1915</v>
      </c>
      <c r="E17" s="207" t="s">
        <v>17</v>
      </c>
      <c r="F17" s="236"/>
      <c r="G17" s="211" t="s">
        <v>5146</v>
      </c>
      <c r="H17" s="220">
        <v>45159.856249999997</v>
      </c>
      <c r="I17" s="247">
        <v>45196</v>
      </c>
      <c r="J17" s="223" t="s">
        <v>18</v>
      </c>
      <c r="K17" s="207" t="s">
        <v>959</v>
      </c>
      <c r="L17" s="207" t="str">
        <f>IF(B17="","",VLOOKUP(K17,References!A:B,2,TRUE))</f>
        <v>10156436</v>
      </c>
    </row>
    <row r="18" spans="1:12" s="207" customFormat="1" ht="18.75" hidden="1" customHeight="1">
      <c r="A18" s="207" t="s">
        <v>1736</v>
      </c>
      <c r="B18" s="207" t="s">
        <v>5147</v>
      </c>
      <c r="C18" s="207">
        <v>40197969</v>
      </c>
      <c r="D18" s="207" t="s">
        <v>1738</v>
      </c>
      <c r="E18" s="207" t="s">
        <v>88</v>
      </c>
      <c r="F18" s="236"/>
      <c r="G18" s="211"/>
      <c r="H18" s="220">
        <v>45163.820138888892</v>
      </c>
      <c r="I18" s="247">
        <v>45196</v>
      </c>
      <c r="J18" s="223" t="s">
        <v>18</v>
      </c>
      <c r="K18" s="207" t="s">
        <v>1250</v>
      </c>
      <c r="L18" s="207" t="str">
        <f>IF(B18="","",VLOOKUP(K18,References!A:B,2,TRUE))</f>
        <v>10109430</v>
      </c>
    </row>
    <row r="19" spans="1:12" s="207" customFormat="1" ht="18.75" customHeight="1">
      <c r="A19" s="207" t="s">
        <v>1832</v>
      </c>
      <c r="B19" s="207" t="s">
        <v>5148</v>
      </c>
      <c r="D19" s="207" t="s">
        <v>1835</v>
      </c>
      <c r="E19" s="207" t="s">
        <v>71</v>
      </c>
      <c r="F19" s="236"/>
      <c r="G19" s="211"/>
      <c r="H19" s="220">
        <v>45163.831250000003</v>
      </c>
      <c r="J19" s="223" t="s">
        <v>18</v>
      </c>
      <c r="K19" s="207" t="s">
        <v>5149</v>
      </c>
      <c r="L19" s="207" t="str">
        <f>IF(B19="","",VLOOKUP(K19,References!A:B,2,TRUE))</f>
        <v>23051935</v>
      </c>
    </row>
    <row r="20" spans="1:12" s="207" customFormat="1" ht="18.75" hidden="1" customHeight="1">
      <c r="A20" s="207" t="s">
        <v>1907</v>
      </c>
      <c r="B20" s="207" t="s">
        <v>5150</v>
      </c>
      <c r="C20" s="207">
        <v>40153148</v>
      </c>
      <c r="D20" s="207" t="s">
        <v>1910</v>
      </c>
      <c r="E20" s="207" t="s">
        <v>894</v>
      </c>
      <c r="F20" s="236"/>
      <c r="G20" s="211"/>
      <c r="H20" s="220">
        <v>45163.834027777775</v>
      </c>
      <c r="I20" s="247">
        <v>45196</v>
      </c>
      <c r="J20" s="223">
        <v>45249</v>
      </c>
      <c r="K20" s="207" t="s">
        <v>1911</v>
      </c>
      <c r="L20" s="207" t="str">
        <f>IF(B20="","",VLOOKUP(K20,References!A:B,2,TRUE))</f>
        <v>20944750</v>
      </c>
    </row>
    <row r="21" spans="1:12" s="207" customFormat="1" ht="18.75" hidden="1" customHeight="1">
      <c r="A21" s="207" t="s">
        <v>2005</v>
      </c>
      <c r="B21" s="207" t="s">
        <v>5151</v>
      </c>
      <c r="C21" s="207">
        <v>40189044</v>
      </c>
      <c r="D21" s="207" t="s">
        <v>2008</v>
      </c>
      <c r="E21" s="207" t="s">
        <v>183</v>
      </c>
      <c r="F21" s="236"/>
      <c r="G21" s="211"/>
      <c r="H21" s="220">
        <v>45163.835416666669</v>
      </c>
      <c r="I21" s="247">
        <v>45196</v>
      </c>
      <c r="J21" s="223" t="s">
        <v>18</v>
      </c>
      <c r="K21" s="207" t="s">
        <v>5152</v>
      </c>
      <c r="L21" s="207" t="str">
        <f>IF(B21="","",VLOOKUP(K21,References!A:B,2,TRUE))</f>
        <v>22742357</v>
      </c>
    </row>
    <row r="22" spans="1:12" s="207" customFormat="1" ht="18.75" hidden="1" customHeight="1">
      <c r="A22" s="207" t="s">
        <v>1978</v>
      </c>
      <c r="B22" s="207" t="s">
        <v>5153</v>
      </c>
      <c r="C22" s="207">
        <v>40067104</v>
      </c>
      <c r="D22" s="207" t="s">
        <v>1981</v>
      </c>
      <c r="E22" s="207" t="s">
        <v>265</v>
      </c>
      <c r="F22" s="236"/>
      <c r="G22" s="211"/>
      <c r="H22" s="220">
        <v>45163.838194444441</v>
      </c>
      <c r="I22" s="247">
        <v>45196</v>
      </c>
      <c r="J22" s="223" t="s">
        <v>18</v>
      </c>
      <c r="K22" s="207" t="s">
        <v>1920</v>
      </c>
      <c r="L22" s="207" t="str">
        <f>IF(B22="","",VLOOKUP(K22,References!A:B,2,TRUE))</f>
        <v>26597548</v>
      </c>
    </row>
    <row r="23" spans="1:12" s="229" customFormat="1" ht="18.75" hidden="1" customHeight="1">
      <c r="A23" s="229" t="s">
        <v>1698</v>
      </c>
      <c r="B23" s="229" t="s">
        <v>5154</v>
      </c>
      <c r="C23" s="229">
        <v>40206781</v>
      </c>
      <c r="D23" s="229" t="s">
        <v>1701</v>
      </c>
      <c r="E23" s="229" t="s">
        <v>17</v>
      </c>
      <c r="F23" s="238"/>
      <c r="G23" s="230"/>
      <c r="H23" s="231">
        <v>45163.838888888888</v>
      </c>
      <c r="I23" s="248">
        <v>45196</v>
      </c>
      <c r="J23" s="232" t="s">
        <v>18</v>
      </c>
      <c r="K23" s="229" t="s">
        <v>751</v>
      </c>
      <c r="L23" s="229" t="str">
        <f>IF(B23="","",VLOOKUP(K23,References!A:B,2,TRUE))</f>
        <v>10189434</v>
      </c>
    </row>
    <row r="24" spans="1:12" s="207" customFormat="1" ht="18.75" hidden="1" customHeight="1">
      <c r="A24" s="207" t="s">
        <v>1946</v>
      </c>
      <c r="B24" s="207" t="s">
        <v>5155</v>
      </c>
      <c r="C24" s="207">
        <v>40172901</v>
      </c>
      <c r="D24" s="207" t="s">
        <v>1950</v>
      </c>
      <c r="E24" s="207" t="s">
        <v>1951</v>
      </c>
      <c r="F24" s="236"/>
      <c r="G24" s="211"/>
      <c r="H24" s="220">
        <v>45163.839583333334</v>
      </c>
      <c r="I24" s="247">
        <v>45196</v>
      </c>
      <c r="J24" s="223" t="s">
        <v>18</v>
      </c>
      <c r="K24" s="207" t="s">
        <v>100</v>
      </c>
      <c r="L24" s="207" t="str">
        <f>IF(B24="","",VLOOKUP(K24,References!A:B,2,TRUE))</f>
        <v>25378044</v>
      </c>
    </row>
    <row r="25" spans="1:12" s="207" customFormat="1" ht="18.75" hidden="1" customHeight="1">
      <c r="A25" s="207" t="s">
        <v>1991</v>
      </c>
      <c r="B25" s="207" t="s">
        <v>5156</v>
      </c>
      <c r="C25" s="207">
        <v>40162277</v>
      </c>
      <c r="D25" s="207" t="s">
        <v>1995</v>
      </c>
      <c r="E25" s="207" t="s">
        <v>265</v>
      </c>
      <c r="F25" s="236"/>
      <c r="G25" s="211"/>
      <c r="H25" s="220">
        <v>45163.840277777781</v>
      </c>
      <c r="I25" s="247">
        <v>45196</v>
      </c>
      <c r="J25" s="223">
        <v>45890</v>
      </c>
      <c r="K25" s="207" t="s">
        <v>1817</v>
      </c>
      <c r="L25" s="207" t="str">
        <f>IF(B25="","",VLOOKUP(K25,References!A:B,2,TRUE))</f>
        <v>10122226</v>
      </c>
    </row>
    <row r="26" spans="1:12" s="207" customFormat="1" ht="18.75" customHeight="1">
      <c r="A26" s="207" t="s">
        <v>1744</v>
      </c>
      <c r="B26" s="207" t="s">
        <v>5157</v>
      </c>
      <c r="D26" s="207" t="s">
        <v>1747</v>
      </c>
      <c r="E26" s="207" t="s">
        <v>1709</v>
      </c>
      <c r="F26" s="236"/>
      <c r="G26" s="211"/>
      <c r="H26" s="220">
        <v>45163.841666666667</v>
      </c>
      <c r="J26" s="223" t="s">
        <v>18</v>
      </c>
      <c r="K26" s="207" t="s">
        <v>1748</v>
      </c>
      <c r="L26" s="207" t="str">
        <f>IF(B26="","",VLOOKUP(K26,References!A:B,2,TRUE))</f>
        <v>10184994</v>
      </c>
    </row>
    <row r="27" spans="1:12" s="207" customFormat="1" ht="18.75" hidden="1" customHeight="1">
      <c r="B27" s="222" t="s">
        <v>5158</v>
      </c>
      <c r="C27" s="207">
        <v>40242847</v>
      </c>
      <c r="D27" s="207" t="s">
        <v>1639</v>
      </c>
      <c r="E27" s="207" t="s">
        <v>82</v>
      </c>
      <c r="F27" s="236"/>
      <c r="G27" s="211" t="s">
        <v>5159</v>
      </c>
      <c r="H27" s="220">
        <v>45170</v>
      </c>
      <c r="I27" s="247">
        <v>45196</v>
      </c>
      <c r="J27" s="223" t="s">
        <v>1641</v>
      </c>
      <c r="K27" s="207" t="s">
        <v>5160</v>
      </c>
      <c r="L27" s="207" t="str">
        <f>IF(B27="","",VLOOKUP(K27,References!A:B,2,TRUE))</f>
        <v>10132568</v>
      </c>
    </row>
    <row r="28" spans="1:12" s="207" customFormat="1" ht="18.75" hidden="1" customHeight="1">
      <c r="B28" s="207" t="s">
        <v>5161</v>
      </c>
      <c r="C28" s="207">
        <v>40219615</v>
      </c>
      <c r="D28" s="240" t="s">
        <v>1720</v>
      </c>
      <c r="E28" s="207" t="s">
        <v>53</v>
      </c>
      <c r="F28" s="236"/>
      <c r="G28" s="211"/>
      <c r="H28" s="220">
        <v>45170</v>
      </c>
      <c r="I28" s="247">
        <v>45198</v>
      </c>
      <c r="J28" s="223"/>
      <c r="L28" s="207" t="e">
        <f>IF(B28="","",VLOOKUP(K28,References!A:B,2,TRUE))</f>
        <v>#N/A</v>
      </c>
    </row>
    <row r="29" spans="1:12" s="207" customFormat="1" ht="18.75" hidden="1" customHeight="1">
      <c r="B29" s="207" t="s">
        <v>5162</v>
      </c>
      <c r="C29" s="207">
        <v>40066795</v>
      </c>
      <c r="D29" s="240" t="s">
        <v>1820</v>
      </c>
      <c r="E29" s="207" t="s">
        <v>618</v>
      </c>
      <c r="F29" s="236"/>
      <c r="G29" s="211"/>
      <c r="H29" s="220">
        <v>45170</v>
      </c>
      <c r="I29" s="247">
        <v>45197</v>
      </c>
      <c r="J29" s="223"/>
      <c r="L29" s="207" t="e">
        <f>IF(B29="","",VLOOKUP(K29,References!A:B,2,TRUE))</f>
        <v>#N/A</v>
      </c>
    </row>
    <row r="30" spans="1:12" s="207" customFormat="1" ht="18.75" hidden="1" customHeight="1">
      <c r="B30" s="207" t="s">
        <v>5163</v>
      </c>
      <c r="C30" s="207">
        <v>40109173</v>
      </c>
      <c r="D30" s="240" t="s">
        <v>1969</v>
      </c>
      <c r="E30" s="207" t="s">
        <v>25</v>
      </c>
      <c r="F30" s="236"/>
      <c r="G30" s="211"/>
      <c r="H30" s="220">
        <v>45170</v>
      </c>
      <c r="I30" s="247">
        <v>45197</v>
      </c>
      <c r="J30" s="223"/>
      <c r="L30" s="207" t="e">
        <f>IF(B30="","",VLOOKUP(K30,References!A:B,2,TRUE))</f>
        <v>#N/A</v>
      </c>
    </row>
    <row r="31" spans="1:12" s="207" customFormat="1" ht="18.75" customHeight="1">
      <c r="B31" s="207" t="s">
        <v>5164</v>
      </c>
      <c r="D31" s="207" t="s">
        <v>1846</v>
      </c>
      <c r="E31" s="207" t="s">
        <v>703</v>
      </c>
      <c r="F31" s="236"/>
      <c r="G31" s="211"/>
      <c r="H31" s="220">
        <v>45171</v>
      </c>
      <c r="J31" s="223"/>
      <c r="L31" s="207" t="e">
        <f>IF(B31="","",VLOOKUP(K31,References!A:B,2,TRUE))</f>
        <v>#N/A</v>
      </c>
    </row>
    <row r="32" spans="1:12" s="207" customFormat="1" ht="18.75" hidden="1" customHeight="1">
      <c r="B32" s="207" t="s">
        <v>5165</v>
      </c>
      <c r="C32" s="207">
        <v>40216317</v>
      </c>
      <c r="D32" s="207" t="s">
        <v>2090</v>
      </c>
      <c r="E32" s="207" t="s">
        <v>53</v>
      </c>
      <c r="F32" s="236"/>
      <c r="G32" s="211"/>
      <c r="H32" s="220">
        <v>45171</v>
      </c>
      <c r="I32" s="247">
        <v>45198</v>
      </c>
      <c r="J32" s="223"/>
      <c r="L32" s="207" t="e">
        <f>IF(B32="","",VLOOKUP(K32,References!A:B,2,TRUE))</f>
        <v>#N/A</v>
      </c>
    </row>
    <row r="33" spans="2:13" s="207" customFormat="1" ht="18.75" hidden="1" customHeight="1">
      <c r="B33" s="207" t="s">
        <v>5166</v>
      </c>
      <c r="C33" s="207">
        <v>29651438</v>
      </c>
      <c r="D33" s="207" t="s">
        <v>1976</v>
      </c>
      <c r="E33" s="207" t="s">
        <v>459</v>
      </c>
      <c r="F33" s="236"/>
      <c r="G33" s="211"/>
      <c r="H33" s="220">
        <v>45171</v>
      </c>
      <c r="I33" s="247">
        <v>45197</v>
      </c>
      <c r="J33" s="223"/>
      <c r="L33" s="207" t="e">
        <f>IF(B33="","",VLOOKUP(K33,References!A:B,2,TRUE))</f>
        <v>#N/A</v>
      </c>
    </row>
    <row r="34" spans="2:13" s="207" customFormat="1" ht="18.75" hidden="1" customHeight="1">
      <c r="B34" s="207" t="s">
        <v>5167</v>
      </c>
      <c r="C34" s="207">
        <v>40104572</v>
      </c>
      <c r="D34" s="207" t="s">
        <v>2031</v>
      </c>
      <c r="E34" s="207" t="s">
        <v>727</v>
      </c>
      <c r="F34" s="236">
        <v>45162</v>
      </c>
      <c r="G34" s="211"/>
      <c r="H34" s="220" t="s">
        <v>5168</v>
      </c>
      <c r="I34" s="247">
        <v>45196</v>
      </c>
      <c r="J34" s="223"/>
      <c r="L34" s="207" t="e">
        <f>IF(B34="","",VLOOKUP(K34,References!A:B,2,TRUE))</f>
        <v>#N/A</v>
      </c>
      <c r="M34" s="207" t="s">
        <v>355</v>
      </c>
    </row>
    <row r="35" spans="2:13" s="207" customFormat="1" ht="18.75" hidden="1" customHeight="1">
      <c r="B35" s="207" t="s">
        <v>5169</v>
      </c>
      <c r="C35" s="207">
        <v>40032313</v>
      </c>
      <c r="D35" s="240" t="s">
        <v>1829</v>
      </c>
      <c r="E35" s="207" t="s">
        <v>378</v>
      </c>
      <c r="F35" s="236"/>
      <c r="G35" s="211"/>
      <c r="H35" s="220" t="s">
        <v>5170</v>
      </c>
      <c r="I35" s="247">
        <v>45196</v>
      </c>
      <c r="J35" s="223"/>
      <c r="L35" s="207" t="e">
        <f>IF(B35="","",VLOOKUP(K35,References!A:B,2,TRUE))</f>
        <v>#N/A</v>
      </c>
    </row>
    <row r="36" spans="2:13" s="207" customFormat="1" ht="18.75" hidden="1" customHeight="1">
      <c r="B36" s="207" t="s">
        <v>5171</v>
      </c>
      <c r="C36" s="207">
        <v>40212736</v>
      </c>
      <c r="D36" s="207" t="s">
        <v>2057</v>
      </c>
      <c r="E36" s="207" t="s">
        <v>183</v>
      </c>
      <c r="F36" s="236"/>
      <c r="G36" s="211"/>
      <c r="H36" s="220" t="s">
        <v>5172</v>
      </c>
      <c r="I36" s="247">
        <v>45196</v>
      </c>
      <c r="J36" s="223" t="s">
        <v>1641</v>
      </c>
      <c r="L36" s="207" t="e">
        <f>IF(B36="","",VLOOKUP(K36,References!A:B,2,TRUE))</f>
        <v>#N/A</v>
      </c>
    </row>
    <row r="37" spans="2:13" s="229" customFormat="1" ht="18.75" hidden="1" customHeight="1">
      <c r="B37" s="229" t="s">
        <v>5173</v>
      </c>
      <c r="C37" s="229">
        <v>29570179</v>
      </c>
      <c r="D37" s="229" t="s">
        <v>1876</v>
      </c>
      <c r="E37" s="229" t="s">
        <v>220</v>
      </c>
      <c r="F37" s="238"/>
      <c r="G37" s="230" t="s">
        <v>5174</v>
      </c>
      <c r="H37" s="231" t="s">
        <v>5172</v>
      </c>
      <c r="I37" s="248">
        <v>45196</v>
      </c>
      <c r="J37" s="232"/>
      <c r="K37" s="229" t="s">
        <v>1877</v>
      </c>
      <c r="L37" s="229" t="str">
        <f>IF(B37="","",VLOOKUP(K37,References!A:B,2,TRUE))</f>
        <v>10112519</v>
      </c>
    </row>
    <row r="38" spans="2:13" s="207" customFormat="1" ht="18.75" hidden="1" customHeight="1">
      <c r="B38" s="222" t="s">
        <v>5175</v>
      </c>
      <c r="C38" s="207">
        <v>40185233</v>
      </c>
      <c r="D38" s="207" t="s">
        <v>1880</v>
      </c>
      <c r="E38" s="207" t="s">
        <v>1881</v>
      </c>
      <c r="F38" s="236"/>
      <c r="G38" s="211" t="s">
        <v>5176</v>
      </c>
      <c r="H38" s="220">
        <v>45086</v>
      </c>
      <c r="I38" s="247">
        <v>45197</v>
      </c>
      <c r="J38" s="223"/>
      <c r="L38" s="207" t="e">
        <f>IF(B38="","",VLOOKUP(K38,References!A:B,2,TRUE))</f>
        <v>#N/A</v>
      </c>
    </row>
    <row r="39" spans="2:13" s="207" customFormat="1" ht="18.75" hidden="1" customHeight="1">
      <c r="B39" s="207" t="s">
        <v>5177</v>
      </c>
      <c r="C39" s="207">
        <v>40026535</v>
      </c>
      <c r="D39" s="207" t="s">
        <v>2105</v>
      </c>
      <c r="E39" s="207" t="s">
        <v>378</v>
      </c>
      <c r="F39" s="236"/>
      <c r="G39" s="211"/>
      <c r="H39" s="220" t="s">
        <v>5172</v>
      </c>
      <c r="I39" s="247">
        <v>45197</v>
      </c>
      <c r="J39" s="223"/>
      <c r="L39" s="207" t="e">
        <f>IF(B39="","",VLOOKUP(K39,References!A:B,2,TRUE))</f>
        <v>#N/A</v>
      </c>
    </row>
    <row r="40" spans="2:13" s="207" customFormat="1" ht="18.75" hidden="1" customHeight="1">
      <c r="B40" s="207" t="s">
        <v>5178</v>
      </c>
      <c r="C40" s="207">
        <v>27069316</v>
      </c>
      <c r="D40" s="207" t="s">
        <v>1964</v>
      </c>
      <c r="E40" s="207" t="s">
        <v>25</v>
      </c>
      <c r="F40" s="236"/>
      <c r="G40" s="211"/>
      <c r="H40" s="220" t="s">
        <v>5172</v>
      </c>
      <c r="I40" s="247">
        <v>45197</v>
      </c>
      <c r="J40" s="223"/>
      <c r="L40" s="207" t="e">
        <f>IF(B40="","",VLOOKUP(K40,References!A:B,2,TRUE))</f>
        <v>#N/A</v>
      </c>
    </row>
    <row r="41" spans="2:13" s="207" customFormat="1" ht="18.75" hidden="1" customHeight="1">
      <c r="B41" s="207" t="s">
        <v>5179</v>
      </c>
      <c r="C41" s="207">
        <v>40032013</v>
      </c>
      <c r="D41" s="207" t="s">
        <v>1816</v>
      </c>
      <c r="E41" s="207" t="s">
        <v>265</v>
      </c>
      <c r="F41" s="236"/>
      <c r="G41" s="211"/>
      <c r="H41" s="220" t="s">
        <v>5180</v>
      </c>
      <c r="I41" s="247">
        <v>45197</v>
      </c>
      <c r="J41" s="223" t="s">
        <v>1752</v>
      </c>
      <c r="L41" s="207" t="e">
        <f>IF(B41="","",VLOOKUP(K41,References!A:B,2,TRUE))</f>
        <v>#N/A</v>
      </c>
    </row>
    <row r="42" spans="2:13" s="207" customFormat="1" ht="18.75" hidden="1" customHeight="1">
      <c r="B42" s="207" t="s">
        <v>5181</v>
      </c>
      <c r="C42" s="207">
        <v>40170651</v>
      </c>
      <c r="D42" s="207" t="s">
        <v>2022</v>
      </c>
      <c r="E42" s="207" t="s">
        <v>40</v>
      </c>
      <c r="F42" s="236"/>
      <c r="G42" s="211"/>
      <c r="H42" s="220" t="s">
        <v>5182</v>
      </c>
      <c r="I42" s="247">
        <v>45195</v>
      </c>
      <c r="J42" s="223" t="s">
        <v>1843</v>
      </c>
      <c r="L42" s="207" t="e">
        <f>IF(B42="","",VLOOKUP(K42,References!A:B,2,TRUE))</f>
        <v>#N/A</v>
      </c>
      <c r="M42" s="207" t="s">
        <v>61</v>
      </c>
    </row>
    <row r="43" spans="2:13" s="229" customFormat="1" ht="18.75" hidden="1" customHeight="1">
      <c r="B43" s="229" t="s">
        <v>5183</v>
      </c>
      <c r="C43" s="229">
        <v>40197418</v>
      </c>
      <c r="D43" s="229" t="s">
        <v>2100</v>
      </c>
      <c r="F43" s="238" t="s">
        <v>922</v>
      </c>
      <c r="G43" s="230" t="s">
        <v>5184</v>
      </c>
      <c r="H43" s="231" t="s">
        <v>5182</v>
      </c>
      <c r="I43" s="248">
        <v>45195</v>
      </c>
      <c r="J43" s="232" t="s">
        <v>5185</v>
      </c>
      <c r="K43" s="229" t="s">
        <v>5186</v>
      </c>
      <c r="L43" s="229" t="str">
        <f>IF(B43="","",VLOOKUP(K43,References!A:B,2,TRUE))</f>
        <v>24642465</v>
      </c>
    </row>
    <row r="44" spans="2:13" s="229" customFormat="1" ht="18.75" hidden="1" customHeight="1">
      <c r="B44" s="229" t="s">
        <v>5187</v>
      </c>
      <c r="C44" s="229">
        <v>40051743</v>
      </c>
      <c r="D44" s="229" t="s">
        <v>1751</v>
      </c>
      <c r="E44" s="229" t="s">
        <v>177</v>
      </c>
      <c r="F44" s="238"/>
      <c r="G44" s="230" t="s">
        <v>5188</v>
      </c>
      <c r="H44" s="231" t="s">
        <v>5182</v>
      </c>
      <c r="I44" s="248">
        <v>45195</v>
      </c>
      <c r="J44" s="232" t="s">
        <v>1752</v>
      </c>
      <c r="K44" s="229" t="s">
        <v>389</v>
      </c>
      <c r="L44" s="229" t="str">
        <f>IF(B44="","",VLOOKUP(K44,References!A:B,2,TRUE))</f>
        <v>26608930</v>
      </c>
    </row>
    <row r="45" spans="2:13" s="207" customFormat="1" ht="18.75" customHeight="1">
      <c r="B45" s="207" t="s">
        <v>5189</v>
      </c>
      <c r="E45" s="207" t="s">
        <v>17</v>
      </c>
      <c r="F45" s="236"/>
      <c r="G45" s="211"/>
      <c r="H45" s="220" t="s">
        <v>5182</v>
      </c>
      <c r="J45" s="223"/>
      <c r="L45" s="207" t="e">
        <f>IF(B45="","",VLOOKUP(K45,References!A:B,2,TRUE))</f>
        <v>#N/A</v>
      </c>
    </row>
    <row r="46" spans="2:13" s="207" customFormat="1" ht="18.75" customHeight="1">
      <c r="B46" s="207" t="s">
        <v>5190</v>
      </c>
      <c r="C46" s="207">
        <v>40005080</v>
      </c>
      <c r="D46" s="207" t="s">
        <v>1792</v>
      </c>
      <c r="E46" s="207" t="s">
        <v>1793</v>
      </c>
      <c r="F46" s="236"/>
      <c r="G46" s="211"/>
      <c r="H46" s="220" t="s">
        <v>5182</v>
      </c>
      <c r="I46" s="247">
        <v>45195</v>
      </c>
      <c r="J46" s="223" t="s">
        <v>1641</v>
      </c>
      <c r="L46" s="207" t="e">
        <f>IF(B46="","",VLOOKUP(K46,References!A:B,2,TRUE))</f>
        <v>#N/A</v>
      </c>
    </row>
    <row r="47" spans="2:13" s="207" customFormat="1" ht="18.75" customHeight="1">
      <c r="B47" s="207" t="s">
        <v>5191</v>
      </c>
      <c r="C47" s="207">
        <v>40185834</v>
      </c>
      <c r="D47" s="207" t="s">
        <v>2110</v>
      </c>
      <c r="E47" s="207" t="s">
        <v>189</v>
      </c>
      <c r="F47" s="236"/>
      <c r="G47" s="211"/>
      <c r="H47" s="220" t="s">
        <v>5182</v>
      </c>
      <c r="I47" s="247">
        <v>45195</v>
      </c>
      <c r="J47" s="223" t="s">
        <v>5192</v>
      </c>
    </row>
    <row r="48" spans="2:13" s="207" customFormat="1" ht="18.75" customHeight="1">
      <c r="B48" s="207" t="s">
        <v>5193</v>
      </c>
      <c r="C48" s="207">
        <v>40061596</v>
      </c>
      <c r="D48" s="240" t="s">
        <v>1937</v>
      </c>
      <c r="E48" s="207" t="s">
        <v>125</v>
      </c>
      <c r="F48" s="236"/>
      <c r="G48" s="211"/>
      <c r="H48" s="220" t="s">
        <v>5194</v>
      </c>
      <c r="I48" s="247">
        <v>45195</v>
      </c>
      <c r="J48" s="223" t="s">
        <v>1938</v>
      </c>
      <c r="L48" s="207" t="e">
        <f>IF(B48="","",VLOOKUP(K48,References!A:B,2,TRUE))</f>
        <v>#N/A</v>
      </c>
      <c r="M48" s="207" t="s">
        <v>20</v>
      </c>
    </row>
    <row r="49" spans="2:15" s="229" customFormat="1" ht="18.75" customHeight="1">
      <c r="B49" s="229" t="s">
        <v>5195</v>
      </c>
      <c r="C49" s="229">
        <v>40173270</v>
      </c>
      <c r="D49" s="229" t="s">
        <v>2114</v>
      </c>
      <c r="E49" s="229" t="s">
        <v>47</v>
      </c>
      <c r="F49" s="238"/>
      <c r="G49" s="230" t="s">
        <v>5196</v>
      </c>
      <c r="H49" s="231" t="s">
        <v>5197</v>
      </c>
      <c r="I49" s="248">
        <v>45197</v>
      </c>
      <c r="J49" s="232"/>
      <c r="K49" s="229" t="s">
        <v>1155</v>
      </c>
      <c r="L49" s="229" t="str">
        <f>IF(B49="","",VLOOKUP(K49,References!A:B,2,TRUE))</f>
        <v>10189417</v>
      </c>
    </row>
    <row r="50" spans="2:15" s="207" customFormat="1" ht="18.75" customHeight="1">
      <c r="B50" s="222" t="s">
        <v>5198</v>
      </c>
      <c r="C50" s="207">
        <v>40150093</v>
      </c>
      <c r="D50" s="207" t="s">
        <v>2017</v>
      </c>
      <c r="E50" s="207" t="s">
        <v>1813</v>
      </c>
      <c r="F50" s="236"/>
      <c r="G50" s="211"/>
      <c r="H50" s="220" t="s">
        <v>5197</v>
      </c>
      <c r="I50" s="247">
        <v>45197</v>
      </c>
      <c r="J50" s="223"/>
      <c r="L50" s="207" t="e">
        <f>IF(B50="","",VLOOKUP(K50,References!A:B,2,TRUE))</f>
        <v>#N/A</v>
      </c>
    </row>
    <row r="51" spans="2:15" s="207" customFormat="1" ht="18.75" customHeight="1">
      <c r="B51" s="207" t="s">
        <v>5199</v>
      </c>
      <c r="C51" s="207">
        <v>40155478</v>
      </c>
      <c r="D51" s="207" t="s">
        <v>1861</v>
      </c>
      <c r="E51" s="207" t="s">
        <v>459</v>
      </c>
      <c r="F51" s="236"/>
      <c r="G51" s="211"/>
      <c r="H51" s="220" t="s">
        <v>5200</v>
      </c>
      <c r="I51" s="247">
        <v>45195</v>
      </c>
      <c r="J51" s="223"/>
      <c r="L51" s="207" t="e">
        <f>IF(B51="","",VLOOKUP(K51,References!A:B,2,TRUE))</f>
        <v>#N/A</v>
      </c>
    </row>
    <row r="52" spans="2:15" s="207" customFormat="1" ht="18.75" customHeight="1">
      <c r="B52" s="207" t="s">
        <v>5201</v>
      </c>
      <c r="D52" s="207" t="s">
        <v>1715</v>
      </c>
      <c r="E52" s="207" t="s">
        <v>88</v>
      </c>
      <c r="F52" s="236" t="s">
        <v>1716</v>
      </c>
      <c r="G52" s="211"/>
      <c r="H52" s="220" t="s">
        <v>1850</v>
      </c>
      <c r="J52" s="223"/>
      <c r="L52" s="207" t="e">
        <f>IF(B52="","",VLOOKUP(K52,References!A:B,2,TRUE))</f>
        <v>#N/A</v>
      </c>
    </row>
    <row r="53" spans="2:15" s="207" customFormat="1" ht="18.75" hidden="1" customHeight="1">
      <c r="B53" s="207" t="s">
        <v>5202</v>
      </c>
      <c r="C53" s="207">
        <v>40197671</v>
      </c>
      <c r="D53" s="207" t="s">
        <v>1572</v>
      </c>
      <c r="E53" s="207" t="s">
        <v>99</v>
      </c>
      <c r="F53" s="236">
        <v>45159</v>
      </c>
      <c r="G53" s="211" t="s">
        <v>5203</v>
      </c>
      <c r="H53" s="220" t="s">
        <v>1850</v>
      </c>
      <c r="I53" s="207" t="s">
        <v>1555</v>
      </c>
      <c r="J53" s="223" t="s">
        <v>18</v>
      </c>
      <c r="L53" s="207" t="e">
        <f>IF(B53="","",VLOOKUP(K53,References!A:B,2,TRUE))</f>
        <v>#N/A</v>
      </c>
      <c r="M53" s="207" t="s">
        <v>127</v>
      </c>
    </row>
    <row r="54" spans="2:15" s="207" customFormat="1" ht="18.75" hidden="1" customHeight="1">
      <c r="B54" s="207" t="s">
        <v>5204</v>
      </c>
      <c r="C54" s="207">
        <v>40218210</v>
      </c>
      <c r="D54" s="207" t="s">
        <v>1625</v>
      </c>
      <c r="F54" s="236"/>
      <c r="G54" s="211"/>
      <c r="H54" s="220" t="s">
        <v>1850</v>
      </c>
      <c r="I54" s="247">
        <v>45195</v>
      </c>
      <c r="J54" s="223"/>
      <c r="L54" s="207" t="e">
        <f>IF(B54="","",VLOOKUP(K54,References!A:B,2,TRUE))</f>
        <v>#N/A</v>
      </c>
    </row>
    <row r="55" spans="2:15" s="229" customFormat="1" ht="18.75" hidden="1" customHeight="1">
      <c r="B55" s="229" t="s">
        <v>5205</v>
      </c>
      <c r="C55" s="229">
        <v>40219700</v>
      </c>
      <c r="D55" s="229" t="s">
        <v>1591</v>
      </c>
      <c r="E55" s="229" t="s">
        <v>33</v>
      </c>
      <c r="F55" s="238">
        <v>45161</v>
      </c>
      <c r="G55" s="230" t="s">
        <v>5206</v>
      </c>
      <c r="H55" s="231" t="s">
        <v>5207</v>
      </c>
      <c r="I55" s="248">
        <v>45195</v>
      </c>
      <c r="J55" s="232"/>
      <c r="K55" s="229" t="s">
        <v>308</v>
      </c>
      <c r="L55" s="229" t="str">
        <f>IF(B55="","",VLOOKUP(K55,References!A:B,2,TRUE))</f>
        <v>10141439</v>
      </c>
      <c r="M55" s="229" t="s">
        <v>61</v>
      </c>
    </row>
    <row r="56" spans="2:15" s="207" customFormat="1" ht="18.75" hidden="1" customHeight="1">
      <c r="B56" s="207" t="s">
        <v>5208</v>
      </c>
      <c r="C56" s="207">
        <v>40183240</v>
      </c>
      <c r="D56" s="240" t="s">
        <v>1872</v>
      </c>
      <c r="F56" s="236"/>
      <c r="G56" s="211"/>
      <c r="H56" s="220" t="s">
        <v>5209</v>
      </c>
      <c r="I56" s="247">
        <v>45195</v>
      </c>
      <c r="J56" s="223"/>
      <c r="L56" s="207" t="e">
        <f>IF(B56="","",VLOOKUP(K56,References!A:B,2,TRUE))</f>
        <v>#N/A</v>
      </c>
    </row>
    <row r="57" spans="2:15" s="207" customFormat="1" ht="18.75" hidden="1" customHeight="1">
      <c r="B57" s="207" t="s">
        <v>5210</v>
      </c>
      <c r="C57" s="207">
        <v>40216394</v>
      </c>
      <c r="D57" s="207" t="s">
        <v>1654</v>
      </c>
      <c r="E57" s="207" t="s">
        <v>53</v>
      </c>
      <c r="F57" s="236"/>
      <c r="G57" s="211"/>
      <c r="H57" s="220" t="s">
        <v>1555</v>
      </c>
      <c r="I57" s="247">
        <v>45201</v>
      </c>
      <c r="J57" s="223"/>
      <c r="L57" s="207" t="e">
        <f>IF(B57="","",VLOOKUP(K57,References!A:B,2,TRUE))</f>
        <v>#N/A</v>
      </c>
    </row>
    <row r="58" spans="2:15" s="229" customFormat="1" ht="18.75" hidden="1" customHeight="1">
      <c r="B58" s="229" t="s">
        <v>5211</v>
      </c>
      <c r="C58" s="229">
        <v>40030443</v>
      </c>
      <c r="D58" s="229" t="s">
        <v>1665</v>
      </c>
      <c r="E58" s="229" t="s">
        <v>47</v>
      </c>
      <c r="F58" s="246" t="s">
        <v>5212</v>
      </c>
      <c r="G58" s="230" t="s">
        <v>5213</v>
      </c>
      <c r="H58" s="231" t="s">
        <v>1555</v>
      </c>
      <c r="I58" s="248">
        <v>45195</v>
      </c>
      <c r="J58" s="232" t="s">
        <v>1666</v>
      </c>
    </row>
    <row r="59" spans="2:15" s="229" customFormat="1" ht="18.75" hidden="1" customHeight="1">
      <c r="B59" s="229" t="s">
        <v>5214</v>
      </c>
      <c r="C59" s="229">
        <v>40113661</v>
      </c>
      <c r="D59" s="229" t="s">
        <v>1679</v>
      </c>
      <c r="E59" s="229" t="s">
        <v>1347</v>
      </c>
      <c r="F59" s="238"/>
      <c r="G59" s="230" t="s">
        <v>5215</v>
      </c>
      <c r="H59" s="231" t="s">
        <v>1555</v>
      </c>
      <c r="I59" s="248">
        <v>45195</v>
      </c>
      <c r="J59" s="232"/>
      <c r="L59" s="229" t="e">
        <f>IF(B59="","",VLOOKUP(K59,References!A:B,2,TRUE))</f>
        <v>#N/A</v>
      </c>
      <c r="O59" s="229" t="s">
        <v>5216</v>
      </c>
    </row>
    <row r="60" spans="2:15" s="229" customFormat="1" ht="18.75" hidden="1" customHeight="1">
      <c r="B60" s="229" t="s">
        <v>5217</v>
      </c>
      <c r="C60" s="229">
        <v>40059960</v>
      </c>
      <c r="D60" s="229" t="s">
        <v>1576</v>
      </c>
      <c r="E60" s="229" t="s">
        <v>1125</v>
      </c>
      <c r="F60" s="238" t="s">
        <v>26</v>
      </c>
      <c r="G60" s="230" t="s">
        <v>5218</v>
      </c>
      <c r="H60" s="231" t="s">
        <v>1555</v>
      </c>
      <c r="I60" s="248">
        <v>45195</v>
      </c>
      <c r="J60" s="232"/>
      <c r="K60" s="229" t="s">
        <v>1578</v>
      </c>
      <c r="L60" s="229" t="str">
        <f>IF(B60="","",VLOOKUP(K60,References!A:B,2,TRUE))</f>
        <v>10178581</v>
      </c>
      <c r="M60" s="229" t="s">
        <v>20</v>
      </c>
    </row>
    <row r="61" spans="2:15" s="207" customFormat="1" ht="18.75" hidden="1" customHeight="1">
      <c r="B61" s="207" t="s">
        <v>5219</v>
      </c>
      <c r="C61" s="207">
        <v>40030949</v>
      </c>
      <c r="D61" s="207" t="s">
        <v>1825</v>
      </c>
      <c r="E61" s="207" t="s">
        <v>53</v>
      </c>
      <c r="F61" s="236"/>
      <c r="G61" s="211"/>
      <c r="H61" s="220" t="s">
        <v>1555</v>
      </c>
      <c r="I61" s="247">
        <v>45198</v>
      </c>
      <c r="J61" s="223" t="s">
        <v>1752</v>
      </c>
      <c r="L61" s="207" t="e">
        <f>IF(B61="","",VLOOKUP(K61,References!A:B,2,TRUE))</f>
        <v>#N/A</v>
      </c>
    </row>
    <row r="62" spans="2:15" s="207" customFormat="1" ht="18.75" hidden="1" customHeight="1">
      <c r="B62" s="207" t="s">
        <v>5220</v>
      </c>
      <c r="C62" s="207">
        <v>40201022</v>
      </c>
      <c r="D62" s="207" t="s">
        <v>1838</v>
      </c>
      <c r="E62" s="207" t="s">
        <v>618</v>
      </c>
      <c r="F62" s="236"/>
      <c r="G62" s="211"/>
      <c r="H62" s="220" t="s">
        <v>1555</v>
      </c>
      <c r="I62" s="247">
        <v>45195</v>
      </c>
      <c r="J62" s="223"/>
      <c r="L62" s="207" t="e">
        <f>IF(B62="","",VLOOKUP(K62,References!A:B,2,TRUE))</f>
        <v>#N/A</v>
      </c>
    </row>
    <row r="63" spans="2:15" s="207" customFormat="1" ht="18.75" hidden="1" customHeight="1">
      <c r="B63" s="207" t="s">
        <v>5221</v>
      </c>
      <c r="C63" s="207">
        <v>27790791</v>
      </c>
      <c r="D63" s="207" t="s">
        <v>1849</v>
      </c>
      <c r="E63" s="207" t="s">
        <v>338</v>
      </c>
      <c r="F63" s="236" t="s">
        <v>1850</v>
      </c>
      <c r="G63" s="211"/>
      <c r="H63" s="220" t="s">
        <v>1555</v>
      </c>
      <c r="I63" s="247">
        <v>45197</v>
      </c>
      <c r="J63" s="223"/>
      <c r="L63" s="207" t="e">
        <f>IF(B63="","",VLOOKUP(K63,References!A:B,2,TRUE))</f>
        <v>#N/A</v>
      </c>
    </row>
    <row r="64" spans="2:15" s="229" customFormat="1" ht="18.75" hidden="1" customHeight="1">
      <c r="B64" s="229" t="s">
        <v>5222</v>
      </c>
      <c r="C64" s="229">
        <v>40217348</v>
      </c>
      <c r="D64" s="229" t="s">
        <v>1604</v>
      </c>
      <c r="E64" s="229" t="s">
        <v>82</v>
      </c>
      <c r="F64" s="238" t="s">
        <v>1605</v>
      </c>
      <c r="G64" s="230" t="s">
        <v>5223</v>
      </c>
      <c r="H64" s="231" t="s">
        <v>1555</v>
      </c>
      <c r="I64" s="248">
        <v>45195</v>
      </c>
      <c r="J64" s="232"/>
      <c r="L64" s="229" t="e">
        <f>IF(B64="","",VLOOKUP(K64,References!A:B,2,TRUE))</f>
        <v>#N/A</v>
      </c>
      <c r="M64" s="229" t="s">
        <v>20</v>
      </c>
    </row>
    <row r="65" spans="2:13" s="207" customFormat="1" ht="18.75" hidden="1" customHeight="1">
      <c r="B65" s="207" t="s">
        <v>5224</v>
      </c>
      <c r="D65" s="207" t="s">
        <v>1919</v>
      </c>
      <c r="E65" s="207" t="s">
        <v>265</v>
      </c>
      <c r="F65" s="236"/>
      <c r="G65" s="211"/>
      <c r="H65" s="220" t="s">
        <v>1555</v>
      </c>
      <c r="I65" s="247">
        <v>45195</v>
      </c>
      <c r="J65" s="223"/>
      <c r="L65" s="207" t="e">
        <f>IF(B65="","",VLOOKUP(K65,References!A:B,2,TRUE))</f>
        <v>#N/A</v>
      </c>
    </row>
    <row r="66" spans="2:13" s="207" customFormat="1" ht="18.75" hidden="1" customHeight="1">
      <c r="B66" s="207" t="s">
        <v>5225</v>
      </c>
      <c r="C66" s="207">
        <v>40030761</v>
      </c>
      <c r="D66" s="207" t="s">
        <v>1611</v>
      </c>
      <c r="E66" s="207" t="s">
        <v>378</v>
      </c>
      <c r="F66" s="236" t="s">
        <v>1612</v>
      </c>
      <c r="G66" s="211"/>
      <c r="H66" s="220" t="s">
        <v>1555</v>
      </c>
      <c r="I66" s="247">
        <v>45197</v>
      </c>
      <c r="J66" s="223"/>
      <c r="L66" s="207" t="e">
        <f>IF(B66="","",VLOOKUP(K66,References!A:B,2,TRUE))</f>
        <v>#N/A</v>
      </c>
      <c r="M66" s="207" t="s">
        <v>35</v>
      </c>
    </row>
    <row r="67" spans="2:13" s="207" customFormat="1" ht="18.75" hidden="1" customHeight="1">
      <c r="B67" s="207" t="s">
        <v>5226</v>
      </c>
      <c r="C67" s="207">
        <v>40167778</v>
      </c>
      <c r="D67" s="207" t="s">
        <v>1617</v>
      </c>
      <c r="F67" s="236" t="s">
        <v>26</v>
      </c>
      <c r="G67" s="211"/>
      <c r="H67" s="220" t="s">
        <v>1555</v>
      </c>
      <c r="I67" s="247">
        <v>45195</v>
      </c>
      <c r="J67" s="223"/>
      <c r="L67" s="207" t="e">
        <f>IF(B67="","",VLOOKUP(K67,References!A:B,2,TRUE))</f>
        <v>#N/A</v>
      </c>
      <c r="M67" s="207" t="s">
        <v>55</v>
      </c>
    </row>
    <row r="68" spans="2:13" s="207" customFormat="1" ht="18.75" hidden="1" customHeight="1">
      <c r="B68" s="207" t="s">
        <v>5227</v>
      </c>
      <c r="C68" s="207">
        <v>40210492</v>
      </c>
      <c r="D68" s="207" t="s">
        <v>1621</v>
      </c>
      <c r="E68" s="207" t="s">
        <v>894</v>
      </c>
      <c r="F68" s="236">
        <v>45149</v>
      </c>
      <c r="G68" s="211"/>
      <c r="H68" s="220" t="s">
        <v>1555</v>
      </c>
      <c r="I68" s="247">
        <v>45196</v>
      </c>
      <c r="J68" s="223" t="s">
        <v>1622</v>
      </c>
      <c r="L68" s="207" t="e">
        <f>IF(B68="","",VLOOKUP(K68,References!A:B,2,TRUE))</f>
        <v>#N/A</v>
      </c>
      <c r="M68" s="207" t="s">
        <v>20</v>
      </c>
    </row>
    <row r="69" spans="2:13" s="207" customFormat="1" ht="18.75" hidden="1" customHeight="1">
      <c r="B69" s="207" t="s">
        <v>5228</v>
      </c>
      <c r="C69" s="207">
        <v>40200896</v>
      </c>
      <c r="D69" s="240" t="s">
        <v>1630</v>
      </c>
      <c r="E69" s="207" t="s">
        <v>1631</v>
      </c>
      <c r="F69" s="236"/>
      <c r="G69" s="211"/>
      <c r="H69" s="220" t="s">
        <v>5229</v>
      </c>
      <c r="I69" s="249">
        <v>45196</v>
      </c>
      <c r="J69" s="223"/>
      <c r="L69" s="207" t="e">
        <f>IF(B69="","",VLOOKUP(K69,References!A:B,2,TRUE))</f>
        <v>#N/A</v>
      </c>
    </row>
    <row r="70" spans="2:13" s="207" customFormat="1" ht="18.75" hidden="1" customHeight="1">
      <c r="B70" s="222" t="s">
        <v>5230</v>
      </c>
      <c r="C70" s="207">
        <v>40217192</v>
      </c>
      <c r="D70" s="240" t="s">
        <v>1890</v>
      </c>
      <c r="E70" s="207" t="s">
        <v>1891</v>
      </c>
      <c r="F70" s="236"/>
      <c r="G70" s="211"/>
      <c r="H70" s="220" t="s">
        <v>5229</v>
      </c>
      <c r="I70" s="247">
        <v>45197</v>
      </c>
      <c r="J70" s="223"/>
      <c r="L70" s="207" t="e">
        <f>IF(B70="","",VLOOKUP(K70,References!A:B,2,TRUE))</f>
        <v>#N/A</v>
      </c>
    </row>
    <row r="71" spans="2:13" s="207" customFormat="1" ht="18.75" hidden="1" customHeight="1">
      <c r="B71" s="207" t="s">
        <v>5231</v>
      </c>
      <c r="C71" s="207">
        <v>21216082</v>
      </c>
      <c r="D71" s="207" t="s">
        <v>1763</v>
      </c>
      <c r="E71" s="207" t="s">
        <v>789</v>
      </c>
      <c r="F71" s="236"/>
      <c r="G71" s="211"/>
      <c r="H71" s="220" t="s">
        <v>5232</v>
      </c>
      <c r="I71" s="247">
        <v>45197</v>
      </c>
      <c r="J71" s="223"/>
      <c r="L71" s="207" t="e">
        <f>IF(B71="","",VLOOKUP(K71,References!A:B,2,TRUE))</f>
        <v>#N/A</v>
      </c>
    </row>
    <row r="72" spans="2:13" s="207" customFormat="1" ht="18.75" hidden="1" customHeight="1">
      <c r="B72" s="207" t="s">
        <v>5233</v>
      </c>
      <c r="C72" s="207">
        <v>40155069</v>
      </c>
      <c r="D72" s="207" t="s">
        <v>1645</v>
      </c>
      <c r="E72" s="207" t="s">
        <v>183</v>
      </c>
      <c r="F72" s="236"/>
      <c r="G72" s="211"/>
      <c r="H72" s="220" t="s">
        <v>5234</v>
      </c>
      <c r="I72" s="247">
        <v>45196</v>
      </c>
      <c r="J72" s="223"/>
      <c r="L72" s="207" t="e">
        <f>IF(B72="","",VLOOKUP(K72,References!A:B,2,TRUE))</f>
        <v>#N/A</v>
      </c>
    </row>
    <row r="73" spans="2:13" s="207" customFormat="1" ht="18.75" hidden="1" customHeight="1">
      <c r="B73" s="207" t="s">
        <v>5235</v>
      </c>
      <c r="C73" s="207">
        <v>40198574</v>
      </c>
      <c r="D73" s="207" t="s">
        <v>1688</v>
      </c>
      <c r="F73" s="236" t="s">
        <v>1689</v>
      </c>
      <c r="G73" s="211"/>
      <c r="H73" s="220" t="s">
        <v>5234</v>
      </c>
      <c r="I73" s="247">
        <v>45196</v>
      </c>
      <c r="J73" s="223"/>
      <c r="L73" s="207" t="e">
        <f>IF(B73="","",VLOOKUP(K73,References!A:B,2,TRUE))</f>
        <v>#N/A</v>
      </c>
    </row>
    <row r="74" spans="2:13" s="229" customFormat="1" ht="18.75" hidden="1" customHeight="1">
      <c r="B74" s="229" t="s">
        <v>5236</v>
      </c>
      <c r="C74" s="229">
        <v>40199172</v>
      </c>
      <c r="D74" s="229" t="s">
        <v>1704</v>
      </c>
      <c r="E74" s="229" t="s">
        <v>47</v>
      </c>
      <c r="F74" s="238"/>
      <c r="G74" s="230" t="s">
        <v>5237</v>
      </c>
      <c r="H74" s="231" t="s">
        <v>5234</v>
      </c>
      <c r="I74" s="248">
        <v>45196</v>
      </c>
      <c r="J74" s="232"/>
      <c r="L74" s="229" t="e">
        <f>IF(B74="","",VLOOKUP(K74,References!A:B,2,TRUE))</f>
        <v>#N/A</v>
      </c>
    </row>
    <row r="75" spans="2:13" s="207" customFormat="1" ht="18.75" hidden="1" customHeight="1">
      <c r="B75" s="207" t="s">
        <v>5238</v>
      </c>
      <c r="C75" s="207">
        <v>40161239</v>
      </c>
      <c r="D75" s="207" t="s">
        <v>1767</v>
      </c>
      <c r="E75" s="207" t="s">
        <v>265</v>
      </c>
      <c r="F75" s="236"/>
      <c r="G75" s="211"/>
      <c r="H75" s="220" t="s">
        <v>5234</v>
      </c>
      <c r="I75" s="247">
        <v>45196</v>
      </c>
      <c r="J75" s="223"/>
      <c r="L75" s="207" t="e">
        <f>IF(B75="","",VLOOKUP(K75,References!A:B,2,TRUE))</f>
        <v>#N/A</v>
      </c>
    </row>
    <row r="76" spans="2:13" s="207" customFormat="1" ht="18.75" hidden="1" customHeight="1">
      <c r="B76" s="207" t="s">
        <v>5239</v>
      </c>
      <c r="C76" s="207">
        <v>40193422</v>
      </c>
      <c r="D76" s="207" t="s">
        <v>1789</v>
      </c>
      <c r="E76" s="207" t="s">
        <v>53</v>
      </c>
      <c r="F76" s="236"/>
      <c r="G76" s="211"/>
      <c r="H76" s="220" t="s">
        <v>5234</v>
      </c>
      <c r="I76" s="247">
        <v>45198</v>
      </c>
      <c r="J76" s="223"/>
      <c r="L76" s="207" t="e">
        <f>IF(B76="","",VLOOKUP(K76,References!A:B,2,TRUE))</f>
        <v>#N/A</v>
      </c>
    </row>
    <row r="77" spans="2:13" s="207" customFormat="1" ht="18.75" hidden="1" customHeight="1">
      <c r="B77" s="207" t="s">
        <v>5240</v>
      </c>
      <c r="C77" s="207">
        <v>40194015</v>
      </c>
      <c r="D77" s="207" t="s">
        <v>1797</v>
      </c>
      <c r="E77" s="207" t="s">
        <v>378</v>
      </c>
      <c r="F77" s="236"/>
      <c r="G77" s="211"/>
      <c r="H77" s="220" t="s">
        <v>5234</v>
      </c>
      <c r="I77" s="247">
        <v>45197</v>
      </c>
      <c r="J77" s="223"/>
      <c r="L77" s="207" t="e">
        <f>IF(B77="","",VLOOKUP(K77,References!A:B,2,TRUE))</f>
        <v>#N/A</v>
      </c>
    </row>
    <row r="78" spans="2:13" s="207" customFormat="1" ht="18.75" hidden="1" customHeight="1">
      <c r="B78" s="207" t="s">
        <v>5241</v>
      </c>
      <c r="C78" s="207">
        <v>40031566</v>
      </c>
      <c r="D78" s="207" t="s">
        <v>1900</v>
      </c>
      <c r="E78" s="207" t="s">
        <v>338</v>
      </c>
      <c r="F78" s="236"/>
      <c r="G78" s="211"/>
      <c r="H78" s="220" t="s">
        <v>5234</v>
      </c>
      <c r="I78" s="247">
        <v>45197</v>
      </c>
      <c r="J78" s="223"/>
      <c r="L78" s="207" t="e">
        <f>IF(B78="","",VLOOKUP(K78,References!A:B,2,TRUE))</f>
        <v>#N/A</v>
      </c>
    </row>
    <row r="79" spans="2:13" s="207" customFormat="1" ht="18.75" hidden="1" customHeight="1">
      <c r="B79" s="207" t="s">
        <v>5242</v>
      </c>
      <c r="C79" s="207">
        <v>40192997</v>
      </c>
      <c r="D79" s="207" t="s">
        <v>1990</v>
      </c>
      <c r="E79" s="207" t="s">
        <v>99</v>
      </c>
      <c r="F79" s="236" t="s">
        <v>1689</v>
      </c>
      <c r="G79" s="211"/>
      <c r="H79" s="220" t="s">
        <v>5234</v>
      </c>
      <c r="I79" s="247">
        <v>45197</v>
      </c>
      <c r="J79" s="223"/>
      <c r="L79" s="207" t="e">
        <f>IF(B79="","",VLOOKUP(K79,References!A:B,2,TRUE))</f>
        <v>#N/A</v>
      </c>
    </row>
    <row r="80" spans="2:13" s="229" customFormat="1" ht="18.75" hidden="1" customHeight="1">
      <c r="B80" s="229" t="s">
        <v>5243</v>
      </c>
      <c r="C80" s="229">
        <v>40196991</v>
      </c>
      <c r="D80" s="229" t="s">
        <v>2004</v>
      </c>
      <c r="E80" s="229" t="s">
        <v>33</v>
      </c>
      <c r="F80" s="238"/>
      <c r="G80" s="230" t="s">
        <v>5244</v>
      </c>
      <c r="H80" s="231" t="s">
        <v>5234</v>
      </c>
      <c r="I80" s="248">
        <v>45196</v>
      </c>
      <c r="J80" s="232"/>
      <c r="K80" s="229" t="s">
        <v>5245</v>
      </c>
      <c r="L80" s="229" t="str">
        <f>IF(B80="","",VLOOKUP(K80,References!A:B,2,TRUE))</f>
        <v>29217924</v>
      </c>
    </row>
    <row r="81" spans="2:15" s="229" customFormat="1" ht="18.75" hidden="1" customHeight="1">
      <c r="B81" s="229" t="s">
        <v>5246</v>
      </c>
      <c r="C81" s="229">
        <v>40082654</v>
      </c>
      <c r="D81" s="229" t="s">
        <v>1669</v>
      </c>
      <c r="E81" s="229" t="s">
        <v>189</v>
      </c>
      <c r="F81" s="238"/>
      <c r="G81" s="230" t="s">
        <v>5247</v>
      </c>
      <c r="H81" s="231" t="s">
        <v>5248</v>
      </c>
      <c r="I81" s="248">
        <v>45196</v>
      </c>
      <c r="J81" s="232">
        <v>45901</v>
      </c>
      <c r="K81" s="229" t="s">
        <v>1671</v>
      </c>
      <c r="L81" s="229" t="str">
        <f>IF(B81="","",VLOOKUP(K81,References!A:B,2,TRUE))</f>
        <v>22275414</v>
      </c>
    </row>
    <row r="82" spans="2:15" s="207" customFormat="1" ht="18.75" hidden="1" customHeight="1">
      <c r="B82" s="207" t="s">
        <v>5249</v>
      </c>
      <c r="C82" s="207">
        <v>40156120</v>
      </c>
      <c r="D82" s="207" t="s">
        <v>1731</v>
      </c>
      <c r="E82" s="207" t="s">
        <v>99</v>
      </c>
      <c r="F82" s="236"/>
      <c r="G82" s="211"/>
      <c r="H82" s="220" t="s">
        <v>5248</v>
      </c>
      <c r="I82" s="247">
        <v>45196</v>
      </c>
      <c r="J82" s="223"/>
      <c r="L82" s="207" t="e">
        <f>IF(B82="","",VLOOKUP(K82,References!A:B,2,TRUE))</f>
        <v>#N/A</v>
      </c>
    </row>
    <row r="83" spans="2:15" s="207" customFormat="1" ht="18.75" hidden="1" customHeight="1">
      <c r="B83" s="207" t="s">
        <v>5250</v>
      </c>
      <c r="C83" s="207">
        <v>26517471</v>
      </c>
      <c r="D83" s="207" t="s">
        <v>1581</v>
      </c>
      <c r="E83" s="207" t="s">
        <v>727</v>
      </c>
      <c r="F83" s="236">
        <v>45153</v>
      </c>
      <c r="G83" s="211"/>
      <c r="H83" s="220" t="s">
        <v>5248</v>
      </c>
      <c r="I83" s="247">
        <v>45196</v>
      </c>
      <c r="J83" s="223"/>
      <c r="L83" s="207" t="e">
        <f>IF(B83="","",VLOOKUP(K83,References!A:B,2,TRUE))</f>
        <v>#N/A</v>
      </c>
      <c r="M83" s="207" t="s">
        <v>61</v>
      </c>
    </row>
    <row r="84" spans="2:15" s="229" customFormat="1" ht="18.75" hidden="1" customHeight="1">
      <c r="B84" s="229" t="s">
        <v>5251</v>
      </c>
      <c r="C84" s="229">
        <v>40166808</v>
      </c>
      <c r="D84" s="229" t="s">
        <v>1742</v>
      </c>
      <c r="E84" s="229" t="s">
        <v>1347</v>
      </c>
      <c r="F84" s="238"/>
      <c r="G84" s="230" t="s">
        <v>5252</v>
      </c>
      <c r="H84" s="231" t="s">
        <v>5248</v>
      </c>
      <c r="I84" s="248">
        <v>45196</v>
      </c>
      <c r="J84" s="232"/>
      <c r="K84" s="229" t="s">
        <v>5253</v>
      </c>
      <c r="L84" s="229" t="str">
        <f>IF(B84="","",VLOOKUP(K84,References!A:B,2,TRUE))</f>
        <v>10128621</v>
      </c>
      <c r="O84" s="229" t="s">
        <v>5254</v>
      </c>
    </row>
    <row r="85" spans="2:15" s="229" customFormat="1" ht="18.75" hidden="1" customHeight="1">
      <c r="B85" s="229" t="s">
        <v>5255</v>
      </c>
      <c r="C85" s="229">
        <v>40021594</v>
      </c>
      <c r="D85" s="229" t="s">
        <v>1743</v>
      </c>
      <c r="E85" s="229" t="s">
        <v>535</v>
      </c>
      <c r="F85" s="238" t="s">
        <v>1605</v>
      </c>
      <c r="G85" s="230" t="s">
        <v>5256</v>
      </c>
      <c r="H85" s="231" t="s">
        <v>5248</v>
      </c>
      <c r="I85" s="248">
        <v>45196</v>
      </c>
      <c r="J85" s="232"/>
      <c r="K85" s="229" t="s">
        <v>1310</v>
      </c>
      <c r="L85" s="229" t="str">
        <f>IF(B85="","",VLOOKUP(K85,References!A:B,2,TRUE))</f>
        <v>23983021</v>
      </c>
    </row>
    <row r="86" spans="2:15" s="207" customFormat="1" ht="18.75" hidden="1" customHeight="1">
      <c r="B86" s="207" t="s">
        <v>5257</v>
      </c>
      <c r="C86" s="207">
        <v>40194754</v>
      </c>
      <c r="D86" s="207" t="s">
        <v>2061</v>
      </c>
      <c r="E86" s="207" t="s">
        <v>137</v>
      </c>
      <c r="F86" s="236"/>
      <c r="G86" s="211"/>
      <c r="H86" s="220" t="s">
        <v>5248</v>
      </c>
      <c r="I86" s="247">
        <v>45198</v>
      </c>
      <c r="J86" s="223"/>
      <c r="L86" s="207" t="e">
        <f>IF(B86="","",VLOOKUP(K86,References!A:B,2,TRUE))</f>
        <v>#N/A</v>
      </c>
    </row>
    <row r="87" spans="2:15" s="207" customFormat="1" ht="18.75" customHeight="1">
      <c r="B87" s="207" t="s">
        <v>5258</v>
      </c>
      <c r="D87" s="207" t="s">
        <v>1807</v>
      </c>
      <c r="E87" s="207" t="s">
        <v>565</v>
      </c>
      <c r="F87" s="236"/>
      <c r="G87" s="211"/>
      <c r="H87" s="220" t="s">
        <v>5248</v>
      </c>
      <c r="J87" s="223"/>
      <c r="L87" s="207" t="e">
        <f>IF(B87="","",VLOOKUP(K87,References!A:B,2,TRUE))</f>
        <v>#N/A</v>
      </c>
    </row>
    <row r="88" spans="2:15" s="207" customFormat="1" ht="18.75" hidden="1" customHeight="1">
      <c r="B88" s="207" t="s">
        <v>5259</v>
      </c>
      <c r="C88" s="207">
        <v>26403247</v>
      </c>
      <c r="D88" s="207" t="s">
        <v>1599</v>
      </c>
      <c r="F88" s="236">
        <v>45133</v>
      </c>
      <c r="G88" s="211"/>
      <c r="H88" s="220" t="s">
        <v>5248</v>
      </c>
      <c r="I88" s="247">
        <v>45196</v>
      </c>
      <c r="J88" s="223"/>
      <c r="L88" s="207" t="e">
        <f>IF(B88="","",VLOOKUP(K88,References!A:B,2,TRUE))</f>
        <v>#N/A</v>
      </c>
      <c r="M88" s="207" t="s">
        <v>20</v>
      </c>
    </row>
    <row r="89" spans="2:15" s="207" customFormat="1" ht="18.75" hidden="1" customHeight="1">
      <c r="B89" s="207" t="s">
        <v>5260</v>
      </c>
      <c r="C89" s="207">
        <v>40091053</v>
      </c>
      <c r="D89" s="207" t="s">
        <v>1904</v>
      </c>
      <c r="E89" s="207" t="s">
        <v>25</v>
      </c>
      <c r="F89" s="236"/>
      <c r="G89" s="211"/>
      <c r="H89" s="220" t="s">
        <v>5248</v>
      </c>
      <c r="I89" s="247">
        <v>45196</v>
      </c>
      <c r="J89" s="223"/>
      <c r="L89" s="207" t="e">
        <f>IF(B89="","",VLOOKUP(K89,References!A:B,2,TRUE))</f>
        <v>#N/A</v>
      </c>
    </row>
    <row r="90" spans="2:15" s="207" customFormat="1" ht="18.75" hidden="1" customHeight="1">
      <c r="B90" s="207" t="s">
        <v>5261</v>
      </c>
      <c r="C90" s="207">
        <v>40008442</v>
      </c>
      <c r="D90" s="207" t="s">
        <v>1929</v>
      </c>
      <c r="F90" s="236"/>
      <c r="G90" s="211"/>
      <c r="H90" s="220" t="s">
        <v>5248</v>
      </c>
      <c r="I90" s="247">
        <v>45196</v>
      </c>
      <c r="J90" s="223"/>
      <c r="L90" s="207" t="e">
        <f>IF(B90="","",VLOOKUP(K90,References!A:B,2,TRUE))</f>
        <v>#N/A</v>
      </c>
    </row>
    <row r="91" spans="2:15" s="207" customFormat="1" ht="18.75" hidden="1" customHeight="1">
      <c r="B91" s="207" t="s">
        <v>5262</v>
      </c>
      <c r="C91" s="207">
        <v>40044411</v>
      </c>
      <c r="D91" s="207" t="s">
        <v>1608</v>
      </c>
      <c r="E91" s="207" t="s">
        <v>265</v>
      </c>
      <c r="F91" s="236"/>
      <c r="G91" s="211"/>
      <c r="H91" s="220" t="s">
        <v>5248</v>
      </c>
      <c r="I91" s="247">
        <v>45196</v>
      </c>
      <c r="J91" s="223" t="s">
        <v>1609</v>
      </c>
      <c r="L91" s="207" t="e">
        <f>IF(B91="","",VLOOKUP(K91,References!A:B,2,TRUE))</f>
        <v>#N/A</v>
      </c>
      <c r="M91" s="207" t="s">
        <v>127</v>
      </c>
    </row>
    <row r="92" spans="2:15" s="207" customFormat="1" ht="18.75" hidden="1" customHeight="1">
      <c r="B92" s="207" t="s">
        <v>5263</v>
      </c>
      <c r="C92" s="207">
        <v>40235643</v>
      </c>
      <c r="D92" s="207" t="s">
        <v>1934</v>
      </c>
      <c r="E92" s="207" t="s">
        <v>99</v>
      </c>
      <c r="F92" s="236"/>
      <c r="G92" s="211"/>
      <c r="H92" s="220" t="s">
        <v>5124</v>
      </c>
      <c r="I92" s="247">
        <v>45196</v>
      </c>
      <c r="J92" s="223"/>
      <c r="L92" s="207" t="e">
        <f>IF(B92="","",VLOOKUP(K92,References!A:B,2,TRUE))</f>
        <v>#N/A</v>
      </c>
    </row>
    <row r="93" spans="2:15" s="207" customFormat="1" ht="18.75" hidden="1" customHeight="1">
      <c r="B93" s="207" t="s">
        <v>5264</v>
      </c>
      <c r="C93" s="207">
        <v>23750906</v>
      </c>
      <c r="D93" s="240" t="s">
        <v>1940</v>
      </c>
      <c r="E93" s="207" t="s">
        <v>618</v>
      </c>
      <c r="F93" s="236"/>
      <c r="G93" s="211"/>
      <c r="H93" s="220" t="s">
        <v>5124</v>
      </c>
      <c r="I93" s="247">
        <v>45196</v>
      </c>
      <c r="J93" s="223"/>
      <c r="L93" s="207" t="e">
        <f>IF(B93="","",VLOOKUP(K93,References!A:B,2,TRUE))</f>
        <v>#N/A</v>
      </c>
    </row>
    <row r="94" spans="2:15" s="207" customFormat="1" ht="18.75" hidden="1" customHeight="1">
      <c r="B94" s="207" t="s">
        <v>5265</v>
      </c>
      <c r="C94" s="207">
        <v>40195113</v>
      </c>
      <c r="D94" s="240" t="s">
        <v>1960</v>
      </c>
      <c r="E94" s="207" t="s">
        <v>459</v>
      </c>
      <c r="F94" s="236"/>
      <c r="G94" s="211"/>
      <c r="H94" s="220" t="s">
        <v>5124</v>
      </c>
      <c r="I94" s="247">
        <v>45196</v>
      </c>
      <c r="J94" s="223"/>
      <c r="L94" s="207" t="e">
        <f>IF(B94="","",VLOOKUP(K94,References!A:B,2,TRUE))</f>
        <v>#N/A</v>
      </c>
    </row>
    <row r="95" spans="2:15" s="207" customFormat="1" ht="18.75" hidden="1" customHeight="1">
      <c r="B95" s="207" t="s">
        <v>5266</v>
      </c>
      <c r="C95" s="207">
        <v>40172153</v>
      </c>
      <c r="D95" s="207" t="s">
        <v>1973</v>
      </c>
      <c r="E95" s="207" t="s">
        <v>82</v>
      </c>
      <c r="F95" s="236"/>
      <c r="G95" s="211"/>
      <c r="H95" s="220" t="s">
        <v>5124</v>
      </c>
      <c r="I95" s="247">
        <v>45196</v>
      </c>
      <c r="J95" s="223"/>
      <c r="L95" s="207" t="e">
        <f>IF(B95="","",VLOOKUP(K95,References!A:B,2,TRUE))</f>
        <v>#N/A</v>
      </c>
      <c r="M95" s="207" t="s">
        <v>55</v>
      </c>
    </row>
    <row r="96" spans="2:15" s="207" customFormat="1" ht="18.75" hidden="1" customHeight="1">
      <c r="B96" s="207" t="s">
        <v>5267</v>
      </c>
      <c r="C96" s="207">
        <v>40027240</v>
      </c>
      <c r="D96" s="207" t="s">
        <v>2123</v>
      </c>
      <c r="E96" s="207" t="s">
        <v>2124</v>
      </c>
      <c r="F96" s="236"/>
      <c r="G96" s="211"/>
      <c r="H96" s="220" t="s">
        <v>5268</v>
      </c>
      <c r="I96" s="247">
        <v>45196</v>
      </c>
      <c r="J96" s="223"/>
      <c r="L96" s="207" t="e">
        <f>IF(B96="","",VLOOKUP(K96,References!A:B,2,TRUE))</f>
        <v>#N/A</v>
      </c>
    </row>
    <row r="97" spans="2:13" s="207" customFormat="1" ht="18.75" customHeight="1">
      <c r="B97" s="207" t="s">
        <v>5269</v>
      </c>
      <c r="D97" s="207" t="s">
        <v>1649</v>
      </c>
      <c r="E97" s="207" t="s">
        <v>1650</v>
      </c>
      <c r="F97" s="236"/>
      <c r="G97" s="211"/>
      <c r="H97" s="220" t="s">
        <v>5270</v>
      </c>
      <c r="J97" s="223" t="s">
        <v>1651</v>
      </c>
      <c r="L97" s="207" t="e">
        <f>IF(B97="","",VLOOKUP(K97,References!A:B,2,TRUE))</f>
        <v>#N/A</v>
      </c>
    </row>
    <row r="98" spans="2:13" s="207" customFormat="1" ht="18.75" hidden="1" customHeight="1">
      <c r="B98" s="207" t="s">
        <v>5271</v>
      </c>
      <c r="C98" s="207">
        <v>40119193</v>
      </c>
      <c r="D98" s="240" t="s">
        <v>1660</v>
      </c>
      <c r="E98" s="207" t="s">
        <v>459</v>
      </c>
      <c r="F98" s="236"/>
      <c r="G98" s="211"/>
      <c r="H98" s="220" t="s">
        <v>5270</v>
      </c>
      <c r="I98" s="247">
        <v>45196</v>
      </c>
      <c r="J98" s="223"/>
      <c r="L98" s="207" t="e">
        <f>IF(B98="","",VLOOKUP(K98,References!A:B,2,TRUE))</f>
        <v>#N/A</v>
      </c>
    </row>
    <row r="99" spans="2:13" s="207" customFormat="1" ht="18.75" hidden="1" customHeight="1">
      <c r="B99" s="207" t="s">
        <v>5272</v>
      </c>
      <c r="C99" s="207">
        <v>27511426</v>
      </c>
      <c r="D99" s="240" t="s">
        <v>1724</v>
      </c>
      <c r="E99" s="207" t="s">
        <v>459</v>
      </c>
      <c r="F99" s="236"/>
      <c r="G99" s="211"/>
      <c r="H99" s="220" t="s">
        <v>5270</v>
      </c>
      <c r="I99" s="247">
        <v>45196</v>
      </c>
      <c r="J99" s="223"/>
      <c r="L99" s="207" t="e">
        <f>IF(B99="","",VLOOKUP(K99,References!A:B,2,TRUE))</f>
        <v>#N/A</v>
      </c>
    </row>
    <row r="100" spans="2:13" s="207" customFormat="1" ht="18.75" hidden="1" customHeight="1">
      <c r="B100" s="207" t="s">
        <v>5273</v>
      </c>
      <c r="C100" s="207">
        <v>40060692</v>
      </c>
      <c r="D100" s="240" t="s">
        <v>1800</v>
      </c>
      <c r="E100" s="207" t="s">
        <v>378</v>
      </c>
      <c r="F100" s="236"/>
      <c r="G100" s="211"/>
      <c r="H100" s="220" t="s">
        <v>5270</v>
      </c>
      <c r="I100" s="247">
        <v>45197</v>
      </c>
      <c r="J100" s="223"/>
      <c r="L100" s="207" t="e">
        <f>IF(B100="","",VLOOKUP(K100,References!A:B,2,TRUE))</f>
        <v>#N/A</v>
      </c>
    </row>
    <row r="101" spans="2:13" s="229" customFormat="1" ht="18.75" hidden="1" customHeight="1">
      <c r="B101" s="229" t="s">
        <v>5274</v>
      </c>
      <c r="C101" s="229">
        <v>27856059</v>
      </c>
      <c r="D101" s="229" t="s">
        <v>1812</v>
      </c>
      <c r="E101" s="229" t="s">
        <v>1813</v>
      </c>
      <c r="F101" s="238"/>
      <c r="G101" s="230" t="s">
        <v>5275</v>
      </c>
      <c r="H101" s="231" t="s">
        <v>5270</v>
      </c>
      <c r="I101" s="248">
        <v>45196</v>
      </c>
      <c r="J101" s="232"/>
      <c r="K101" s="229" t="s">
        <v>5160</v>
      </c>
      <c r="L101" s="229" t="str">
        <f>IF(B101="","",VLOOKUP(K101,References!A:B,2,TRUE))</f>
        <v>10132568</v>
      </c>
      <c r="M101" s="229" t="s">
        <v>20</v>
      </c>
    </row>
    <row r="102" spans="2:13" s="229" customFormat="1" ht="18.75" hidden="1" customHeight="1">
      <c r="B102" s="229" t="s">
        <v>5276</v>
      </c>
      <c r="C102" s="229">
        <v>40004311</v>
      </c>
      <c r="D102" s="229" t="s">
        <v>1869</v>
      </c>
      <c r="E102" s="229" t="s">
        <v>535</v>
      </c>
      <c r="F102" s="238"/>
      <c r="G102" s="230" t="s">
        <v>5277</v>
      </c>
      <c r="H102" s="231" t="s">
        <v>5270</v>
      </c>
      <c r="I102" s="248">
        <v>45196</v>
      </c>
      <c r="J102" s="232"/>
      <c r="K102" s="229" t="s">
        <v>536</v>
      </c>
      <c r="L102" s="229" t="str">
        <f>IF(B102="","",VLOOKUP(K102,References!A:B,2,TRUE))</f>
        <v>10149839</v>
      </c>
    </row>
    <row r="103" spans="2:13" s="207" customFormat="1" ht="18.75" hidden="1" customHeight="1">
      <c r="B103" s="222" t="s">
        <v>5278</v>
      </c>
      <c r="C103" s="207">
        <v>40187570</v>
      </c>
      <c r="D103" s="207" t="s">
        <v>1954</v>
      </c>
      <c r="E103" s="207" t="s">
        <v>1881</v>
      </c>
      <c r="F103" s="236"/>
      <c r="G103" s="211" t="s">
        <v>5279</v>
      </c>
      <c r="H103" s="220" t="s">
        <v>5270</v>
      </c>
      <c r="I103" s="247">
        <v>45197</v>
      </c>
      <c r="J103" s="223" t="s">
        <v>1955</v>
      </c>
      <c r="K103" s="207" t="s">
        <v>1956</v>
      </c>
      <c r="L103" s="207" t="str">
        <f>IF(B103="","",VLOOKUP(K103,References!A:B,2,TRUE))</f>
        <v>10089548</v>
      </c>
    </row>
    <row r="104" spans="2:13" s="207" customFormat="1" ht="18.75" hidden="1" customHeight="1">
      <c r="B104" s="207" t="s">
        <v>5280</v>
      </c>
      <c r="C104" s="207">
        <v>40099504</v>
      </c>
      <c r="D104" s="207" t="s">
        <v>1498</v>
      </c>
      <c r="E104" s="207" t="s">
        <v>378</v>
      </c>
      <c r="F104" s="236">
        <v>45147</v>
      </c>
      <c r="G104" s="211"/>
      <c r="H104" s="220">
        <v>45178</v>
      </c>
      <c r="I104" s="247">
        <v>45197</v>
      </c>
    </row>
    <row r="105" spans="2:13" s="229" customFormat="1" ht="18.75" hidden="1" customHeight="1">
      <c r="B105" s="229" t="s">
        <v>5281</v>
      </c>
      <c r="C105" s="229">
        <v>40166684</v>
      </c>
      <c r="D105" s="229" t="s">
        <v>1595</v>
      </c>
      <c r="E105" s="229" t="s">
        <v>82</v>
      </c>
      <c r="F105" s="238">
        <v>45152</v>
      </c>
      <c r="G105" s="230"/>
      <c r="H105" s="231">
        <v>45180</v>
      </c>
      <c r="I105" s="248">
        <v>45196</v>
      </c>
      <c r="J105" s="232" t="s">
        <v>1596</v>
      </c>
      <c r="K105" s="229" t="s">
        <v>1384</v>
      </c>
      <c r="L105" s="229" t="str">
        <f>IF(B105="","",VLOOKUP(K105,References!A:B,2,TRUE))</f>
        <v>23918610</v>
      </c>
      <c r="M105" s="229" t="s">
        <v>20</v>
      </c>
    </row>
    <row r="106" spans="2:13" s="207" customFormat="1" ht="18.75" hidden="1" customHeight="1">
      <c r="B106" s="207" t="s">
        <v>5282</v>
      </c>
      <c r="C106" s="207">
        <v>40214935</v>
      </c>
      <c r="D106" s="207" t="s">
        <v>1985</v>
      </c>
      <c r="E106" s="207" t="s">
        <v>183</v>
      </c>
      <c r="F106" s="236"/>
      <c r="G106" s="211"/>
      <c r="H106" s="220">
        <v>45180</v>
      </c>
      <c r="I106" s="247">
        <v>45196</v>
      </c>
      <c r="J106" s="223"/>
      <c r="L106" s="207" t="e">
        <f>IF(B106="","",VLOOKUP(K106,References!A:B,2,TRUE))</f>
        <v>#N/A</v>
      </c>
    </row>
    <row r="107" spans="2:13" s="207" customFormat="1" ht="18.75" customHeight="1">
      <c r="B107" s="207" t="s">
        <v>5283</v>
      </c>
      <c r="C107" s="207">
        <v>40203796</v>
      </c>
      <c r="D107" s="207" t="s">
        <v>2140</v>
      </c>
      <c r="E107" s="207" t="s">
        <v>53</v>
      </c>
      <c r="F107" s="236"/>
      <c r="G107" s="211"/>
      <c r="H107" s="220">
        <v>45182</v>
      </c>
    </row>
    <row r="108" spans="2:13" s="207" customFormat="1" ht="18.75" hidden="1" customHeight="1">
      <c r="B108" s="207" t="s">
        <v>5284</v>
      </c>
      <c r="C108" s="207">
        <v>21991302</v>
      </c>
      <c r="D108" s="207" t="s">
        <v>2081</v>
      </c>
      <c r="F108" s="236">
        <v>45117</v>
      </c>
      <c r="G108" s="211"/>
      <c r="H108" s="220">
        <v>45182</v>
      </c>
      <c r="I108" s="247">
        <v>45201</v>
      </c>
      <c r="J108" s="223"/>
      <c r="L108" s="207" t="e">
        <f>IF(B108="","",VLOOKUP(K108,References!A:B,2,TRUE))</f>
        <v>#N/A</v>
      </c>
      <c r="M108" s="207" t="s">
        <v>55</v>
      </c>
    </row>
    <row r="109" spans="2:13" s="207" customFormat="1" ht="18.75" customHeight="1">
      <c r="B109" s="222" t="s">
        <v>5285</v>
      </c>
      <c r="D109" s="207" t="s">
        <v>5286</v>
      </c>
      <c r="E109" s="207" t="s">
        <v>4788</v>
      </c>
      <c r="F109" s="236">
        <v>45181</v>
      </c>
      <c r="G109" s="211"/>
      <c r="H109" s="220">
        <v>45183</v>
      </c>
      <c r="I109" s="247">
        <v>45204</v>
      </c>
      <c r="L109" s="207" t="e">
        <f>IF(B109="","",VLOOKUP(K109,References!A:B,2,TRUE))</f>
        <v>#N/A</v>
      </c>
    </row>
    <row r="110" spans="2:13" s="207" customFormat="1" ht="18.75" hidden="1" customHeight="1">
      <c r="B110" s="207" t="s">
        <v>5287</v>
      </c>
      <c r="C110" s="207">
        <v>40028163</v>
      </c>
      <c r="D110" s="207" t="s">
        <v>2138</v>
      </c>
      <c r="F110" s="236"/>
      <c r="G110" s="211" t="s">
        <v>5288</v>
      </c>
      <c r="H110" s="220">
        <v>45184</v>
      </c>
      <c r="I110" s="247">
        <v>45203</v>
      </c>
      <c r="L110" s="207" t="e">
        <f>IF(B110="","",VLOOKUP(K110,References!A:B,2,TRUE))</f>
        <v>#N/A</v>
      </c>
    </row>
    <row r="111" spans="2:13" s="207" customFormat="1" ht="18.75" hidden="1" customHeight="1">
      <c r="B111" s="207" t="s">
        <v>5289</v>
      </c>
      <c r="C111" s="207">
        <v>40033751</v>
      </c>
      <c r="D111" s="240" t="s">
        <v>1759</v>
      </c>
      <c r="E111" s="207" t="s">
        <v>25</v>
      </c>
      <c r="F111" s="236"/>
      <c r="G111" s="211"/>
      <c r="H111" s="220">
        <v>45184</v>
      </c>
      <c r="I111" s="247">
        <v>45196</v>
      </c>
      <c r="L111" s="207" t="e">
        <f>IF(B111="","",VLOOKUP(K111,References!A:B,2,TRUE))</f>
        <v>#N/A</v>
      </c>
    </row>
    <row r="112" spans="2:13" s="229" customFormat="1" ht="18.75" hidden="1" customHeight="1">
      <c r="B112" s="229" t="s">
        <v>5290</v>
      </c>
      <c r="C112" s="229">
        <v>40216339</v>
      </c>
      <c r="D112" s="229" t="s">
        <v>1781</v>
      </c>
      <c r="E112" s="229" t="s">
        <v>40</v>
      </c>
      <c r="F112" s="238"/>
      <c r="G112" s="230" t="s">
        <v>5291</v>
      </c>
      <c r="H112" s="231">
        <v>45184</v>
      </c>
      <c r="I112" s="248">
        <v>45196</v>
      </c>
      <c r="K112" s="229" t="s">
        <v>5292</v>
      </c>
      <c r="L112" s="229" t="str">
        <f>IF(B112="","",VLOOKUP(K112,References!A:B,2,TRUE))</f>
        <v>29217924</v>
      </c>
    </row>
    <row r="113" spans="1:13" s="229" customFormat="1" ht="18.75" hidden="1" customHeight="1">
      <c r="B113" s="229" t="s">
        <v>5293</v>
      </c>
      <c r="C113" s="229">
        <v>40168666</v>
      </c>
      <c r="D113" s="245" t="s">
        <v>5294</v>
      </c>
      <c r="E113" s="229" t="s">
        <v>33</v>
      </c>
      <c r="F113" s="238"/>
      <c r="G113" s="230" t="s">
        <v>5295</v>
      </c>
      <c r="H113" s="231">
        <v>45184</v>
      </c>
      <c r="I113" s="248">
        <v>45196</v>
      </c>
      <c r="K113" s="229" t="s">
        <v>5296</v>
      </c>
      <c r="L113" s="229" t="str">
        <f>IF(B113="","",VLOOKUP(K113,References!A:B,2,TRUE))</f>
        <v>40042686</v>
      </c>
    </row>
    <row r="114" spans="1:13" s="207" customFormat="1" ht="18.75" hidden="1" customHeight="1">
      <c r="B114" s="207" t="s">
        <v>5297</v>
      </c>
      <c r="C114" s="207">
        <v>40203482</v>
      </c>
      <c r="D114" s="240" t="s">
        <v>5298</v>
      </c>
      <c r="F114" s="236">
        <v>45181</v>
      </c>
      <c r="G114" s="211"/>
      <c r="H114" s="220">
        <v>45184</v>
      </c>
      <c r="I114" s="247">
        <v>45196</v>
      </c>
      <c r="L114" s="207" t="e">
        <f>IF(B114="","",VLOOKUP(K114,References!A:B,2,TRUE))</f>
        <v>#N/A</v>
      </c>
    </row>
    <row r="115" spans="1:13" s="229" customFormat="1" ht="18.75" hidden="1" customHeight="1">
      <c r="B115" s="229" t="s">
        <v>5299</v>
      </c>
      <c r="C115" s="229">
        <v>40169450</v>
      </c>
      <c r="D115" s="229" t="s">
        <v>5300</v>
      </c>
      <c r="E115" s="229" t="s">
        <v>40</v>
      </c>
      <c r="F115" s="238"/>
      <c r="G115" s="230" t="s">
        <v>5301</v>
      </c>
      <c r="H115" s="231">
        <v>45184</v>
      </c>
      <c r="I115" s="248">
        <v>45196</v>
      </c>
      <c r="K115" s="229" t="s">
        <v>5302</v>
      </c>
      <c r="L115" s="229" t="str">
        <f>IF(B115="","",VLOOKUP(K115,References!A:B,2,TRUE))</f>
        <v>27680716</v>
      </c>
    </row>
    <row r="116" spans="1:13" s="207" customFormat="1" ht="18.75" hidden="1" customHeight="1">
      <c r="B116" s="207" t="s">
        <v>5303</v>
      </c>
      <c r="C116" s="207">
        <v>27171382</v>
      </c>
      <c r="D116" s="207" t="s">
        <v>5304</v>
      </c>
      <c r="E116" s="207" t="s">
        <v>125</v>
      </c>
      <c r="F116" s="236"/>
      <c r="G116" s="211"/>
      <c r="H116" s="220">
        <v>45184</v>
      </c>
      <c r="I116" s="247">
        <v>45196</v>
      </c>
      <c r="J116" s="207" t="s">
        <v>5305</v>
      </c>
      <c r="L116" s="207" t="e">
        <f>IF(B116="","",VLOOKUP(K116,References!A:B,2,TRUE))</f>
        <v>#N/A</v>
      </c>
    </row>
    <row r="117" spans="1:13" s="207" customFormat="1" ht="18.75" customHeight="1">
      <c r="B117" s="207" t="s">
        <v>5306</v>
      </c>
      <c r="C117" s="207">
        <v>40220774</v>
      </c>
      <c r="D117" s="207" t="s">
        <v>2187</v>
      </c>
      <c r="E117" s="207" t="s">
        <v>137</v>
      </c>
      <c r="F117" s="236"/>
      <c r="G117" s="211"/>
      <c r="H117" s="220">
        <v>45185</v>
      </c>
      <c r="L117" s="207" t="e">
        <f>IF(B117="","",VLOOKUP(K117,References!A:B,2,TRUE))</f>
        <v>#N/A</v>
      </c>
    </row>
    <row r="118" spans="1:13" s="207" customFormat="1" ht="18.75" hidden="1" customHeight="1">
      <c r="B118" s="207" t="s">
        <v>5307</v>
      </c>
      <c r="C118" s="207">
        <v>40196965</v>
      </c>
      <c r="D118" s="207" t="s">
        <v>5308</v>
      </c>
      <c r="E118" s="207" t="s">
        <v>189</v>
      </c>
      <c r="F118" s="236" t="s">
        <v>5309</v>
      </c>
      <c r="G118" s="211"/>
      <c r="H118" s="220">
        <v>45185</v>
      </c>
      <c r="I118" s="247">
        <v>45196</v>
      </c>
      <c r="L118" s="207" t="e">
        <f>IF(B118="","",VLOOKUP(K118,References!A:B,2,TRUE))</f>
        <v>#N/A</v>
      </c>
    </row>
    <row r="119" spans="1:13" s="229" customFormat="1" ht="18.75" hidden="1" customHeight="1">
      <c r="B119" s="229" t="s">
        <v>5310</v>
      </c>
      <c r="C119" s="229">
        <v>40194282</v>
      </c>
      <c r="D119" s="229" t="s">
        <v>5311</v>
      </c>
      <c r="E119" s="229" t="s">
        <v>40</v>
      </c>
      <c r="F119" s="238"/>
      <c r="G119" s="230" t="s">
        <v>5312</v>
      </c>
      <c r="H119" s="231">
        <v>45187</v>
      </c>
      <c r="I119" s="248">
        <v>45196</v>
      </c>
    </row>
    <row r="120" spans="1:13" ht="18.75" customHeight="1">
      <c r="A120" s="205" t="s">
        <v>5313</v>
      </c>
      <c r="B120" s="205" t="s">
        <v>5314</v>
      </c>
      <c r="D120" s="205" t="s">
        <v>5315</v>
      </c>
      <c r="E120" s="205" t="s">
        <v>922</v>
      </c>
      <c r="M120" s="205" t="s">
        <v>127</v>
      </c>
    </row>
    <row r="121" spans="1:13" ht="18.75" customHeight="1">
      <c r="B121" s="205" t="s">
        <v>5316</v>
      </c>
      <c r="C121" s="205">
        <v>40028390</v>
      </c>
      <c r="F121" s="239">
        <v>45035</v>
      </c>
      <c r="J121" s="224"/>
      <c r="L121" s="205" t="e">
        <f>IF(B121="","",VLOOKUP(K121,References!A:B,2,TRUE))</f>
        <v>#N/A</v>
      </c>
      <c r="M121" s="205" t="s">
        <v>35</v>
      </c>
    </row>
    <row r="122" spans="1:13" ht="18.75" customHeight="1">
      <c r="A122" s="205" t="s">
        <v>1655</v>
      </c>
      <c r="B122" s="205" t="s">
        <v>5317</v>
      </c>
      <c r="D122" s="205" t="s">
        <v>1657</v>
      </c>
      <c r="J122" s="224" t="s">
        <v>1641</v>
      </c>
      <c r="L122" s="205" t="e">
        <f>IF(B122="","",VLOOKUP(K122,References!A:B,2,TRUE))</f>
        <v>#N/A</v>
      </c>
    </row>
    <row r="123" spans="1:13" ht="18.75" customHeight="1">
      <c r="B123" s="205" t="s">
        <v>5318</v>
      </c>
      <c r="D123" s="205" t="s">
        <v>1684</v>
      </c>
      <c r="E123" s="205" t="s">
        <v>1685</v>
      </c>
      <c r="J123" s="224"/>
      <c r="L123" s="205" t="e">
        <f>IF(B123="","",VLOOKUP(K123,References!A:B,2,TRUE))</f>
        <v>#N/A</v>
      </c>
    </row>
    <row r="124" spans="1:13" ht="18.75" customHeight="1">
      <c r="B124" s="205" t="s">
        <v>5319</v>
      </c>
      <c r="C124" s="205">
        <v>40198574</v>
      </c>
      <c r="F124" s="239">
        <v>45159</v>
      </c>
      <c r="J124" s="224"/>
      <c r="L124" s="205" t="e">
        <f>IF(B124="","",VLOOKUP(K124,References!A:B,2,TRUE))</f>
        <v>#N/A</v>
      </c>
      <c r="M124" s="205" t="s">
        <v>61</v>
      </c>
    </row>
    <row r="125" spans="1:13" ht="18.75" customHeight="1">
      <c r="A125" s="205" t="s">
        <v>1694</v>
      </c>
      <c r="B125" s="205" t="s">
        <v>5320</v>
      </c>
      <c r="C125" s="205">
        <v>40063229</v>
      </c>
      <c r="D125" s="205" t="s">
        <v>1697</v>
      </c>
      <c r="E125" s="205" t="s">
        <v>601</v>
      </c>
      <c r="J125" s="224"/>
      <c r="L125" s="205" t="e">
        <f>IF(B125="","",VLOOKUP(K125,References!A:B,2,TRUE))</f>
        <v>#N/A</v>
      </c>
      <c r="M125" s="205" t="s">
        <v>127</v>
      </c>
    </row>
    <row r="126" spans="1:13" ht="18.75" customHeight="1">
      <c r="A126" s="205" t="s">
        <v>1584</v>
      </c>
      <c r="B126" s="205" t="s">
        <v>5321</v>
      </c>
      <c r="J126" s="224"/>
      <c r="L126" s="205" t="e">
        <f>IF(B126="","",VLOOKUP(K126,References!A:B,2,TRUE))</f>
        <v>#N/A</v>
      </c>
    </row>
    <row r="127" spans="1:13" ht="22.5" customHeight="1">
      <c r="A127" s="205" t="s">
        <v>5322</v>
      </c>
      <c r="B127" s="205" t="s">
        <v>5323</v>
      </c>
      <c r="C127" s="205">
        <v>40063778</v>
      </c>
      <c r="D127" s="205" t="s">
        <v>5324</v>
      </c>
      <c r="F127" s="239">
        <v>45070</v>
      </c>
      <c r="J127" s="224">
        <v>45657</v>
      </c>
      <c r="L127" s="205" t="e">
        <f>IF(B127="","",VLOOKUP(K127,References!A:B,2,TRUE))</f>
        <v>#N/A</v>
      </c>
      <c r="M127" s="205" t="s">
        <v>61</v>
      </c>
    </row>
    <row r="128" spans="1:13" ht="22.5" customHeight="1">
      <c r="B128" s="205" t="s">
        <v>5325</v>
      </c>
      <c r="C128" s="205">
        <v>40086801</v>
      </c>
    </row>
    <row r="129" spans="1:15" ht="22.5" customHeight="1">
      <c r="A129" s="205" t="s">
        <v>5326</v>
      </c>
      <c r="B129" s="205" t="s">
        <v>5327</v>
      </c>
    </row>
    <row r="130" spans="1:15" ht="22.5" customHeight="1">
      <c r="B130" s="205" t="s">
        <v>5328</v>
      </c>
      <c r="C130" s="205">
        <v>40189446</v>
      </c>
      <c r="F130" s="239">
        <v>45090</v>
      </c>
      <c r="J130" s="224"/>
      <c r="L130" s="205" t="e">
        <f>IF(B130="","",VLOOKUP(K130,References!A:B,2,TRUE))</f>
        <v>#N/A</v>
      </c>
      <c r="M130" s="205" t="s">
        <v>127</v>
      </c>
    </row>
    <row r="131" spans="1:15" ht="22.5" customHeight="1">
      <c r="B131" s="205" t="s">
        <v>5329</v>
      </c>
      <c r="C131" s="205">
        <v>45162</v>
      </c>
      <c r="F131" s="239">
        <v>45162</v>
      </c>
      <c r="J131" s="224"/>
      <c r="L131" s="205" t="e">
        <f>IF(B131="","",VLOOKUP(K131,References!A:B,2,TRUE))</f>
        <v>#N/A</v>
      </c>
      <c r="M131" s="205" t="s">
        <v>61</v>
      </c>
    </row>
    <row r="132" spans="1:15" ht="22.5" customHeight="1">
      <c r="B132" s="205" t="s">
        <v>5330</v>
      </c>
      <c r="D132" s="205" t="s">
        <v>1734</v>
      </c>
      <c r="E132" s="205" t="s">
        <v>459</v>
      </c>
      <c r="J132" s="224"/>
      <c r="L132" s="205" t="e">
        <f>IF(B132="","",VLOOKUP(K132,References!A:B,2,TRUE))</f>
        <v>#N/A</v>
      </c>
    </row>
    <row r="133" spans="1:15" ht="22.5" customHeight="1">
      <c r="B133" s="205" t="s">
        <v>5331</v>
      </c>
      <c r="C133" s="205">
        <v>40220624</v>
      </c>
      <c r="D133" s="205" t="s">
        <v>5332</v>
      </c>
      <c r="E133" s="205" t="s">
        <v>137</v>
      </c>
      <c r="F133" s="239">
        <v>45124</v>
      </c>
      <c r="G133" s="212" t="s">
        <v>137</v>
      </c>
      <c r="H133" s="221">
        <v>45190</v>
      </c>
      <c r="J133" s="224"/>
      <c r="L133" s="205" t="e">
        <f>IF(B133="","",VLOOKUP(K133,References!A:B,2,TRUE))</f>
        <v>#N/A</v>
      </c>
      <c r="M133" s="205" t="s">
        <v>127</v>
      </c>
    </row>
    <row r="134" spans="1:15" ht="22.5" hidden="1" customHeight="1">
      <c r="A134" s="241"/>
      <c r="B134" s="222" t="s">
        <v>5333</v>
      </c>
      <c r="C134" s="241">
        <v>40221910</v>
      </c>
      <c r="D134" s="241" t="s">
        <v>2127</v>
      </c>
      <c r="E134" s="241" t="s">
        <v>82</v>
      </c>
      <c r="F134" s="242"/>
      <c r="G134" s="243"/>
      <c r="H134" s="244" t="s">
        <v>5334</v>
      </c>
      <c r="I134" s="241">
        <v>45188</v>
      </c>
      <c r="J134" s="241"/>
      <c r="K134" s="241"/>
      <c r="L134" s="241" t="s">
        <v>609</v>
      </c>
      <c r="M134" s="241" t="s">
        <v>5335</v>
      </c>
      <c r="N134" s="241"/>
      <c r="O134" s="205" t="s">
        <v>5336</v>
      </c>
    </row>
    <row r="135" spans="1:15" ht="22.5" customHeight="1">
      <c r="A135" s="205" t="s">
        <v>1655</v>
      </c>
      <c r="B135" s="205" t="s">
        <v>5337</v>
      </c>
      <c r="E135" s="205" t="s">
        <v>2044</v>
      </c>
      <c r="J135" s="224"/>
      <c r="L135" s="205" t="e">
        <f>IF(B135="","",VLOOKUP(K135,References!A:B,2,TRUE))</f>
        <v>#N/A</v>
      </c>
    </row>
    <row r="136" spans="1:15" ht="22.5" customHeight="1">
      <c r="B136" s="205" t="s">
        <v>5338</v>
      </c>
      <c r="C136" s="205">
        <v>40204230</v>
      </c>
      <c r="D136" s="205" t="s">
        <v>1587</v>
      </c>
      <c r="E136" s="205" t="s">
        <v>789</v>
      </c>
      <c r="F136" s="239">
        <v>45160</v>
      </c>
      <c r="J136" s="224"/>
      <c r="L136" s="205" t="e">
        <f>IF(B136="","",VLOOKUP(K136,References!A:B,2,TRUE))</f>
        <v>#N/A</v>
      </c>
      <c r="M136" s="205" t="s">
        <v>61</v>
      </c>
    </row>
    <row r="137" spans="1:15" ht="22.5" customHeight="1">
      <c r="B137" s="205" t="s">
        <v>5339</v>
      </c>
      <c r="D137" s="205" t="s">
        <v>1772</v>
      </c>
      <c r="E137" s="205" t="s">
        <v>338</v>
      </c>
      <c r="J137" s="224"/>
      <c r="L137" s="205" t="e">
        <f>IF(B137="","",VLOOKUP(K137,References!A:B,2,TRUE))</f>
        <v>#N/A</v>
      </c>
    </row>
    <row r="138" spans="1:15" ht="22.5" customHeight="1">
      <c r="A138" s="205" t="s">
        <v>5326</v>
      </c>
      <c r="B138" s="205" t="s">
        <v>5340</v>
      </c>
      <c r="D138" s="205" t="s">
        <v>2048</v>
      </c>
      <c r="E138" s="205" t="s">
        <v>25</v>
      </c>
      <c r="J138" s="205" t="s">
        <v>5341</v>
      </c>
    </row>
    <row r="139" spans="1:15" ht="22.5" customHeight="1">
      <c r="B139" s="205" t="s">
        <v>5342</v>
      </c>
      <c r="D139" s="205" t="s">
        <v>1786</v>
      </c>
      <c r="E139" s="205" t="s">
        <v>137</v>
      </c>
      <c r="J139" s="224"/>
      <c r="L139" s="205" t="e">
        <f>IF(B139="","",VLOOKUP(K139,References!A:B,2,TRUE))</f>
        <v>#N/A</v>
      </c>
    </row>
    <row r="140" spans="1:15" ht="22.5" customHeight="1">
      <c r="B140" s="205" t="s">
        <v>5343</v>
      </c>
      <c r="C140" s="205">
        <v>40194015</v>
      </c>
      <c r="F140" s="239">
        <v>45153</v>
      </c>
      <c r="J140" s="224"/>
      <c r="L140" s="205" t="e">
        <f>IF(B140="","",VLOOKUP(K140,References!A:B,2,TRUE))</f>
        <v>#N/A</v>
      </c>
      <c r="M140" s="205" t="s">
        <v>35</v>
      </c>
    </row>
    <row r="141" spans="1:15" ht="22.5" customHeight="1">
      <c r="B141" s="205" t="s">
        <v>5344</v>
      </c>
      <c r="C141" s="205">
        <v>40060692</v>
      </c>
      <c r="F141" s="239">
        <v>45159</v>
      </c>
      <c r="J141" s="224"/>
      <c r="L141" s="205" t="e">
        <f>IF(B141="","",VLOOKUP(K141,References!A:B,2,TRUE))</f>
        <v>#N/A</v>
      </c>
      <c r="M141" s="205" t="s">
        <v>20</v>
      </c>
    </row>
    <row r="142" spans="1:15" ht="22.5" customHeight="1">
      <c r="B142" s="205" t="s">
        <v>5345</v>
      </c>
      <c r="C142" s="205">
        <v>40086726</v>
      </c>
    </row>
    <row r="143" spans="1:15" ht="22.5" customHeight="1">
      <c r="A143" s="205" t="s">
        <v>2116</v>
      </c>
      <c r="B143" s="205" t="s">
        <v>5346</v>
      </c>
      <c r="J143" s="224"/>
    </row>
    <row r="144" spans="1:15" ht="22.5" customHeight="1">
      <c r="A144" s="205" t="s">
        <v>1584</v>
      </c>
      <c r="B144" s="205" t="s">
        <v>5347</v>
      </c>
      <c r="E144" s="205" t="s">
        <v>88</v>
      </c>
      <c r="J144" s="224"/>
      <c r="L144" s="205" t="e">
        <f>IF(B144="","",VLOOKUP(K144,References!A:B,2,TRUE))</f>
        <v>#N/A</v>
      </c>
    </row>
    <row r="145" spans="1:13" ht="22.5" customHeight="1">
      <c r="A145" s="205" t="s">
        <v>5348</v>
      </c>
      <c r="B145" s="205" t="s">
        <v>5349</v>
      </c>
      <c r="J145" s="224">
        <v>45901</v>
      </c>
      <c r="L145" s="205" t="e">
        <f>IF(B145="","",VLOOKUP(K145,References!A:B,2,TRUE))</f>
        <v>#N/A</v>
      </c>
    </row>
    <row r="146" spans="1:13" ht="22.5" customHeight="1">
      <c r="B146" s="205" t="s">
        <v>5350</v>
      </c>
      <c r="C146" s="205">
        <v>40063193</v>
      </c>
      <c r="D146" s="205" t="s">
        <v>5351</v>
      </c>
      <c r="E146" s="205" t="s">
        <v>53</v>
      </c>
      <c r="I146" s="251">
        <v>45204</v>
      </c>
      <c r="J146" s="205" t="s">
        <v>5341</v>
      </c>
    </row>
    <row r="147" spans="1:13" ht="22.5" customHeight="1">
      <c r="A147" s="205" t="s">
        <v>1655</v>
      </c>
      <c r="B147" s="205" t="s">
        <v>5352</v>
      </c>
      <c r="D147" s="205" t="s">
        <v>1854</v>
      </c>
      <c r="E147" s="205" t="s">
        <v>40</v>
      </c>
      <c r="J147" s="224"/>
      <c r="L147" s="205" t="e">
        <f>IF(B147="","",VLOOKUP(K147,References!A:B,2,TRUE))</f>
        <v>#N/A</v>
      </c>
    </row>
    <row r="148" spans="1:13" ht="22.5" customHeight="1">
      <c r="B148" s="205" t="s">
        <v>5353</v>
      </c>
      <c r="D148" s="205" t="s">
        <v>1861</v>
      </c>
      <c r="E148" s="205" t="s">
        <v>459</v>
      </c>
      <c r="J148" s="224"/>
      <c r="L148" s="205" t="e">
        <f>IF(B148="","",VLOOKUP(K148,References!A:B,2,TRUE))</f>
        <v>#N/A</v>
      </c>
    </row>
    <row r="149" spans="1:13" ht="22.5" customHeight="1">
      <c r="B149" s="205" t="s">
        <v>5354</v>
      </c>
      <c r="C149" s="205">
        <v>40183242</v>
      </c>
      <c r="F149" s="239">
        <v>45057</v>
      </c>
      <c r="J149" s="224"/>
      <c r="L149" s="205" t="e">
        <f>IF(B149="","",VLOOKUP(K149,References!A:B,2,TRUE))</f>
        <v>#N/A</v>
      </c>
      <c r="M149" s="205" t="s">
        <v>61</v>
      </c>
    </row>
    <row r="150" spans="1:13" ht="22.5" customHeight="1">
      <c r="B150" s="205" t="s">
        <v>5355</v>
      </c>
      <c r="D150" s="205" t="s">
        <v>5356</v>
      </c>
      <c r="J150" s="224"/>
      <c r="L150" s="205" t="e">
        <f>IF(B150="","",VLOOKUP(K150,References!A:B,2,TRUE))</f>
        <v>#N/A</v>
      </c>
    </row>
    <row r="151" spans="1:13" ht="22.5" customHeight="1">
      <c r="B151" s="205" t="s">
        <v>5357</v>
      </c>
      <c r="C151" s="205">
        <v>40189354</v>
      </c>
      <c r="F151" s="239">
        <v>45121</v>
      </c>
      <c r="J151" s="224"/>
      <c r="L151" s="205" t="e">
        <f>IF(B151="","",VLOOKUP(K151,References!A:B,2,TRUE))</f>
        <v>#N/A</v>
      </c>
      <c r="M151" s="205" t="s">
        <v>55</v>
      </c>
    </row>
    <row r="152" spans="1:13" ht="22.5" customHeight="1">
      <c r="A152" s="205" t="s">
        <v>1655</v>
      </c>
      <c r="B152" s="205" t="s">
        <v>5358</v>
      </c>
      <c r="J152" s="224"/>
      <c r="L152" s="205" t="e">
        <f>IF(B152="","",VLOOKUP(K152,References!A:B,2,TRUE))</f>
        <v>#N/A</v>
      </c>
    </row>
    <row r="153" spans="1:13" ht="22.5" customHeight="1">
      <c r="A153" s="205" t="s">
        <v>1893</v>
      </c>
      <c r="B153" s="205" t="s">
        <v>5359</v>
      </c>
      <c r="D153" s="205" t="s">
        <v>1896</v>
      </c>
      <c r="J153" s="224"/>
      <c r="L153" s="205" t="e">
        <f>IF(B153="","",VLOOKUP(K153,References!A:B,2,TRUE))</f>
        <v>#N/A</v>
      </c>
    </row>
    <row r="154" spans="1:13" ht="22.5" customHeight="1">
      <c r="B154" s="205" t="s">
        <v>5360</v>
      </c>
      <c r="C154" s="205">
        <v>40005273</v>
      </c>
      <c r="F154" s="239" t="s">
        <v>26</v>
      </c>
      <c r="J154" s="224"/>
      <c r="L154" s="205" t="e">
        <f>IF(B154="","",VLOOKUP(K154,References!A:B,2,TRUE))</f>
        <v>#N/A</v>
      </c>
      <c r="M154" s="205" t="s">
        <v>2077</v>
      </c>
    </row>
    <row r="155" spans="1:13" ht="22.5" customHeight="1">
      <c r="B155" s="205" t="s">
        <v>5361</v>
      </c>
      <c r="C155" s="205">
        <v>40075482</v>
      </c>
      <c r="F155" s="239">
        <v>45082</v>
      </c>
      <c r="J155" s="224"/>
      <c r="L155" s="205" t="e">
        <f>IF(B155="","",VLOOKUP(K155,References!A:B,2,TRUE))</f>
        <v>#N/A</v>
      </c>
      <c r="M155" s="205" t="s">
        <v>355</v>
      </c>
    </row>
    <row r="156" spans="1:13" ht="22.5" customHeight="1">
      <c r="B156" s="205" t="s">
        <v>5362</v>
      </c>
      <c r="C156" s="205">
        <v>40050003</v>
      </c>
      <c r="F156" s="239">
        <v>45161</v>
      </c>
      <c r="J156" s="224"/>
      <c r="L156" s="205" t="e">
        <f>IF(B156="","",VLOOKUP(K156,References!A:B,2,TRUE))</f>
        <v>#N/A</v>
      </c>
      <c r="M156" s="205" t="s">
        <v>127</v>
      </c>
    </row>
    <row r="157" spans="1:13" ht="22.5" customHeight="1">
      <c r="A157" s="205" t="s">
        <v>5326</v>
      </c>
      <c r="B157" s="205" t="s">
        <v>5363</v>
      </c>
      <c r="C157" s="205">
        <v>40155910</v>
      </c>
      <c r="D157" s="205" t="s">
        <v>5364</v>
      </c>
      <c r="E157" s="205" t="s">
        <v>4788</v>
      </c>
      <c r="F157" s="239">
        <v>45180</v>
      </c>
      <c r="I157" s="251">
        <v>45204</v>
      </c>
    </row>
    <row r="158" spans="1:13" ht="22.5" customHeight="1">
      <c r="A158" s="205" t="s">
        <v>5365</v>
      </c>
      <c r="B158" s="205" t="s">
        <v>5366</v>
      </c>
      <c r="C158" s="205">
        <v>40195113</v>
      </c>
      <c r="E158" s="205" t="s">
        <v>459</v>
      </c>
      <c r="J158" s="224"/>
      <c r="L158" s="205" t="e">
        <f>IF(B158="","",VLOOKUP(K158,References!A:B,2,TRUE))</f>
        <v>#N/A</v>
      </c>
    </row>
    <row r="159" spans="1:13" ht="22.5" customHeight="1">
      <c r="A159" s="205" t="s">
        <v>5326</v>
      </c>
      <c r="B159" s="205" t="s">
        <v>5367</v>
      </c>
      <c r="D159" s="205" t="s">
        <v>2130</v>
      </c>
      <c r="E159" s="205" t="s">
        <v>2679</v>
      </c>
    </row>
    <row r="160" spans="1:13" ht="22.5" customHeight="1">
      <c r="B160" s="205" t="s">
        <v>5368</v>
      </c>
      <c r="D160" s="205" t="s">
        <v>2094</v>
      </c>
      <c r="E160" s="205" t="s">
        <v>40</v>
      </c>
      <c r="J160" s="224" t="s">
        <v>5369</v>
      </c>
      <c r="L160" s="205" t="e">
        <f>IF(B160="","",VLOOKUP(K160,References!A:B,2,TRUE))</f>
        <v>#N/A</v>
      </c>
    </row>
    <row r="161" spans="2:13" ht="22.5" customHeight="1">
      <c r="B161" s="205" t="s">
        <v>5370</v>
      </c>
      <c r="C161" s="205">
        <v>27847149</v>
      </c>
      <c r="F161" s="239">
        <v>45132</v>
      </c>
      <c r="J161" s="224"/>
      <c r="L161" s="205" t="e">
        <f>IF(B161="","",VLOOKUP(K161,References!A:B,2,TRUE))</f>
        <v>#N/A</v>
      </c>
      <c r="M161" s="205" t="s">
        <v>127</v>
      </c>
    </row>
    <row r="162" spans="2:13" ht="22.5" customHeight="1">
      <c r="B162" s="205" t="s">
        <v>5371</v>
      </c>
      <c r="D162" s="205" t="s">
        <v>2181</v>
      </c>
      <c r="G162" s="212" t="s">
        <v>33</v>
      </c>
      <c r="H162" s="221">
        <v>45191</v>
      </c>
      <c r="J162" s="205" t="s">
        <v>5372</v>
      </c>
    </row>
    <row r="163" spans="2:13" ht="22.5" hidden="1" customHeight="1">
      <c r="B163" s="205" t="s">
        <v>5373</v>
      </c>
      <c r="C163" s="205">
        <v>40037437</v>
      </c>
      <c r="D163" s="205" t="s">
        <v>1727</v>
      </c>
      <c r="G163" s="212" t="s">
        <v>220</v>
      </c>
      <c r="H163" s="221">
        <v>45201</v>
      </c>
      <c r="I163" s="251">
        <v>45201</v>
      </c>
    </row>
    <row r="164" spans="2:13" ht="22.5" customHeight="1">
      <c r="B164" s="205" t="s">
        <v>5374</v>
      </c>
      <c r="D164" s="205" t="s">
        <v>2163</v>
      </c>
      <c r="G164" s="212" t="s">
        <v>282</v>
      </c>
      <c r="H164" s="221">
        <v>45191</v>
      </c>
    </row>
    <row r="165" spans="2:13" ht="22.5" customHeight="1">
      <c r="B165" s="205" t="s">
        <v>5375</v>
      </c>
      <c r="D165" s="205" t="s">
        <v>2183</v>
      </c>
      <c r="G165" s="212" t="s">
        <v>5376</v>
      </c>
      <c r="H165" s="221">
        <v>45190</v>
      </c>
    </row>
    <row r="166" spans="2:13" ht="22.5" customHeight="1">
      <c r="B166" s="205" t="s">
        <v>5377</v>
      </c>
      <c r="D166" s="205" t="s">
        <v>2178</v>
      </c>
      <c r="H166" s="221">
        <v>45195</v>
      </c>
    </row>
    <row r="167" spans="2:13" ht="22.5" hidden="1" customHeight="1">
      <c r="B167" s="205" t="s">
        <v>5378</v>
      </c>
      <c r="C167" s="205">
        <v>40212285</v>
      </c>
      <c r="D167" s="205" t="s">
        <v>1518</v>
      </c>
      <c r="H167" s="221">
        <v>45149</v>
      </c>
      <c r="I167" s="251">
        <v>45201</v>
      </c>
      <c r="J167" s="251">
        <v>45884</v>
      </c>
    </row>
    <row r="168" spans="2:13" ht="22.5" customHeight="1"/>
    <row r="169" spans="2:13" ht="22.5" customHeight="1"/>
    <row r="170" spans="2:13" ht="22.5" customHeight="1"/>
    <row r="171" spans="2:13" ht="22.5" customHeight="1"/>
    <row r="172" spans="2:13" ht="22.5" customHeight="1"/>
    <row r="173" spans="2:13" ht="22.5" customHeight="1"/>
    <row r="174" spans="2:13" ht="22.5" customHeight="1"/>
    <row r="175" spans="2:13" ht="22.5" customHeight="1"/>
  </sheetData>
  <autoFilter ref="I1:I175" xr:uid="{00000000-0001-0000-0000-000000000000}">
    <filterColumn colId="0">
      <filters blank="1"/>
    </filterColumn>
  </autoFilter>
  <sortState ref="A104:O169">
    <sortCondition ref="H104:H169"/>
    <sortCondition ref="B104:B169"/>
  </sortState>
  <conditionalFormatting sqref="A1:C1">
    <cfRule type="duplicateValues" dxfId="719" priority="9"/>
  </conditionalFormatting>
  <conditionalFormatting sqref="A139:C140 A138 C138 A2:C43 A45:C137 B44:C44">
    <cfRule type="duplicateValues" dxfId="718" priority="3267"/>
  </conditionalFormatting>
  <conditionalFormatting sqref="A1:O38 A39:L39 O39 A40:O43 B44:O44 A45:O45 A46:L46 O46 A47:O126 A127:G127 I127:O127 A128:O137 A138 C138:O138 A139:O140">
    <cfRule type="expression" dxfId="717" priority="35">
      <formula>$O1="Done"</formula>
    </cfRule>
    <cfRule type="expression" dxfId="716" priority="36">
      <formula>$O1="Spectrum only"</formula>
    </cfRule>
    <cfRule type="expression" dxfId="715" priority="37">
      <formula>$O1="Report only"</formula>
    </cfRule>
    <cfRule type="expression" dxfId="714" priority="38">
      <formula>$O1="Code"</formula>
    </cfRule>
    <cfRule type="expression" dxfId="713" priority="39">
      <formula>$O1="Done"</formula>
    </cfRule>
    <cfRule type="expression" dxfId="712" priority="40">
      <formula>$O1="Spectrum only"</formula>
    </cfRule>
    <cfRule type="expression" dxfId="711" priority="41">
      <formula>$O1="Report only"</formula>
    </cfRule>
  </conditionalFormatting>
  <conditionalFormatting sqref="A128:O137 A1:O38 A39:L39 O39 A40:O43 B44:O44 A45:O45 A46:L46 O46 A47:O126 A127:G127 I127:O127 A138 C138:O138 A139:O140">
    <cfRule type="expression" dxfId="710" priority="34">
      <formula>$O1="Code"</formula>
    </cfRule>
  </conditionalFormatting>
  <conditionalFormatting sqref="B1">
    <cfRule type="duplicateValues" dxfId="709" priority="18"/>
    <cfRule type="duplicateValues" dxfId="708" priority="19"/>
    <cfRule type="duplicateValues" dxfId="707" priority="20"/>
  </conditionalFormatting>
  <conditionalFormatting sqref="B139:B140 B2:B137">
    <cfRule type="duplicateValues" dxfId="706" priority="3279"/>
    <cfRule type="duplicateValues" dxfId="705" priority="3280"/>
    <cfRule type="duplicateValues" dxfId="704" priority="3281"/>
  </conditionalFormatting>
  <conditionalFormatting sqref="D134">
    <cfRule type="duplicateValues" dxfId="703" priority="22"/>
    <cfRule type="duplicateValues" dxfId="702" priority="23"/>
    <cfRule type="duplicateValues" dxfId="701" priority="24"/>
  </conditionalFormatting>
  <conditionalFormatting sqref="D134:E134">
    <cfRule type="duplicateValues" dxfId="700" priority="21"/>
  </conditionalFormatting>
  <conditionalFormatting sqref="H165">
    <cfRule type="expression" dxfId="699" priority="1">
      <formula>$O165="Code"</formula>
    </cfRule>
    <cfRule type="expression" dxfId="698" priority="2">
      <formula>$O165="Done"</formula>
    </cfRule>
    <cfRule type="expression" dxfId="697" priority="3">
      <formula>$O165="Spectrum only"</formula>
    </cfRule>
    <cfRule type="expression" dxfId="696" priority="4">
      <formula>$O165="Report only"</formula>
    </cfRule>
    <cfRule type="expression" dxfId="695" priority="5">
      <formula>$O165="Code"</formula>
    </cfRule>
    <cfRule type="expression" dxfId="694" priority="6">
      <formula>$O165="Done"</formula>
    </cfRule>
    <cfRule type="expression" dxfId="693" priority="7">
      <formula>$O165="Spectrum only"</formula>
    </cfRule>
    <cfRule type="expression" dxfId="692" priority="8">
      <formula>$O165="Report only"</formula>
    </cfRule>
  </conditionalFormatting>
  <conditionalFormatting sqref="M39:N39">
    <cfRule type="expression" dxfId="691" priority="25">
      <formula>$O32="Code"</formula>
    </cfRule>
    <cfRule type="expression" dxfId="690" priority="26">
      <formula>$O32="Done"</formula>
    </cfRule>
    <cfRule type="expression" dxfId="689" priority="27">
      <formula>$O32="Spectrum only"</formula>
    </cfRule>
    <cfRule type="expression" dxfId="688" priority="28">
      <formula>$O32="Report only"</formula>
    </cfRule>
    <cfRule type="expression" dxfId="687" priority="29">
      <formula>$O32="Code"</formula>
    </cfRule>
    <cfRule type="expression" dxfId="686" priority="30">
      <formula>$O32="Done"</formula>
    </cfRule>
    <cfRule type="expression" dxfId="685" priority="31">
      <formula>$O32="Spectrum only"</formula>
    </cfRule>
    <cfRule type="expression" dxfId="684" priority="32">
      <formula>$O32="Report only"</formula>
    </cfRule>
  </conditionalFormatting>
  <conditionalFormatting sqref="M46:N46">
    <cfRule type="expression" dxfId="683" priority="45">
      <formula>$O39="Code"</formula>
    </cfRule>
    <cfRule type="expression" dxfId="682" priority="46">
      <formula>$O39="Done"</formula>
    </cfRule>
    <cfRule type="expression" dxfId="681" priority="47">
      <formula>$O39="Spectrum only"</formula>
    </cfRule>
    <cfRule type="expression" dxfId="680" priority="48">
      <formula>$O39="Report only"</formula>
    </cfRule>
    <cfRule type="expression" dxfId="679" priority="49">
      <formula>$O39="Code"</formula>
    </cfRule>
    <cfRule type="expression" dxfId="678" priority="50">
      <formula>$O39="Done"</formula>
    </cfRule>
    <cfRule type="expression" dxfId="677" priority="51">
      <formula>$O39="Spectrum only"</formula>
    </cfRule>
    <cfRule type="expression" dxfId="676" priority="52">
      <formula>$O39="Report only"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S317"/>
  <sheetViews>
    <sheetView zoomScale="55" zoomScaleNormal="55" workbookViewId="0">
      <pane ySplit="1" topLeftCell="A326" activePane="bottomLeft" state="frozen"/>
      <selection pane="bottomLeft" activeCell="E326" sqref="E326"/>
    </sheetView>
  </sheetViews>
  <sheetFormatPr defaultRowHeight="15"/>
  <cols>
    <col min="1" max="1" width="19.140625" style="83" customWidth="1"/>
    <col min="2" max="2" width="12.42578125" style="1" customWidth="1"/>
    <col min="3" max="3" width="8.85546875" style="83" customWidth="1"/>
    <col min="4" max="4" width="10.42578125" style="83" customWidth="1"/>
    <col min="5" max="5" width="17.7109375" style="137" customWidth="1"/>
    <col min="6" max="6" width="12.5703125" style="83" customWidth="1"/>
    <col min="7" max="7" width="16.5703125" style="83" customWidth="1"/>
    <col min="8" max="8" width="12.5703125" style="83" customWidth="1"/>
    <col min="9" max="9" width="8" style="83" customWidth="1"/>
    <col min="10" max="10" width="18.28515625" style="83" bestFit="1" customWidth="1"/>
    <col min="11" max="11" width="16.5703125" style="83" customWidth="1"/>
    <col min="12" max="12" width="9.140625" style="95"/>
    <col min="13" max="13" width="11.42578125" style="95" customWidth="1"/>
    <col min="14" max="16384" width="9.140625" style="95"/>
  </cols>
  <sheetData>
    <row r="1" spans="1:45" s="83" customFormat="1" ht="43.5" customHeight="1">
      <c r="A1" s="4" t="s">
        <v>5116</v>
      </c>
      <c r="B1" s="92" t="s">
        <v>0</v>
      </c>
      <c r="C1" s="92"/>
      <c r="D1" s="92"/>
      <c r="E1" s="4" t="s">
        <v>5117</v>
      </c>
      <c r="F1" s="4" t="s">
        <v>5379</v>
      </c>
      <c r="G1" s="4"/>
      <c r="H1" s="4"/>
      <c r="I1" s="4"/>
      <c r="J1" s="4"/>
      <c r="K1" s="92"/>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4"/>
      <c r="AO1" s="94"/>
      <c r="AP1" s="94"/>
      <c r="AQ1" s="94"/>
      <c r="AR1" s="94"/>
      <c r="AS1" s="94"/>
    </row>
    <row r="2" spans="1:45">
      <c r="A2" s="13" t="s">
        <v>5380</v>
      </c>
      <c r="B2" s="1">
        <v>40164402</v>
      </c>
      <c r="C2" s="83" t="s">
        <v>5381</v>
      </c>
      <c r="D2" s="83" t="s">
        <v>5382</v>
      </c>
      <c r="E2" s="13" t="s">
        <v>5383</v>
      </c>
      <c r="F2" s="83">
        <v>26604544</v>
      </c>
      <c r="G2" s="48" t="s">
        <v>28</v>
      </c>
      <c r="H2" s="83" t="s">
        <v>5384</v>
      </c>
      <c r="I2" s="83" t="s">
        <v>5385</v>
      </c>
      <c r="J2" s="83" t="s">
        <v>5386</v>
      </c>
      <c r="K2" s="83" t="str">
        <f t="shared" ref="K2:K65" si="0">G2</f>
        <v>ACCEPTED</v>
      </c>
    </row>
    <row r="3" spans="1:45">
      <c r="A3" s="13" t="s">
        <v>5387</v>
      </c>
      <c r="B3" s="1">
        <v>40160460</v>
      </c>
      <c r="C3" s="83" t="s">
        <v>5381</v>
      </c>
      <c r="D3" s="83" t="s">
        <v>5382</v>
      </c>
      <c r="E3" s="13" t="s">
        <v>5388</v>
      </c>
      <c r="F3" s="83">
        <v>26604544</v>
      </c>
      <c r="G3" s="48" t="s">
        <v>320</v>
      </c>
      <c r="H3" s="83" t="s">
        <v>5389</v>
      </c>
      <c r="I3" s="83" t="s">
        <v>5385</v>
      </c>
      <c r="J3" s="83" t="s">
        <v>5390</v>
      </c>
      <c r="K3" s="83" t="str">
        <f t="shared" si="0"/>
        <v>ACCEPTMN</v>
      </c>
    </row>
    <row r="4" spans="1:45">
      <c r="A4" s="13" t="s">
        <v>5391</v>
      </c>
      <c r="B4" s="1">
        <v>40138886</v>
      </c>
      <c r="C4" s="83" t="s">
        <v>5381</v>
      </c>
      <c r="D4" s="83" t="s">
        <v>5382</v>
      </c>
      <c r="E4" s="13" t="s">
        <v>5392</v>
      </c>
      <c r="F4" s="83">
        <v>26604544</v>
      </c>
      <c r="G4" s="48" t="s">
        <v>320</v>
      </c>
      <c r="H4" s="83" t="s">
        <v>1180</v>
      </c>
      <c r="I4" s="83" t="s">
        <v>5385</v>
      </c>
      <c r="J4" s="83" t="s">
        <v>5393</v>
      </c>
      <c r="K4" s="83" t="str">
        <f t="shared" si="0"/>
        <v>ACCEPTMN</v>
      </c>
    </row>
    <row r="5" spans="1:45">
      <c r="A5" s="13" t="s">
        <v>5394</v>
      </c>
      <c r="B5" s="1">
        <v>40002149</v>
      </c>
      <c r="C5" s="83" t="s">
        <v>5381</v>
      </c>
      <c r="D5" s="83" t="s">
        <v>5382</v>
      </c>
      <c r="E5" s="13" t="s">
        <v>5395</v>
      </c>
      <c r="F5" s="83">
        <v>26604544</v>
      </c>
      <c r="G5" s="48" t="s">
        <v>5396</v>
      </c>
      <c r="H5" s="83" t="s">
        <v>5397</v>
      </c>
      <c r="I5" s="83" t="s">
        <v>5385</v>
      </c>
      <c r="J5" s="83" t="s">
        <v>5390</v>
      </c>
      <c r="K5" s="83" t="str">
        <f t="shared" si="0"/>
        <v>ACCEPTMJ</v>
      </c>
    </row>
    <row r="6" spans="1:45">
      <c r="A6" s="13" t="s">
        <v>5398</v>
      </c>
      <c r="B6" s="1">
        <v>40042799</v>
      </c>
      <c r="C6" s="83" t="s">
        <v>5381</v>
      </c>
      <c r="D6" s="83" t="s">
        <v>5382</v>
      </c>
      <c r="E6" s="13" t="s">
        <v>5399</v>
      </c>
      <c r="F6" s="83">
        <v>26604544</v>
      </c>
      <c r="G6" s="48" t="s">
        <v>28</v>
      </c>
      <c r="H6" s="83" t="s">
        <v>5400</v>
      </c>
      <c r="I6" s="83" t="s">
        <v>5385</v>
      </c>
      <c r="J6" s="83" t="s">
        <v>5401</v>
      </c>
      <c r="K6" s="83" t="str">
        <f t="shared" si="0"/>
        <v>ACCEPTED</v>
      </c>
    </row>
    <row r="7" spans="1:45">
      <c r="A7" s="13" t="s">
        <v>5402</v>
      </c>
      <c r="B7" s="1">
        <v>40029326</v>
      </c>
      <c r="C7" s="83" t="s">
        <v>5381</v>
      </c>
      <c r="D7" s="83" t="s">
        <v>5382</v>
      </c>
      <c r="E7" s="13" t="s">
        <v>5403</v>
      </c>
      <c r="F7" s="83">
        <v>26604544</v>
      </c>
      <c r="G7" s="48" t="s">
        <v>28</v>
      </c>
      <c r="H7" s="83" t="s">
        <v>1156</v>
      </c>
      <c r="I7" s="83" t="s">
        <v>5385</v>
      </c>
      <c r="J7" s="83" t="s">
        <v>5386</v>
      </c>
      <c r="K7" s="83" t="str">
        <f t="shared" si="0"/>
        <v>ACCEPTED</v>
      </c>
    </row>
    <row r="8" spans="1:45">
      <c r="A8" s="13" t="s">
        <v>5404</v>
      </c>
      <c r="B8" s="1">
        <v>40079351</v>
      </c>
      <c r="C8" s="83" t="s">
        <v>5381</v>
      </c>
      <c r="D8" s="83" t="s">
        <v>5382</v>
      </c>
      <c r="E8" s="13" t="s">
        <v>5405</v>
      </c>
      <c r="F8" s="83">
        <v>26604544</v>
      </c>
      <c r="G8" s="48" t="s">
        <v>320</v>
      </c>
      <c r="H8" s="83" t="s">
        <v>5406</v>
      </c>
      <c r="I8" s="83" t="s">
        <v>5385</v>
      </c>
      <c r="J8" s="83" t="s">
        <v>5390</v>
      </c>
      <c r="K8" s="83" t="str">
        <f t="shared" si="0"/>
        <v>ACCEPTMN</v>
      </c>
    </row>
    <row r="9" spans="1:45">
      <c r="A9" s="13" t="s">
        <v>5407</v>
      </c>
      <c r="B9" s="1">
        <v>40070090</v>
      </c>
      <c r="C9" s="83" t="s">
        <v>5381</v>
      </c>
      <c r="D9" s="83" t="s">
        <v>5382</v>
      </c>
      <c r="E9" s="13" t="s">
        <v>5408</v>
      </c>
      <c r="F9" s="83">
        <v>26604544</v>
      </c>
      <c r="G9" s="48" t="s">
        <v>28</v>
      </c>
      <c r="H9" s="83" t="s">
        <v>5409</v>
      </c>
      <c r="I9" s="83" t="s">
        <v>5385</v>
      </c>
      <c r="J9" s="83" t="s">
        <v>5386</v>
      </c>
      <c r="K9" s="83" t="str">
        <f t="shared" si="0"/>
        <v>ACCEPTED</v>
      </c>
    </row>
    <row r="10" spans="1:45">
      <c r="A10" s="13" t="s">
        <v>5410</v>
      </c>
      <c r="B10" s="1">
        <v>40167820</v>
      </c>
      <c r="C10" s="83" t="s">
        <v>5381</v>
      </c>
      <c r="D10" s="83" t="s">
        <v>5382</v>
      </c>
      <c r="E10" s="13" t="s">
        <v>5411</v>
      </c>
      <c r="F10" s="83">
        <v>26604544</v>
      </c>
      <c r="G10" s="48" t="s">
        <v>28</v>
      </c>
      <c r="H10" s="83" t="s">
        <v>5412</v>
      </c>
      <c r="I10" s="83" t="s">
        <v>5385</v>
      </c>
      <c r="J10" s="83" t="s">
        <v>5393</v>
      </c>
      <c r="K10" s="83" t="str">
        <f t="shared" si="0"/>
        <v>ACCEPTED</v>
      </c>
    </row>
    <row r="11" spans="1:45">
      <c r="A11" s="13" t="s">
        <v>5413</v>
      </c>
      <c r="B11" s="1">
        <v>40162532</v>
      </c>
      <c r="C11" s="83" t="s">
        <v>5381</v>
      </c>
      <c r="D11" s="83" t="s">
        <v>5382</v>
      </c>
      <c r="E11" s="13" t="s">
        <v>5414</v>
      </c>
      <c r="F11" s="83">
        <v>26604544</v>
      </c>
      <c r="G11" s="48" t="s">
        <v>28</v>
      </c>
      <c r="H11" s="83" t="s">
        <v>5415</v>
      </c>
      <c r="I11" s="83" t="s">
        <v>5385</v>
      </c>
      <c r="J11" s="83" t="s">
        <v>5386</v>
      </c>
      <c r="K11" s="83" t="str">
        <f t="shared" si="0"/>
        <v>ACCEPTED</v>
      </c>
    </row>
    <row r="12" spans="1:45">
      <c r="A12" s="13" t="s">
        <v>5416</v>
      </c>
      <c r="B12" s="1">
        <v>40007465</v>
      </c>
      <c r="C12" s="83" t="s">
        <v>5381</v>
      </c>
      <c r="D12" s="83" t="s">
        <v>5382</v>
      </c>
      <c r="E12" s="13" t="s">
        <v>5417</v>
      </c>
      <c r="F12" s="83">
        <v>26604544</v>
      </c>
      <c r="G12" s="48" t="s">
        <v>28</v>
      </c>
      <c r="H12" s="83" t="s">
        <v>5418</v>
      </c>
      <c r="I12" s="83" t="s">
        <v>5385</v>
      </c>
      <c r="J12" s="83" t="s">
        <v>5393</v>
      </c>
      <c r="K12" s="83" t="str">
        <f t="shared" si="0"/>
        <v>ACCEPTED</v>
      </c>
    </row>
    <row r="13" spans="1:45">
      <c r="A13" s="13" t="s">
        <v>5419</v>
      </c>
      <c r="B13" s="1">
        <v>40158316</v>
      </c>
      <c r="C13" s="83" t="s">
        <v>5381</v>
      </c>
      <c r="D13" s="83" t="s">
        <v>5382</v>
      </c>
      <c r="E13" s="13" t="s">
        <v>5420</v>
      </c>
      <c r="F13" s="83">
        <v>26604544</v>
      </c>
      <c r="G13" s="48" t="s">
        <v>320</v>
      </c>
      <c r="H13" s="83" t="s">
        <v>5421</v>
      </c>
      <c r="I13" s="83" t="s">
        <v>5385</v>
      </c>
      <c r="J13" s="83" t="s">
        <v>5422</v>
      </c>
      <c r="K13" s="83" t="str">
        <f t="shared" si="0"/>
        <v>ACCEPTMN</v>
      </c>
    </row>
    <row r="14" spans="1:45">
      <c r="A14" s="13" t="s">
        <v>5423</v>
      </c>
      <c r="B14" s="1">
        <v>40110780</v>
      </c>
      <c r="C14" s="83" t="s">
        <v>5381</v>
      </c>
      <c r="D14" s="83" t="s">
        <v>5382</v>
      </c>
      <c r="E14" s="13" t="s">
        <v>5424</v>
      </c>
      <c r="F14" s="83">
        <v>26604544</v>
      </c>
      <c r="G14" s="48" t="s">
        <v>320</v>
      </c>
      <c r="H14" s="83" t="s">
        <v>801</v>
      </c>
      <c r="I14" s="83" t="s">
        <v>5385</v>
      </c>
      <c r="J14" s="83" t="s">
        <v>5393</v>
      </c>
      <c r="K14" s="83" t="str">
        <f t="shared" si="0"/>
        <v>ACCEPTMN</v>
      </c>
    </row>
    <row r="15" spans="1:45">
      <c r="A15" s="13" t="s">
        <v>5425</v>
      </c>
      <c r="B15" s="1">
        <v>40173463</v>
      </c>
      <c r="C15" s="83" t="s">
        <v>5381</v>
      </c>
      <c r="D15" s="83" t="s">
        <v>5382</v>
      </c>
      <c r="E15" s="13" t="s">
        <v>5426</v>
      </c>
      <c r="F15" s="83">
        <v>26604544</v>
      </c>
      <c r="G15" s="48" t="s">
        <v>28</v>
      </c>
      <c r="H15" s="83" t="s">
        <v>5427</v>
      </c>
      <c r="I15" s="83" t="s">
        <v>5385</v>
      </c>
      <c r="J15" s="83" t="s">
        <v>5393</v>
      </c>
      <c r="K15" s="83" t="str">
        <f t="shared" si="0"/>
        <v>ACCEPTED</v>
      </c>
    </row>
    <row r="16" spans="1:45">
      <c r="A16" s="13" t="s">
        <v>5428</v>
      </c>
      <c r="B16" s="1">
        <v>40151970</v>
      </c>
      <c r="C16" s="83" t="s">
        <v>5381</v>
      </c>
      <c r="D16" s="83" t="s">
        <v>5382</v>
      </c>
      <c r="E16" s="13" t="s">
        <v>5429</v>
      </c>
      <c r="F16" s="83">
        <v>26604544</v>
      </c>
      <c r="G16" s="48" t="s">
        <v>320</v>
      </c>
      <c r="H16" s="83" t="s">
        <v>5430</v>
      </c>
      <c r="I16" s="83" t="s">
        <v>5385</v>
      </c>
      <c r="J16" s="83" t="s">
        <v>5393</v>
      </c>
      <c r="K16" s="83" t="str">
        <f t="shared" si="0"/>
        <v>ACCEPTMN</v>
      </c>
    </row>
    <row r="17" spans="1:11">
      <c r="A17" s="13" t="s">
        <v>5431</v>
      </c>
      <c r="B17" s="1">
        <v>27716907</v>
      </c>
      <c r="C17" s="83" t="s">
        <v>5381</v>
      </c>
      <c r="D17" s="83" t="s">
        <v>5382</v>
      </c>
      <c r="E17" s="13" t="s">
        <v>5432</v>
      </c>
      <c r="F17" s="83">
        <v>26604544</v>
      </c>
      <c r="G17" s="48" t="s">
        <v>5396</v>
      </c>
      <c r="H17" s="83" t="s">
        <v>5433</v>
      </c>
      <c r="I17" s="83" t="s">
        <v>5385</v>
      </c>
      <c r="J17" s="83" t="s">
        <v>5390</v>
      </c>
      <c r="K17" s="83" t="str">
        <f t="shared" si="0"/>
        <v>ACCEPTMJ</v>
      </c>
    </row>
    <row r="18" spans="1:11">
      <c r="A18" s="13" t="s">
        <v>5434</v>
      </c>
      <c r="B18" s="1">
        <v>40115175</v>
      </c>
      <c r="C18" s="83" t="s">
        <v>5381</v>
      </c>
      <c r="D18" s="83" t="s">
        <v>5382</v>
      </c>
      <c r="E18" s="13" t="s">
        <v>5435</v>
      </c>
      <c r="F18" s="83">
        <v>26604544</v>
      </c>
      <c r="G18" s="48" t="s">
        <v>320</v>
      </c>
      <c r="H18" s="83" t="s">
        <v>1016</v>
      </c>
      <c r="I18" s="83" t="s">
        <v>5385</v>
      </c>
      <c r="J18" s="83" t="s">
        <v>5390</v>
      </c>
      <c r="K18" s="83" t="str">
        <f t="shared" si="0"/>
        <v>ACCEPTMN</v>
      </c>
    </row>
    <row r="19" spans="1:11">
      <c r="A19" s="13" t="s">
        <v>5436</v>
      </c>
      <c r="B19" s="1">
        <v>40105918</v>
      </c>
      <c r="C19" s="83" t="s">
        <v>5381</v>
      </c>
      <c r="D19" s="83" t="s">
        <v>5382</v>
      </c>
      <c r="E19" s="13" t="s">
        <v>5437</v>
      </c>
      <c r="F19" s="83">
        <v>26604544</v>
      </c>
      <c r="G19" s="48" t="s">
        <v>320</v>
      </c>
      <c r="H19" s="83" t="s">
        <v>5438</v>
      </c>
      <c r="I19" s="83" t="s">
        <v>5385</v>
      </c>
      <c r="J19" s="83" t="s">
        <v>5390</v>
      </c>
      <c r="K19" s="83" t="str">
        <f t="shared" si="0"/>
        <v>ACCEPTMN</v>
      </c>
    </row>
    <row r="20" spans="1:11">
      <c r="A20" s="13" t="s">
        <v>5439</v>
      </c>
      <c r="B20" s="1">
        <v>40130093</v>
      </c>
      <c r="C20" s="83" t="s">
        <v>5381</v>
      </c>
      <c r="D20" s="83" t="s">
        <v>5382</v>
      </c>
      <c r="E20" s="13" t="s">
        <v>5440</v>
      </c>
      <c r="F20" s="83">
        <v>26604544</v>
      </c>
      <c r="G20" s="48" t="s">
        <v>320</v>
      </c>
      <c r="H20" s="83" t="s">
        <v>1180</v>
      </c>
      <c r="I20" s="83" t="s">
        <v>5385</v>
      </c>
      <c r="J20" s="83" t="s">
        <v>5393</v>
      </c>
      <c r="K20" s="83" t="str">
        <f t="shared" si="0"/>
        <v>ACCEPTMN</v>
      </c>
    </row>
    <row r="21" spans="1:11">
      <c r="A21" s="13" t="s">
        <v>5441</v>
      </c>
      <c r="B21" s="1">
        <v>40112040</v>
      </c>
      <c r="C21" s="83" t="s">
        <v>5381</v>
      </c>
      <c r="D21" s="83" t="s">
        <v>5382</v>
      </c>
      <c r="E21" s="13" t="s">
        <v>5442</v>
      </c>
      <c r="F21" s="83">
        <v>26604544</v>
      </c>
      <c r="G21" s="48" t="s">
        <v>28</v>
      </c>
      <c r="H21" s="83" t="s">
        <v>5443</v>
      </c>
      <c r="I21" s="83" t="s">
        <v>5385</v>
      </c>
      <c r="J21" s="83" t="s">
        <v>5386</v>
      </c>
      <c r="K21" s="83" t="str">
        <f t="shared" si="0"/>
        <v>ACCEPTED</v>
      </c>
    </row>
    <row r="22" spans="1:11">
      <c r="A22" s="13" t="s">
        <v>5444</v>
      </c>
      <c r="B22" s="1">
        <v>26517560</v>
      </c>
      <c r="C22" s="83" t="s">
        <v>5381</v>
      </c>
      <c r="D22" s="83" t="s">
        <v>5382</v>
      </c>
      <c r="E22" s="13" t="s">
        <v>5445</v>
      </c>
      <c r="F22" s="83">
        <v>26604544</v>
      </c>
      <c r="G22" s="48" t="s">
        <v>320</v>
      </c>
      <c r="H22" s="83" t="s">
        <v>5446</v>
      </c>
      <c r="I22" s="83" t="s">
        <v>5385</v>
      </c>
      <c r="J22" s="83" t="s">
        <v>5390</v>
      </c>
      <c r="K22" s="83" t="str">
        <f t="shared" si="0"/>
        <v>ACCEPTMN</v>
      </c>
    </row>
    <row r="23" spans="1:11">
      <c r="A23" s="13" t="s">
        <v>5447</v>
      </c>
      <c r="B23" s="1">
        <v>40034293</v>
      </c>
      <c r="C23" s="83" t="s">
        <v>5381</v>
      </c>
      <c r="D23" s="83" t="s">
        <v>5382</v>
      </c>
      <c r="E23" s="13" t="s">
        <v>5448</v>
      </c>
      <c r="F23" s="83">
        <v>26604544</v>
      </c>
      <c r="G23" s="48" t="s">
        <v>320</v>
      </c>
      <c r="H23" s="83" t="s">
        <v>5449</v>
      </c>
      <c r="I23" s="83" t="s">
        <v>5385</v>
      </c>
      <c r="J23" s="83" t="s">
        <v>5390</v>
      </c>
      <c r="K23" s="83" t="str">
        <f t="shared" si="0"/>
        <v>ACCEPTMN</v>
      </c>
    </row>
    <row r="24" spans="1:11">
      <c r="A24" s="13" t="s">
        <v>5450</v>
      </c>
      <c r="B24" s="1">
        <v>40103012</v>
      </c>
      <c r="C24" s="83" t="s">
        <v>5381</v>
      </c>
      <c r="D24" s="83" t="s">
        <v>5382</v>
      </c>
      <c r="E24" s="13" t="s">
        <v>5451</v>
      </c>
      <c r="F24" s="83">
        <v>26604544</v>
      </c>
      <c r="G24" s="48" t="s">
        <v>320</v>
      </c>
      <c r="H24" s="83" t="s">
        <v>5452</v>
      </c>
      <c r="I24" s="83" t="s">
        <v>5385</v>
      </c>
      <c r="J24" s="83" t="s">
        <v>5393</v>
      </c>
      <c r="K24" s="83" t="str">
        <f t="shared" si="0"/>
        <v>ACCEPTMN</v>
      </c>
    </row>
    <row r="25" spans="1:11">
      <c r="A25" s="13" t="s">
        <v>5453</v>
      </c>
      <c r="B25" s="1">
        <v>40120459</v>
      </c>
      <c r="C25" s="83" t="s">
        <v>5381</v>
      </c>
      <c r="D25" s="83" t="s">
        <v>5382</v>
      </c>
      <c r="E25" s="13" t="s">
        <v>5454</v>
      </c>
      <c r="F25" s="83">
        <v>26604544</v>
      </c>
      <c r="G25" s="48" t="s">
        <v>320</v>
      </c>
      <c r="H25" s="83" t="s">
        <v>5455</v>
      </c>
      <c r="I25" s="83" t="s">
        <v>5385</v>
      </c>
      <c r="J25" s="83" t="s">
        <v>5393</v>
      </c>
      <c r="K25" s="83" t="str">
        <f t="shared" si="0"/>
        <v>ACCEPTMN</v>
      </c>
    </row>
    <row r="26" spans="1:11">
      <c r="A26" s="13" t="s">
        <v>5456</v>
      </c>
      <c r="B26" s="1">
        <v>40094931</v>
      </c>
      <c r="C26" s="83" t="s">
        <v>5381</v>
      </c>
      <c r="D26" s="83" t="s">
        <v>5382</v>
      </c>
      <c r="E26" s="13" t="s">
        <v>5457</v>
      </c>
      <c r="F26" s="83">
        <v>26604544</v>
      </c>
      <c r="G26" s="48" t="s">
        <v>320</v>
      </c>
      <c r="H26" s="83" t="s">
        <v>5458</v>
      </c>
      <c r="I26" s="83" t="s">
        <v>5385</v>
      </c>
      <c r="J26" s="83" t="s">
        <v>5393</v>
      </c>
      <c r="K26" s="83" t="str">
        <f t="shared" si="0"/>
        <v>ACCEPTMN</v>
      </c>
    </row>
    <row r="27" spans="1:11">
      <c r="A27" s="13" t="s">
        <v>5459</v>
      </c>
      <c r="B27" s="1">
        <v>40184723</v>
      </c>
      <c r="C27" s="83" t="s">
        <v>5381</v>
      </c>
      <c r="D27" s="83" t="s">
        <v>5382</v>
      </c>
      <c r="E27" s="13" t="s">
        <v>5460</v>
      </c>
      <c r="F27" s="83">
        <v>26604544</v>
      </c>
      <c r="G27" s="48" t="s">
        <v>320</v>
      </c>
      <c r="H27" s="83" t="s">
        <v>906</v>
      </c>
      <c r="I27" s="83" t="s">
        <v>5385</v>
      </c>
      <c r="J27" s="83" t="s">
        <v>5390</v>
      </c>
      <c r="K27" s="83" t="str">
        <f t="shared" si="0"/>
        <v>ACCEPTMN</v>
      </c>
    </row>
    <row r="28" spans="1:11">
      <c r="A28" s="13" t="s">
        <v>5461</v>
      </c>
      <c r="B28" s="1">
        <v>40094492</v>
      </c>
      <c r="C28" s="83" t="s">
        <v>5381</v>
      </c>
      <c r="D28" s="83" t="s">
        <v>5382</v>
      </c>
      <c r="E28" s="13" t="s">
        <v>5462</v>
      </c>
      <c r="F28" s="83">
        <v>26604544</v>
      </c>
      <c r="G28" s="48" t="s">
        <v>320</v>
      </c>
      <c r="H28" s="83" t="s">
        <v>5463</v>
      </c>
      <c r="I28" s="83" t="s">
        <v>5385</v>
      </c>
      <c r="J28" s="83" t="s">
        <v>5393</v>
      </c>
      <c r="K28" s="83" t="str">
        <f t="shared" si="0"/>
        <v>ACCEPTMN</v>
      </c>
    </row>
    <row r="29" spans="1:11">
      <c r="A29" s="13" t="s">
        <v>5464</v>
      </c>
      <c r="B29" s="1">
        <v>40137770</v>
      </c>
      <c r="C29" s="83" t="s">
        <v>5381</v>
      </c>
      <c r="D29" s="83" t="s">
        <v>5382</v>
      </c>
      <c r="E29" s="13" t="s">
        <v>5465</v>
      </c>
      <c r="F29" s="83">
        <v>26604544</v>
      </c>
      <c r="G29" s="48" t="s">
        <v>28</v>
      </c>
      <c r="H29" s="83" t="s">
        <v>890</v>
      </c>
      <c r="I29" s="83" t="s">
        <v>5385</v>
      </c>
      <c r="J29" s="83" t="s">
        <v>5386</v>
      </c>
      <c r="K29" s="83" t="str">
        <f t="shared" si="0"/>
        <v>ACCEPTED</v>
      </c>
    </row>
    <row r="30" spans="1:11">
      <c r="A30" s="13" t="s">
        <v>5466</v>
      </c>
      <c r="B30" s="1">
        <v>40182977</v>
      </c>
      <c r="C30" s="83" t="s">
        <v>5381</v>
      </c>
      <c r="D30" s="83" t="s">
        <v>5382</v>
      </c>
      <c r="E30" s="13" t="s">
        <v>5467</v>
      </c>
      <c r="F30" s="83">
        <v>26604544</v>
      </c>
      <c r="G30" s="48" t="s">
        <v>28</v>
      </c>
      <c r="H30" s="83" t="s">
        <v>5468</v>
      </c>
      <c r="I30" s="83" t="s">
        <v>5385</v>
      </c>
      <c r="J30" s="83" t="s">
        <v>5401</v>
      </c>
      <c r="K30" s="83" t="str">
        <f t="shared" si="0"/>
        <v>ACCEPTED</v>
      </c>
    </row>
    <row r="31" spans="1:11">
      <c r="A31" s="13" t="s">
        <v>5469</v>
      </c>
      <c r="B31" s="1">
        <v>40182579</v>
      </c>
      <c r="C31" s="83" t="s">
        <v>5381</v>
      </c>
      <c r="D31" s="83" t="s">
        <v>5382</v>
      </c>
      <c r="E31" s="13" t="s">
        <v>5470</v>
      </c>
      <c r="F31" s="83">
        <v>26604544</v>
      </c>
      <c r="G31" s="48" t="s">
        <v>320</v>
      </c>
      <c r="H31" s="83" t="s">
        <v>698</v>
      </c>
      <c r="I31" s="83" t="s">
        <v>5385</v>
      </c>
      <c r="J31" s="83" t="s">
        <v>5390</v>
      </c>
      <c r="K31" s="83" t="str">
        <f t="shared" si="0"/>
        <v>ACCEPTMN</v>
      </c>
    </row>
    <row r="32" spans="1:11">
      <c r="A32" s="13" t="s">
        <v>5471</v>
      </c>
      <c r="B32" s="1">
        <v>40181685</v>
      </c>
      <c r="C32" s="83" t="s">
        <v>5381</v>
      </c>
      <c r="D32" s="83" t="s">
        <v>5382</v>
      </c>
      <c r="E32" s="13" t="s">
        <v>5472</v>
      </c>
      <c r="F32" s="83">
        <v>26604544</v>
      </c>
      <c r="G32" s="48" t="s">
        <v>28</v>
      </c>
      <c r="H32" s="83" t="s">
        <v>5473</v>
      </c>
      <c r="I32" s="83" t="s">
        <v>5385</v>
      </c>
      <c r="J32" s="83" t="s">
        <v>5386</v>
      </c>
      <c r="K32" s="83" t="str">
        <f t="shared" si="0"/>
        <v>ACCEPTED</v>
      </c>
    </row>
    <row r="33" spans="1:11">
      <c r="A33" s="13" t="s">
        <v>5474</v>
      </c>
      <c r="B33" s="1">
        <v>40119304</v>
      </c>
      <c r="C33" s="83" t="s">
        <v>5381</v>
      </c>
      <c r="D33" s="83" t="s">
        <v>5382</v>
      </c>
      <c r="E33" s="13" t="s">
        <v>5475</v>
      </c>
      <c r="F33" s="83">
        <v>26604544</v>
      </c>
      <c r="G33" s="48" t="s">
        <v>320</v>
      </c>
      <c r="H33" s="83" t="s">
        <v>5476</v>
      </c>
      <c r="I33" s="83" t="s">
        <v>5385</v>
      </c>
      <c r="J33" s="83" t="s">
        <v>5393</v>
      </c>
      <c r="K33" s="83" t="str">
        <f t="shared" si="0"/>
        <v>ACCEPTMN</v>
      </c>
    </row>
    <row r="34" spans="1:11">
      <c r="A34" s="13" t="s">
        <v>5477</v>
      </c>
      <c r="B34" s="1">
        <v>40166290</v>
      </c>
      <c r="C34" s="83" t="s">
        <v>5381</v>
      </c>
      <c r="D34" s="83" t="s">
        <v>5382</v>
      </c>
      <c r="E34" s="13" t="s">
        <v>5478</v>
      </c>
      <c r="F34" s="83">
        <v>26604544</v>
      </c>
      <c r="G34" s="48" t="s">
        <v>320</v>
      </c>
      <c r="H34" s="83" t="s">
        <v>5479</v>
      </c>
      <c r="I34" s="83" t="s">
        <v>5385</v>
      </c>
      <c r="J34" s="83" t="s">
        <v>5386</v>
      </c>
      <c r="K34" s="83" t="str">
        <f t="shared" si="0"/>
        <v>ACCEPTMN</v>
      </c>
    </row>
    <row r="35" spans="1:11">
      <c r="A35" s="13" t="s">
        <v>5480</v>
      </c>
      <c r="B35" s="1">
        <v>40137548</v>
      </c>
      <c r="C35" s="83" t="s">
        <v>5381</v>
      </c>
      <c r="D35" s="83" t="s">
        <v>5382</v>
      </c>
      <c r="E35" s="13" t="s">
        <v>5481</v>
      </c>
      <c r="F35" s="83">
        <v>26604544</v>
      </c>
      <c r="G35" s="48" t="s">
        <v>320</v>
      </c>
      <c r="H35" s="83" t="s">
        <v>5482</v>
      </c>
      <c r="I35" s="83" t="s">
        <v>5385</v>
      </c>
      <c r="J35" s="83" t="s">
        <v>5393</v>
      </c>
      <c r="K35" s="83" t="str">
        <f t="shared" si="0"/>
        <v>ACCEPTMN</v>
      </c>
    </row>
    <row r="36" spans="1:11">
      <c r="A36" s="13" t="s">
        <v>5483</v>
      </c>
      <c r="B36" s="1">
        <v>29774629</v>
      </c>
      <c r="C36" s="83" t="s">
        <v>5381</v>
      </c>
      <c r="D36" s="83" t="s">
        <v>5382</v>
      </c>
      <c r="E36" s="13" t="s">
        <v>5484</v>
      </c>
      <c r="F36" s="83">
        <v>26604544</v>
      </c>
      <c r="G36" s="48" t="s">
        <v>320</v>
      </c>
      <c r="H36" s="83" t="s">
        <v>855</v>
      </c>
      <c r="I36" s="83" t="s">
        <v>5385</v>
      </c>
      <c r="J36" s="83" t="s">
        <v>5390</v>
      </c>
      <c r="K36" s="83" t="str">
        <f t="shared" si="0"/>
        <v>ACCEPTMN</v>
      </c>
    </row>
    <row r="37" spans="1:11">
      <c r="A37" s="13" t="s">
        <v>5485</v>
      </c>
      <c r="B37" s="1">
        <v>40044548</v>
      </c>
      <c r="C37" s="83" t="s">
        <v>5381</v>
      </c>
      <c r="D37" s="83" t="s">
        <v>5382</v>
      </c>
      <c r="E37" s="13" t="s">
        <v>5486</v>
      </c>
      <c r="F37" s="83">
        <v>26604544</v>
      </c>
      <c r="G37" s="48" t="s">
        <v>320</v>
      </c>
      <c r="H37" s="83" t="s">
        <v>5487</v>
      </c>
      <c r="I37" s="83" t="s">
        <v>5385</v>
      </c>
      <c r="J37" s="83" t="s">
        <v>5390</v>
      </c>
      <c r="K37" s="83" t="str">
        <f t="shared" si="0"/>
        <v>ACCEPTMN</v>
      </c>
    </row>
    <row r="38" spans="1:11">
      <c r="A38" s="13" t="s">
        <v>5488</v>
      </c>
      <c r="B38" s="1">
        <v>40023203</v>
      </c>
      <c r="C38" s="83" t="s">
        <v>5381</v>
      </c>
      <c r="D38" s="83" t="s">
        <v>5382</v>
      </c>
      <c r="E38" s="13" t="s">
        <v>5489</v>
      </c>
      <c r="F38" s="83">
        <v>26604544</v>
      </c>
      <c r="G38" s="48" t="s">
        <v>320</v>
      </c>
      <c r="H38" s="83" t="s">
        <v>5490</v>
      </c>
      <c r="I38" s="83" t="s">
        <v>5385</v>
      </c>
      <c r="J38" s="83" t="s">
        <v>5422</v>
      </c>
      <c r="K38" s="83" t="str">
        <f t="shared" si="0"/>
        <v>ACCEPTMN</v>
      </c>
    </row>
    <row r="39" spans="1:11">
      <c r="A39" s="13" t="s">
        <v>5491</v>
      </c>
      <c r="B39" s="1">
        <v>40109269</v>
      </c>
      <c r="C39" s="83" t="s">
        <v>5381</v>
      </c>
      <c r="D39" s="83" t="s">
        <v>5382</v>
      </c>
      <c r="E39" s="13" t="s">
        <v>5492</v>
      </c>
      <c r="F39" s="83">
        <v>26604544</v>
      </c>
      <c r="G39" s="48" t="s">
        <v>28</v>
      </c>
      <c r="H39" s="83" t="s">
        <v>5493</v>
      </c>
      <c r="I39" s="83" t="s">
        <v>5385</v>
      </c>
      <c r="J39" s="83" t="s">
        <v>5401</v>
      </c>
      <c r="K39" s="83" t="str">
        <f t="shared" si="0"/>
        <v>ACCEPTED</v>
      </c>
    </row>
    <row r="40" spans="1:11">
      <c r="A40" s="13" t="s">
        <v>5494</v>
      </c>
      <c r="B40" s="1">
        <v>40058210</v>
      </c>
      <c r="C40" s="83" t="s">
        <v>5381</v>
      </c>
      <c r="D40" s="83" t="s">
        <v>5382</v>
      </c>
      <c r="E40" s="13" t="s">
        <v>5495</v>
      </c>
      <c r="F40" s="83">
        <v>26604544</v>
      </c>
      <c r="G40" s="48" t="s">
        <v>320</v>
      </c>
      <c r="H40" s="83" t="s">
        <v>5496</v>
      </c>
      <c r="I40" s="83" t="s">
        <v>5385</v>
      </c>
      <c r="J40" s="83" t="s">
        <v>5393</v>
      </c>
      <c r="K40" s="83" t="str">
        <f t="shared" si="0"/>
        <v>ACCEPTMN</v>
      </c>
    </row>
    <row r="41" spans="1:11">
      <c r="A41" s="13" t="s">
        <v>5497</v>
      </c>
      <c r="B41" s="1">
        <v>40171487</v>
      </c>
      <c r="C41" s="83" t="s">
        <v>5381</v>
      </c>
      <c r="D41" s="83" t="s">
        <v>5382</v>
      </c>
      <c r="E41" s="13" t="s">
        <v>5498</v>
      </c>
      <c r="F41" s="83">
        <v>26604544</v>
      </c>
      <c r="G41" s="48" t="s">
        <v>320</v>
      </c>
      <c r="H41" s="83" t="s">
        <v>5499</v>
      </c>
      <c r="I41" s="83" t="s">
        <v>5385</v>
      </c>
      <c r="J41" s="83" t="s">
        <v>5393</v>
      </c>
      <c r="K41" s="83" t="str">
        <f t="shared" si="0"/>
        <v>ACCEPTMN</v>
      </c>
    </row>
    <row r="42" spans="1:11">
      <c r="A42" s="13" t="s">
        <v>5500</v>
      </c>
      <c r="B42" s="1">
        <v>40173262</v>
      </c>
      <c r="C42" s="83" t="s">
        <v>5381</v>
      </c>
      <c r="D42" s="83" t="s">
        <v>5382</v>
      </c>
      <c r="E42" s="13" t="s">
        <v>5501</v>
      </c>
      <c r="F42" s="83">
        <v>26604544</v>
      </c>
      <c r="G42" s="48" t="s">
        <v>320</v>
      </c>
      <c r="H42" s="83" t="s">
        <v>885</v>
      </c>
      <c r="I42" s="83" t="s">
        <v>5385</v>
      </c>
      <c r="J42" s="83" t="s">
        <v>5393</v>
      </c>
      <c r="K42" s="83" t="str">
        <f t="shared" si="0"/>
        <v>ACCEPTMN</v>
      </c>
    </row>
    <row r="43" spans="1:11">
      <c r="A43" s="13" t="s">
        <v>5502</v>
      </c>
      <c r="B43" s="1">
        <v>40128947</v>
      </c>
      <c r="C43" s="83" t="s">
        <v>5381</v>
      </c>
      <c r="D43" s="83" t="s">
        <v>5382</v>
      </c>
      <c r="E43" s="13" t="s">
        <v>5503</v>
      </c>
      <c r="F43" s="83">
        <v>26604544</v>
      </c>
      <c r="G43" s="48" t="s">
        <v>28</v>
      </c>
      <c r="H43" s="83" t="s">
        <v>5458</v>
      </c>
      <c r="I43" s="83" t="s">
        <v>5385</v>
      </c>
      <c r="J43" s="83" t="s">
        <v>5386</v>
      </c>
      <c r="K43" s="83" t="str">
        <f t="shared" si="0"/>
        <v>ACCEPTED</v>
      </c>
    </row>
    <row r="44" spans="1:11">
      <c r="A44" s="13" t="s">
        <v>5504</v>
      </c>
      <c r="B44" s="1">
        <v>40184699</v>
      </c>
      <c r="C44" s="83" t="s">
        <v>5381</v>
      </c>
      <c r="D44" s="83" t="s">
        <v>5382</v>
      </c>
      <c r="E44" s="13" t="s">
        <v>5505</v>
      </c>
      <c r="F44" s="83">
        <v>26604544</v>
      </c>
      <c r="G44" s="48" t="s">
        <v>320</v>
      </c>
      <c r="H44" s="83" t="s">
        <v>890</v>
      </c>
      <c r="I44" s="83" t="s">
        <v>5385</v>
      </c>
      <c r="J44" s="83" t="s">
        <v>5390</v>
      </c>
      <c r="K44" s="83" t="str">
        <f t="shared" si="0"/>
        <v>ACCEPTMN</v>
      </c>
    </row>
    <row r="45" spans="1:11">
      <c r="A45" s="13" t="s">
        <v>5506</v>
      </c>
      <c r="B45" s="1">
        <v>40125555</v>
      </c>
      <c r="C45" s="83" t="s">
        <v>5381</v>
      </c>
      <c r="D45" s="83" t="s">
        <v>5382</v>
      </c>
      <c r="E45" s="13" t="s">
        <v>5507</v>
      </c>
      <c r="F45" s="83">
        <v>26604544</v>
      </c>
      <c r="G45" s="48" t="s">
        <v>28</v>
      </c>
      <c r="H45" s="83" t="s">
        <v>5508</v>
      </c>
      <c r="I45" s="83" t="s">
        <v>5385</v>
      </c>
      <c r="J45" s="83" t="s">
        <v>5390</v>
      </c>
      <c r="K45" s="83" t="str">
        <f t="shared" si="0"/>
        <v>ACCEPTED</v>
      </c>
    </row>
    <row r="46" spans="1:11">
      <c r="A46" s="13" t="s">
        <v>5509</v>
      </c>
      <c r="B46" s="1">
        <v>40171870</v>
      </c>
      <c r="C46" s="83" t="s">
        <v>5381</v>
      </c>
      <c r="D46" s="83" t="s">
        <v>5382</v>
      </c>
      <c r="E46" s="13" t="s">
        <v>5510</v>
      </c>
      <c r="F46" s="83">
        <v>26604544</v>
      </c>
      <c r="G46" s="48" t="s">
        <v>28</v>
      </c>
      <c r="H46" s="83" t="s">
        <v>5511</v>
      </c>
      <c r="I46" s="83" t="s">
        <v>5385</v>
      </c>
      <c r="J46" s="83" t="s">
        <v>5386</v>
      </c>
      <c r="K46" s="83" t="str">
        <f t="shared" si="0"/>
        <v>ACCEPTED</v>
      </c>
    </row>
    <row r="47" spans="1:11">
      <c r="A47" s="13" t="s">
        <v>5512</v>
      </c>
      <c r="B47" s="1">
        <v>40085266</v>
      </c>
      <c r="C47" s="83" t="s">
        <v>5381</v>
      </c>
      <c r="D47" s="83" t="s">
        <v>5382</v>
      </c>
      <c r="E47" s="13" t="s">
        <v>5513</v>
      </c>
      <c r="F47" s="83">
        <v>26604544</v>
      </c>
      <c r="G47" s="48" t="s">
        <v>320</v>
      </c>
      <c r="H47" s="83" t="s">
        <v>5514</v>
      </c>
      <c r="I47" s="83" t="s">
        <v>5385</v>
      </c>
      <c r="J47" s="83" t="s">
        <v>5393</v>
      </c>
      <c r="K47" s="83" t="str">
        <f t="shared" si="0"/>
        <v>ACCEPTMN</v>
      </c>
    </row>
    <row r="48" spans="1:11">
      <c r="A48" s="13" t="s">
        <v>5515</v>
      </c>
      <c r="B48" s="1">
        <v>27037198</v>
      </c>
      <c r="C48" s="83" t="s">
        <v>5381</v>
      </c>
      <c r="D48" s="83" t="s">
        <v>5382</v>
      </c>
      <c r="E48" s="13" t="s">
        <v>5516</v>
      </c>
      <c r="F48" s="83">
        <v>26604544</v>
      </c>
      <c r="G48" s="48" t="s">
        <v>28</v>
      </c>
      <c r="H48" s="83" t="s">
        <v>5517</v>
      </c>
      <c r="I48" s="83" t="s">
        <v>5385</v>
      </c>
      <c r="J48" s="83" t="s">
        <v>5386</v>
      </c>
      <c r="K48" s="83" t="str">
        <f t="shared" si="0"/>
        <v>ACCEPTED</v>
      </c>
    </row>
    <row r="49" spans="1:11">
      <c r="A49" s="13" t="s">
        <v>5518</v>
      </c>
      <c r="B49" s="1">
        <v>25672953</v>
      </c>
      <c r="C49" s="83" t="s">
        <v>5381</v>
      </c>
      <c r="D49" s="83" t="s">
        <v>5382</v>
      </c>
      <c r="E49" s="13" t="s">
        <v>5519</v>
      </c>
      <c r="F49" s="83">
        <v>26604544</v>
      </c>
      <c r="G49" s="48" t="s">
        <v>5396</v>
      </c>
      <c r="H49" s="83" t="s">
        <v>5520</v>
      </c>
      <c r="I49" s="83" t="s">
        <v>5385</v>
      </c>
      <c r="J49" s="83" t="s">
        <v>5422</v>
      </c>
      <c r="K49" s="83" t="str">
        <f t="shared" si="0"/>
        <v>ACCEPTMJ</v>
      </c>
    </row>
    <row r="50" spans="1:11">
      <c r="A50" s="13" t="s">
        <v>5521</v>
      </c>
      <c r="B50" s="1">
        <v>40128736</v>
      </c>
      <c r="C50" s="83" t="s">
        <v>5381</v>
      </c>
      <c r="D50" s="83" t="s">
        <v>5382</v>
      </c>
      <c r="E50" s="13" t="s">
        <v>5522</v>
      </c>
      <c r="F50" s="83">
        <v>26604544</v>
      </c>
      <c r="G50" s="48" t="s">
        <v>320</v>
      </c>
      <c r="H50" s="83" t="s">
        <v>670</v>
      </c>
      <c r="I50" s="83" t="s">
        <v>5385</v>
      </c>
      <c r="J50" s="83" t="s">
        <v>5393</v>
      </c>
      <c r="K50" s="83" t="str">
        <f t="shared" si="0"/>
        <v>ACCEPTMN</v>
      </c>
    </row>
    <row r="51" spans="1:11">
      <c r="A51" s="13" t="s">
        <v>5523</v>
      </c>
      <c r="B51" s="1">
        <v>40184457</v>
      </c>
      <c r="C51" s="83" t="s">
        <v>5381</v>
      </c>
      <c r="D51" s="83" t="s">
        <v>5382</v>
      </c>
      <c r="E51" s="13" t="s">
        <v>5524</v>
      </c>
      <c r="F51" s="83">
        <v>26604544</v>
      </c>
      <c r="G51" s="48" t="s">
        <v>320</v>
      </c>
      <c r="H51" s="83" t="s">
        <v>698</v>
      </c>
      <c r="I51" s="83" t="s">
        <v>5385</v>
      </c>
      <c r="J51" s="83" t="s">
        <v>5390</v>
      </c>
      <c r="K51" s="83" t="str">
        <f t="shared" si="0"/>
        <v>ACCEPTMN</v>
      </c>
    </row>
    <row r="52" spans="1:11">
      <c r="A52" s="13" t="s">
        <v>5525</v>
      </c>
      <c r="B52" s="1">
        <v>40000540</v>
      </c>
      <c r="C52" s="83" t="s">
        <v>5381</v>
      </c>
      <c r="D52" s="83" t="s">
        <v>5382</v>
      </c>
      <c r="E52" s="13" t="s">
        <v>5526</v>
      </c>
      <c r="F52" s="83">
        <v>26604544</v>
      </c>
      <c r="G52" s="48" t="s">
        <v>320</v>
      </c>
      <c r="H52" s="83" t="s">
        <v>717</v>
      </c>
      <c r="I52" s="83" t="s">
        <v>5385</v>
      </c>
      <c r="J52" s="83" t="s">
        <v>5393</v>
      </c>
      <c r="K52" s="83" t="str">
        <f t="shared" si="0"/>
        <v>ACCEPTMN</v>
      </c>
    </row>
    <row r="53" spans="1:11">
      <c r="A53" s="13" t="s">
        <v>5527</v>
      </c>
      <c r="B53" s="1">
        <v>40128888</v>
      </c>
      <c r="C53" s="83" t="s">
        <v>5381</v>
      </c>
      <c r="D53" s="83" t="s">
        <v>5382</v>
      </c>
      <c r="E53" s="13" t="s">
        <v>5528</v>
      </c>
      <c r="F53" s="83">
        <v>26604544</v>
      </c>
      <c r="G53" s="48" t="s">
        <v>320</v>
      </c>
      <c r="H53" s="83" t="s">
        <v>740</v>
      </c>
      <c r="I53" s="83" t="s">
        <v>5385</v>
      </c>
      <c r="J53" s="83" t="s">
        <v>5386</v>
      </c>
      <c r="K53" s="83" t="str">
        <f t="shared" si="0"/>
        <v>ACCEPTMN</v>
      </c>
    </row>
    <row r="54" spans="1:11">
      <c r="A54" s="13" t="s">
        <v>5529</v>
      </c>
      <c r="B54" s="1">
        <v>27188277</v>
      </c>
      <c r="C54" s="83" t="s">
        <v>5381</v>
      </c>
      <c r="D54" s="83" t="s">
        <v>5382</v>
      </c>
      <c r="E54" s="13" t="s">
        <v>5530</v>
      </c>
      <c r="F54" s="83">
        <v>26604544</v>
      </c>
      <c r="G54" s="48" t="s">
        <v>320</v>
      </c>
      <c r="H54" s="83" t="s">
        <v>768</v>
      </c>
      <c r="I54" s="83" t="s">
        <v>5385</v>
      </c>
      <c r="J54" s="83" t="s">
        <v>5393</v>
      </c>
      <c r="K54" s="83" t="str">
        <f t="shared" si="0"/>
        <v>ACCEPTMN</v>
      </c>
    </row>
    <row r="55" spans="1:11">
      <c r="A55" s="13" t="s">
        <v>5531</v>
      </c>
      <c r="B55" s="1">
        <v>40123399</v>
      </c>
      <c r="C55" s="83" t="s">
        <v>5381</v>
      </c>
      <c r="D55" s="83" t="s">
        <v>5382</v>
      </c>
      <c r="E55" s="13" t="s">
        <v>5532</v>
      </c>
      <c r="F55" s="83">
        <v>26604544</v>
      </c>
      <c r="G55" s="48" t="s">
        <v>320</v>
      </c>
      <c r="H55" s="83" t="s">
        <v>870</v>
      </c>
      <c r="I55" s="83" t="s">
        <v>5385</v>
      </c>
      <c r="J55" s="83" t="s">
        <v>5393</v>
      </c>
      <c r="K55" s="83" t="str">
        <f t="shared" si="0"/>
        <v>ACCEPTMN</v>
      </c>
    </row>
    <row r="56" spans="1:11">
      <c r="A56" s="13" t="s">
        <v>5533</v>
      </c>
      <c r="B56" s="1">
        <v>40129815</v>
      </c>
      <c r="C56" s="83" t="s">
        <v>5381</v>
      </c>
      <c r="D56" s="83" t="s">
        <v>5382</v>
      </c>
      <c r="E56" s="13" t="s">
        <v>5534</v>
      </c>
      <c r="F56" s="83">
        <v>26604544</v>
      </c>
      <c r="G56" s="48" t="s">
        <v>28</v>
      </c>
      <c r="H56" s="83" t="s">
        <v>885</v>
      </c>
      <c r="I56" s="83" t="s">
        <v>5385</v>
      </c>
      <c r="J56" s="83" t="s">
        <v>5393</v>
      </c>
      <c r="K56" s="83" t="str">
        <f t="shared" si="0"/>
        <v>ACCEPTED</v>
      </c>
    </row>
    <row r="57" spans="1:11">
      <c r="A57" s="13" t="s">
        <v>5535</v>
      </c>
      <c r="B57" s="1">
        <v>29245359</v>
      </c>
      <c r="C57" s="83" t="s">
        <v>5381</v>
      </c>
      <c r="D57" s="83" t="s">
        <v>5382</v>
      </c>
      <c r="E57" s="13" t="s">
        <v>5536</v>
      </c>
      <c r="F57" s="83">
        <v>26604544</v>
      </c>
      <c r="G57" s="48" t="s">
        <v>320</v>
      </c>
      <c r="H57" s="83" t="s">
        <v>5537</v>
      </c>
      <c r="I57" s="83" t="s">
        <v>5385</v>
      </c>
      <c r="J57" s="83" t="s">
        <v>5393</v>
      </c>
      <c r="K57" s="83" t="str">
        <f t="shared" si="0"/>
        <v>ACCEPTMN</v>
      </c>
    </row>
    <row r="58" spans="1:11">
      <c r="A58" s="13" t="s">
        <v>5538</v>
      </c>
      <c r="B58" s="1">
        <v>40121954</v>
      </c>
      <c r="C58" s="83" t="s">
        <v>5381</v>
      </c>
      <c r="D58" s="83" t="s">
        <v>5382</v>
      </c>
      <c r="E58" s="13" t="s">
        <v>5539</v>
      </c>
      <c r="F58" s="83">
        <v>26604544</v>
      </c>
      <c r="G58" s="48" t="s">
        <v>320</v>
      </c>
      <c r="H58" s="83" t="s">
        <v>949</v>
      </c>
      <c r="I58" s="83" t="s">
        <v>5385</v>
      </c>
      <c r="J58" s="83" t="s">
        <v>5390</v>
      </c>
      <c r="K58" s="83" t="str">
        <f t="shared" si="0"/>
        <v>ACCEPTMN</v>
      </c>
    </row>
    <row r="59" spans="1:11">
      <c r="A59" s="13" t="s">
        <v>5540</v>
      </c>
      <c r="B59" s="1">
        <v>40114312</v>
      </c>
      <c r="C59" s="83" t="s">
        <v>5381</v>
      </c>
      <c r="D59" s="83" t="s">
        <v>5382</v>
      </c>
      <c r="E59" s="13" t="s">
        <v>5541</v>
      </c>
      <c r="F59" s="83">
        <v>26604544</v>
      </c>
      <c r="G59" s="48" t="s">
        <v>320</v>
      </c>
      <c r="H59" s="83" t="s">
        <v>5514</v>
      </c>
      <c r="I59" s="83" t="s">
        <v>5385</v>
      </c>
      <c r="J59" s="83" t="s">
        <v>5393</v>
      </c>
      <c r="K59" s="83" t="str">
        <f t="shared" si="0"/>
        <v>ACCEPTMN</v>
      </c>
    </row>
    <row r="60" spans="1:11">
      <c r="A60" s="13" t="s">
        <v>5542</v>
      </c>
      <c r="B60" s="1">
        <v>40050086</v>
      </c>
      <c r="C60" s="83" t="s">
        <v>5381</v>
      </c>
      <c r="D60" s="83" t="s">
        <v>5382</v>
      </c>
      <c r="E60" s="13" t="s">
        <v>5543</v>
      </c>
      <c r="F60" s="83">
        <v>26604544</v>
      </c>
      <c r="G60" s="48" t="s">
        <v>320</v>
      </c>
      <c r="H60" s="83" t="s">
        <v>1076</v>
      </c>
      <c r="I60" s="83" t="s">
        <v>5385</v>
      </c>
      <c r="J60" s="83" t="s">
        <v>5393</v>
      </c>
      <c r="K60" s="83" t="str">
        <f t="shared" si="0"/>
        <v>ACCEPTMN</v>
      </c>
    </row>
    <row r="61" spans="1:11">
      <c r="A61" s="13" t="s">
        <v>5544</v>
      </c>
      <c r="B61" s="1">
        <v>40119079</v>
      </c>
      <c r="C61" s="83" t="s">
        <v>5381</v>
      </c>
      <c r="D61" s="83" t="s">
        <v>5382</v>
      </c>
      <c r="E61" s="13" t="s">
        <v>5545</v>
      </c>
      <c r="F61" s="83">
        <v>26604544</v>
      </c>
      <c r="G61" s="48" t="s">
        <v>320</v>
      </c>
      <c r="H61" s="83" t="s">
        <v>1081</v>
      </c>
      <c r="I61" s="83" t="s">
        <v>5385</v>
      </c>
      <c r="J61" s="83" t="s">
        <v>5390</v>
      </c>
      <c r="K61" s="83" t="str">
        <f t="shared" si="0"/>
        <v>ACCEPTMN</v>
      </c>
    </row>
    <row r="62" spans="1:11">
      <c r="A62" s="13" t="s">
        <v>5546</v>
      </c>
      <c r="B62" s="1">
        <v>40188826</v>
      </c>
      <c r="C62" s="83" t="s">
        <v>5381</v>
      </c>
      <c r="D62" s="83" t="s">
        <v>5382</v>
      </c>
      <c r="E62" s="13" t="s">
        <v>5547</v>
      </c>
      <c r="F62" s="83">
        <v>26604544</v>
      </c>
      <c r="G62" s="48" t="s">
        <v>320</v>
      </c>
      <c r="H62" s="83" t="s">
        <v>1163</v>
      </c>
      <c r="I62" s="83" t="s">
        <v>5385</v>
      </c>
      <c r="J62" s="83" t="s">
        <v>5393</v>
      </c>
      <c r="K62" s="83" t="str">
        <f t="shared" si="0"/>
        <v>ACCEPTMN</v>
      </c>
    </row>
    <row r="63" spans="1:11">
      <c r="A63" s="13" t="s">
        <v>5548</v>
      </c>
      <c r="B63" s="1">
        <v>40170859</v>
      </c>
      <c r="C63" s="83" t="s">
        <v>5381</v>
      </c>
      <c r="D63" s="83" t="s">
        <v>5382</v>
      </c>
      <c r="E63" s="13" t="s">
        <v>5549</v>
      </c>
      <c r="F63" s="83">
        <v>26604544</v>
      </c>
      <c r="G63" s="48" t="s">
        <v>320</v>
      </c>
      <c r="H63" s="83" t="s">
        <v>1174</v>
      </c>
      <c r="I63" s="83" t="s">
        <v>5385</v>
      </c>
      <c r="J63" s="83" t="s">
        <v>5393</v>
      </c>
      <c r="K63" s="83" t="str">
        <f t="shared" si="0"/>
        <v>ACCEPTMN</v>
      </c>
    </row>
    <row r="64" spans="1:11">
      <c r="A64" s="13" t="s">
        <v>5550</v>
      </c>
      <c r="B64" s="1">
        <v>40200126</v>
      </c>
      <c r="C64" s="83" t="s">
        <v>5381</v>
      </c>
      <c r="D64" s="83" t="s">
        <v>5382</v>
      </c>
      <c r="E64" s="13" t="s">
        <v>5551</v>
      </c>
      <c r="F64" s="83">
        <v>26604544</v>
      </c>
      <c r="G64" s="48" t="s">
        <v>28</v>
      </c>
      <c r="H64" s="83" t="s">
        <v>1207</v>
      </c>
      <c r="I64" s="83" t="s">
        <v>5385</v>
      </c>
      <c r="J64" s="83" t="s">
        <v>5386</v>
      </c>
      <c r="K64" s="83" t="str">
        <f t="shared" si="0"/>
        <v>ACCEPTED</v>
      </c>
    </row>
    <row r="65" spans="1:11">
      <c r="A65" s="13" t="s">
        <v>5552</v>
      </c>
      <c r="B65" s="1">
        <v>27032706</v>
      </c>
      <c r="C65" s="83" t="s">
        <v>5381</v>
      </c>
      <c r="D65" s="83" t="s">
        <v>5382</v>
      </c>
      <c r="E65" s="13" t="s">
        <v>5553</v>
      </c>
      <c r="F65" s="83">
        <v>26604544</v>
      </c>
      <c r="G65" s="48" t="s">
        <v>28</v>
      </c>
      <c r="H65" s="83" t="s">
        <v>1229</v>
      </c>
      <c r="I65" s="83" t="s">
        <v>5385</v>
      </c>
      <c r="J65" s="83" t="s">
        <v>5386</v>
      </c>
      <c r="K65" s="83" t="str">
        <f t="shared" si="0"/>
        <v>ACCEPTED</v>
      </c>
    </row>
    <row r="66" spans="1:11">
      <c r="A66" s="13" t="s">
        <v>5554</v>
      </c>
      <c r="B66" s="1">
        <v>40044729</v>
      </c>
      <c r="C66" s="83" t="s">
        <v>5381</v>
      </c>
      <c r="D66" s="83" t="s">
        <v>5382</v>
      </c>
      <c r="E66" s="13" t="s">
        <v>5555</v>
      </c>
      <c r="F66" s="83">
        <v>26604544</v>
      </c>
      <c r="G66" s="48" t="s">
        <v>320</v>
      </c>
      <c r="H66" s="83" t="s">
        <v>5556</v>
      </c>
      <c r="I66" s="83" t="s">
        <v>5385</v>
      </c>
      <c r="J66" s="83" t="s">
        <v>5390</v>
      </c>
      <c r="K66" s="83" t="str">
        <f t="shared" ref="K66:K71" si="1">G66</f>
        <v>ACCEPTMN</v>
      </c>
    </row>
    <row r="67" spans="1:11">
      <c r="A67" s="13" t="s">
        <v>5557</v>
      </c>
      <c r="B67" s="1">
        <v>40159135</v>
      </c>
      <c r="C67" s="83" t="s">
        <v>5381</v>
      </c>
      <c r="D67" s="83" t="s">
        <v>5382</v>
      </c>
      <c r="E67" s="13" t="s">
        <v>5558</v>
      </c>
      <c r="F67" s="83">
        <v>26604544</v>
      </c>
      <c r="G67" s="48" t="s">
        <v>320</v>
      </c>
      <c r="H67" s="83" t="s">
        <v>1145</v>
      </c>
      <c r="I67" s="83" t="s">
        <v>5385</v>
      </c>
      <c r="J67" s="83" t="s">
        <v>5393</v>
      </c>
      <c r="K67" s="83" t="str">
        <f t="shared" si="1"/>
        <v>ACCEPTMN</v>
      </c>
    </row>
    <row r="68" spans="1:11">
      <c r="A68" s="13" t="s">
        <v>5559</v>
      </c>
      <c r="B68" s="1">
        <v>40150153</v>
      </c>
      <c r="C68" s="83" t="s">
        <v>5381</v>
      </c>
      <c r="D68" s="83" t="s">
        <v>5382</v>
      </c>
      <c r="E68" s="13" t="s">
        <v>5560</v>
      </c>
      <c r="F68" s="83">
        <v>26604544</v>
      </c>
      <c r="G68" s="48" t="s">
        <v>320</v>
      </c>
      <c r="H68" s="83" t="s">
        <v>5561</v>
      </c>
      <c r="I68" s="83" t="s">
        <v>5385</v>
      </c>
      <c r="J68" s="83" t="s">
        <v>5390</v>
      </c>
      <c r="K68" s="83" t="str">
        <f t="shared" si="1"/>
        <v>ACCEPTMN</v>
      </c>
    </row>
    <row r="69" spans="1:11">
      <c r="A69" s="13" t="s">
        <v>5562</v>
      </c>
      <c r="B69" s="1">
        <v>27771843</v>
      </c>
      <c r="C69" s="83" t="s">
        <v>5381</v>
      </c>
      <c r="D69" s="83" t="s">
        <v>5382</v>
      </c>
      <c r="E69" s="13" t="s">
        <v>5563</v>
      </c>
      <c r="F69" s="83">
        <v>26604544</v>
      </c>
      <c r="G69" s="48" t="s">
        <v>320</v>
      </c>
      <c r="H69" s="83" t="s">
        <v>5564</v>
      </c>
      <c r="I69" s="83" t="s">
        <v>5385</v>
      </c>
      <c r="J69" s="83" t="s">
        <v>5386</v>
      </c>
      <c r="K69" s="83" t="str">
        <f t="shared" si="1"/>
        <v>ACCEPTMN</v>
      </c>
    </row>
    <row r="70" spans="1:11">
      <c r="A70" s="13" t="s">
        <v>5565</v>
      </c>
      <c r="B70" s="1">
        <v>22658143</v>
      </c>
      <c r="C70" s="83" t="s">
        <v>5381</v>
      </c>
      <c r="D70" s="83" t="s">
        <v>5382</v>
      </c>
      <c r="E70" s="13" t="s">
        <v>5566</v>
      </c>
      <c r="F70" s="83">
        <v>26604544</v>
      </c>
      <c r="G70" s="48" t="s">
        <v>28</v>
      </c>
      <c r="H70" s="83" t="s">
        <v>5567</v>
      </c>
      <c r="I70" s="83" t="s">
        <v>5385</v>
      </c>
      <c r="J70" s="83" t="s">
        <v>5386</v>
      </c>
      <c r="K70" s="83" t="str">
        <f t="shared" si="1"/>
        <v>ACCEPTED</v>
      </c>
    </row>
    <row r="71" spans="1:11">
      <c r="A71" s="13" t="s">
        <v>5568</v>
      </c>
      <c r="B71" s="1">
        <v>40027305</v>
      </c>
      <c r="C71" s="83" t="s">
        <v>5381</v>
      </c>
      <c r="D71" s="83" t="s">
        <v>5382</v>
      </c>
      <c r="E71" s="13" t="s">
        <v>5569</v>
      </c>
      <c r="F71" s="83">
        <v>26604544</v>
      </c>
      <c r="G71" s="48" t="s">
        <v>320</v>
      </c>
      <c r="H71" s="83" t="s">
        <v>5570</v>
      </c>
      <c r="I71" s="83" t="s">
        <v>5385</v>
      </c>
      <c r="J71" s="83" t="s">
        <v>5393</v>
      </c>
      <c r="K71" s="83" t="str">
        <f t="shared" si="1"/>
        <v>ACCEPTMN</v>
      </c>
    </row>
    <row r="72" spans="1:11">
      <c r="A72" s="13" t="s">
        <v>5571</v>
      </c>
      <c r="B72" s="1">
        <v>40044864</v>
      </c>
      <c r="C72" s="83" t="s">
        <v>5381</v>
      </c>
      <c r="D72" s="83" t="s">
        <v>5382</v>
      </c>
      <c r="E72" s="13" t="s">
        <v>5572</v>
      </c>
      <c r="F72" s="83">
        <v>26604544</v>
      </c>
      <c r="G72" s="48" t="s">
        <v>5396</v>
      </c>
      <c r="H72" s="83" t="s">
        <v>5573</v>
      </c>
      <c r="I72" s="83" t="s">
        <v>5385</v>
      </c>
      <c r="J72" s="83" t="s">
        <v>5422</v>
      </c>
      <c r="K72" s="83" t="str">
        <f t="shared" ref="K72:K122" si="2">G72</f>
        <v>ACCEPTMJ</v>
      </c>
    </row>
    <row r="73" spans="1:11">
      <c r="A73" s="13" t="s">
        <v>5574</v>
      </c>
      <c r="B73" s="1">
        <v>40108828</v>
      </c>
      <c r="C73" s="83" t="s">
        <v>5381</v>
      </c>
      <c r="D73" s="83" t="s">
        <v>5382</v>
      </c>
      <c r="E73" s="13" t="s">
        <v>5575</v>
      </c>
      <c r="F73" s="83">
        <v>26604544</v>
      </c>
      <c r="G73" s="48" t="s">
        <v>320</v>
      </c>
      <c r="H73" s="83" t="s">
        <v>845</v>
      </c>
      <c r="I73" s="83" t="s">
        <v>5385</v>
      </c>
      <c r="J73" s="83" t="s">
        <v>5390</v>
      </c>
      <c r="K73" s="83" t="str">
        <f t="shared" si="2"/>
        <v>ACCEPTMN</v>
      </c>
    </row>
    <row r="74" spans="1:11">
      <c r="A74" s="13" t="s">
        <v>5576</v>
      </c>
      <c r="B74" s="1">
        <v>26011454</v>
      </c>
      <c r="C74" s="83" t="s">
        <v>5381</v>
      </c>
      <c r="D74" s="83" t="s">
        <v>5382</v>
      </c>
      <c r="E74" s="13" t="s">
        <v>5577</v>
      </c>
      <c r="F74" s="83">
        <v>26604544</v>
      </c>
      <c r="G74" s="48" t="s">
        <v>320</v>
      </c>
      <c r="H74" s="83" t="s">
        <v>768</v>
      </c>
      <c r="I74" s="83" t="s">
        <v>5385</v>
      </c>
      <c r="J74" s="83" t="s">
        <v>5390</v>
      </c>
      <c r="K74" s="83" t="str">
        <f t="shared" si="2"/>
        <v>ACCEPTMN</v>
      </c>
    </row>
    <row r="75" spans="1:11">
      <c r="A75" s="13" t="s">
        <v>5578</v>
      </c>
      <c r="B75" s="1">
        <v>27174373</v>
      </c>
      <c r="C75" s="83" t="s">
        <v>5381</v>
      </c>
      <c r="D75" s="83" t="s">
        <v>5382</v>
      </c>
      <c r="E75" s="13" t="s">
        <v>5579</v>
      </c>
      <c r="F75" s="83">
        <v>26604544</v>
      </c>
      <c r="G75" s="48" t="s">
        <v>320</v>
      </c>
      <c r="H75" s="83" t="s">
        <v>5580</v>
      </c>
      <c r="I75" s="83" t="s">
        <v>5385</v>
      </c>
      <c r="J75" s="83" t="s">
        <v>5386</v>
      </c>
      <c r="K75" s="83" t="str">
        <f t="shared" si="2"/>
        <v>ACCEPTMN</v>
      </c>
    </row>
    <row r="76" spans="1:11">
      <c r="A76" s="13" t="s">
        <v>5581</v>
      </c>
      <c r="B76" s="1">
        <v>40172157</v>
      </c>
      <c r="C76" s="83" t="s">
        <v>5381</v>
      </c>
      <c r="D76" s="83" t="s">
        <v>5382</v>
      </c>
      <c r="E76" s="13" t="s">
        <v>5582</v>
      </c>
      <c r="F76" s="83">
        <v>26604544</v>
      </c>
      <c r="G76" s="48" t="s">
        <v>28</v>
      </c>
      <c r="H76" s="83" t="s">
        <v>5583</v>
      </c>
      <c r="I76" s="83" t="s">
        <v>5385</v>
      </c>
      <c r="J76" s="83" t="s">
        <v>5386</v>
      </c>
      <c r="K76" s="83" t="str">
        <f t="shared" si="2"/>
        <v>ACCEPTED</v>
      </c>
    </row>
    <row r="77" spans="1:11">
      <c r="A77" s="13" t="s">
        <v>5584</v>
      </c>
      <c r="B77" s="1">
        <v>40168589</v>
      </c>
      <c r="C77" s="83" t="s">
        <v>5381</v>
      </c>
      <c r="D77" s="83" t="s">
        <v>5382</v>
      </c>
      <c r="E77" s="13" t="s">
        <v>5585</v>
      </c>
      <c r="F77" s="83">
        <v>26604544</v>
      </c>
      <c r="G77" s="48" t="s">
        <v>28</v>
      </c>
      <c r="H77" s="83" t="s">
        <v>1064</v>
      </c>
      <c r="I77" s="83" t="s">
        <v>5385</v>
      </c>
      <c r="J77" s="83" t="s">
        <v>5386</v>
      </c>
      <c r="K77" s="83" t="str">
        <f t="shared" si="2"/>
        <v>ACCEPTED</v>
      </c>
    </row>
    <row r="78" spans="1:11">
      <c r="A78" s="13" t="s">
        <v>5586</v>
      </c>
      <c r="B78" s="1">
        <v>40120720</v>
      </c>
      <c r="C78" s="83" t="s">
        <v>5381</v>
      </c>
      <c r="D78" s="83" t="s">
        <v>5382</v>
      </c>
      <c r="E78" s="13" t="s">
        <v>5587</v>
      </c>
      <c r="F78" s="83">
        <v>26604544</v>
      </c>
      <c r="G78" s="48" t="s">
        <v>320</v>
      </c>
      <c r="H78" s="83" t="s">
        <v>5588</v>
      </c>
      <c r="I78" s="83" t="s">
        <v>5385</v>
      </c>
      <c r="J78" s="83" t="s">
        <v>5393</v>
      </c>
      <c r="K78" s="83" t="str">
        <f t="shared" si="2"/>
        <v>ACCEPTMN</v>
      </c>
    </row>
    <row r="79" spans="1:11">
      <c r="A79" s="13" t="s">
        <v>5589</v>
      </c>
      <c r="B79" s="1">
        <v>40058310</v>
      </c>
      <c r="C79" s="83" t="s">
        <v>5381</v>
      </c>
      <c r="D79" s="83" t="s">
        <v>5382</v>
      </c>
      <c r="E79" s="13" t="s">
        <v>5590</v>
      </c>
      <c r="F79" s="83">
        <v>26604544</v>
      </c>
      <c r="G79" s="48" t="s">
        <v>320</v>
      </c>
      <c r="H79" s="83" t="s">
        <v>5591</v>
      </c>
      <c r="I79" s="83" t="s">
        <v>5385</v>
      </c>
      <c r="J79" s="83" t="s">
        <v>5422</v>
      </c>
      <c r="K79" s="83" t="str">
        <f t="shared" si="2"/>
        <v>ACCEPTMN</v>
      </c>
    </row>
    <row r="80" spans="1:11">
      <c r="A80" s="13" t="s">
        <v>5592</v>
      </c>
      <c r="B80" s="1">
        <v>26418562</v>
      </c>
      <c r="C80" s="83" t="s">
        <v>5381</v>
      </c>
      <c r="D80" s="83" t="s">
        <v>5382</v>
      </c>
      <c r="E80" s="13" t="s">
        <v>5593</v>
      </c>
      <c r="F80" s="83">
        <v>26604544</v>
      </c>
      <c r="G80" s="48" t="s">
        <v>320</v>
      </c>
      <c r="H80" s="83" t="s">
        <v>5594</v>
      </c>
      <c r="I80" s="83" t="s">
        <v>5385</v>
      </c>
      <c r="J80" s="83" t="s">
        <v>5390</v>
      </c>
      <c r="K80" s="83" t="str">
        <f t="shared" si="2"/>
        <v>ACCEPTMN</v>
      </c>
    </row>
    <row r="81" spans="1:11">
      <c r="A81" s="13" t="s">
        <v>5595</v>
      </c>
      <c r="B81" s="1">
        <v>40110896</v>
      </c>
      <c r="C81" s="83" t="s">
        <v>5381</v>
      </c>
      <c r="D81" s="83" t="s">
        <v>5382</v>
      </c>
      <c r="E81" s="13" t="s">
        <v>5596</v>
      </c>
      <c r="F81" s="83">
        <v>26604544</v>
      </c>
      <c r="G81" s="48" t="s">
        <v>320</v>
      </c>
      <c r="H81" s="83" t="s">
        <v>5597</v>
      </c>
      <c r="I81" s="83" t="s">
        <v>5385</v>
      </c>
      <c r="J81" s="83" t="s">
        <v>5390</v>
      </c>
      <c r="K81" s="83" t="str">
        <f t="shared" si="2"/>
        <v>ACCEPTMN</v>
      </c>
    </row>
    <row r="82" spans="1:11">
      <c r="A82" s="13" t="s">
        <v>5598</v>
      </c>
      <c r="B82" s="1">
        <v>40126785</v>
      </c>
      <c r="C82" s="83" t="s">
        <v>5381</v>
      </c>
      <c r="D82" s="83" t="s">
        <v>5382</v>
      </c>
      <c r="E82" s="13" t="s">
        <v>5599</v>
      </c>
      <c r="F82" s="83">
        <v>26604544</v>
      </c>
      <c r="G82" s="48" t="s">
        <v>5396</v>
      </c>
      <c r="H82" s="83" t="s">
        <v>5600</v>
      </c>
      <c r="I82" s="83" t="s">
        <v>5385</v>
      </c>
      <c r="J82" s="83" t="s">
        <v>5390</v>
      </c>
      <c r="K82" s="83" t="str">
        <f t="shared" si="2"/>
        <v>ACCEPTMJ</v>
      </c>
    </row>
    <row r="83" spans="1:11">
      <c r="A83" s="13" t="s">
        <v>5601</v>
      </c>
      <c r="B83" s="1">
        <v>40172684</v>
      </c>
      <c r="C83" s="83" t="s">
        <v>5381</v>
      </c>
      <c r="D83" s="83" t="s">
        <v>5382</v>
      </c>
      <c r="E83" s="13" t="s">
        <v>5602</v>
      </c>
      <c r="F83" s="83">
        <v>26604544</v>
      </c>
      <c r="G83" s="48" t="s">
        <v>320</v>
      </c>
      <c r="H83" s="83" t="s">
        <v>1016</v>
      </c>
      <c r="I83" s="83" t="s">
        <v>5385</v>
      </c>
      <c r="J83" s="83" t="s">
        <v>5393</v>
      </c>
      <c r="K83" s="83" t="str">
        <f t="shared" si="2"/>
        <v>ACCEPTMN</v>
      </c>
    </row>
    <row r="84" spans="1:11">
      <c r="A84" s="13" t="s">
        <v>5603</v>
      </c>
      <c r="B84" s="1">
        <v>40168378</v>
      </c>
      <c r="C84" s="83" t="s">
        <v>5381</v>
      </c>
      <c r="D84" s="83" t="s">
        <v>5382</v>
      </c>
      <c r="E84" s="13" t="s">
        <v>5604</v>
      </c>
      <c r="F84" s="83">
        <v>26604544</v>
      </c>
      <c r="G84" s="48" t="s">
        <v>320</v>
      </c>
      <c r="H84" s="83" t="s">
        <v>1064</v>
      </c>
      <c r="I84" s="83" t="s">
        <v>5385</v>
      </c>
      <c r="J84" s="83" t="s">
        <v>5390</v>
      </c>
      <c r="K84" s="83" t="str">
        <f t="shared" si="2"/>
        <v>ACCEPTMN</v>
      </c>
    </row>
    <row r="85" spans="1:11">
      <c r="A85" s="13" t="s">
        <v>5605</v>
      </c>
      <c r="B85" s="1">
        <v>40153290</v>
      </c>
      <c r="C85" s="83" t="s">
        <v>5381</v>
      </c>
      <c r="D85" s="83" t="s">
        <v>5382</v>
      </c>
      <c r="E85" s="13" t="s">
        <v>5606</v>
      </c>
      <c r="F85" s="83">
        <v>26604544</v>
      </c>
      <c r="G85" s="48" t="s">
        <v>320</v>
      </c>
      <c r="H85" s="83" t="s">
        <v>5607</v>
      </c>
      <c r="I85" s="83" t="s">
        <v>5385</v>
      </c>
      <c r="J85" s="83" t="s">
        <v>5393</v>
      </c>
      <c r="K85" s="83" t="str">
        <f t="shared" si="2"/>
        <v>ACCEPTMN</v>
      </c>
    </row>
    <row r="86" spans="1:11">
      <c r="A86" s="13" t="s">
        <v>5608</v>
      </c>
      <c r="B86" s="1">
        <v>40101580</v>
      </c>
      <c r="C86" s="83" t="s">
        <v>5381</v>
      </c>
      <c r="D86" s="83" t="s">
        <v>5382</v>
      </c>
      <c r="E86" s="13" t="s">
        <v>5609</v>
      </c>
      <c r="F86" s="83">
        <v>26604544</v>
      </c>
      <c r="G86" s="48" t="s">
        <v>320</v>
      </c>
      <c r="H86" s="83" t="s">
        <v>5610</v>
      </c>
      <c r="I86" s="83" t="s">
        <v>5385</v>
      </c>
      <c r="J86" s="83" t="s">
        <v>5390</v>
      </c>
      <c r="K86" s="83" t="str">
        <f t="shared" si="2"/>
        <v>ACCEPTMN</v>
      </c>
    </row>
    <row r="87" spans="1:11">
      <c r="A87" s="13" t="s">
        <v>5611</v>
      </c>
      <c r="B87" s="1">
        <v>40153582</v>
      </c>
      <c r="C87" s="83" t="s">
        <v>5381</v>
      </c>
      <c r="D87" s="83" t="s">
        <v>5382</v>
      </c>
      <c r="E87" s="13" t="s">
        <v>5612</v>
      </c>
      <c r="F87" s="83">
        <v>26604544</v>
      </c>
      <c r="G87" s="48" t="s">
        <v>28</v>
      </c>
      <c r="H87" s="83" t="s">
        <v>5613</v>
      </c>
      <c r="I87" s="83" t="s">
        <v>5385</v>
      </c>
      <c r="J87" s="83" t="s">
        <v>5386</v>
      </c>
      <c r="K87" s="83" t="str">
        <f t="shared" si="2"/>
        <v>ACCEPTED</v>
      </c>
    </row>
    <row r="88" spans="1:11">
      <c r="A88" s="13" t="s">
        <v>5614</v>
      </c>
      <c r="B88" s="1">
        <v>40152377</v>
      </c>
      <c r="C88" s="83" t="s">
        <v>5381</v>
      </c>
      <c r="D88" s="83" t="s">
        <v>5382</v>
      </c>
      <c r="E88" s="13" t="s">
        <v>5615</v>
      </c>
      <c r="F88" s="83">
        <v>26604544</v>
      </c>
      <c r="G88" s="48" t="s">
        <v>320</v>
      </c>
      <c r="H88" s="83" t="s">
        <v>1169</v>
      </c>
      <c r="I88" s="83" t="s">
        <v>5385</v>
      </c>
      <c r="J88" s="83" t="s">
        <v>5390</v>
      </c>
      <c r="K88" s="83" t="str">
        <f t="shared" si="2"/>
        <v>ACCEPTMN</v>
      </c>
    </row>
    <row r="89" spans="1:11">
      <c r="A89" s="13" t="s">
        <v>5616</v>
      </c>
      <c r="B89" s="1">
        <v>40168722</v>
      </c>
      <c r="C89" s="83" t="s">
        <v>5381</v>
      </c>
      <c r="D89" s="83" t="s">
        <v>5382</v>
      </c>
      <c r="E89" s="13" t="s">
        <v>5617</v>
      </c>
      <c r="F89" s="83">
        <v>26604544</v>
      </c>
      <c r="G89" s="48" t="s">
        <v>320</v>
      </c>
      <c r="H89" s="83" t="s">
        <v>5618</v>
      </c>
      <c r="I89" s="83" t="s">
        <v>5385</v>
      </c>
      <c r="J89" s="83" t="s">
        <v>5393</v>
      </c>
      <c r="K89" s="83" t="str">
        <f t="shared" si="2"/>
        <v>ACCEPTMN</v>
      </c>
    </row>
    <row r="90" spans="1:11">
      <c r="A90" s="13" t="s">
        <v>5619</v>
      </c>
      <c r="B90" s="1">
        <v>40185587</v>
      </c>
      <c r="C90" s="83" t="s">
        <v>5381</v>
      </c>
      <c r="D90" s="83" t="s">
        <v>5382</v>
      </c>
      <c r="E90" s="13" t="s">
        <v>5620</v>
      </c>
      <c r="F90" s="83">
        <v>26604544</v>
      </c>
      <c r="G90" s="48" t="s">
        <v>320</v>
      </c>
      <c r="H90" s="83" t="s">
        <v>5621</v>
      </c>
      <c r="I90" s="83" t="s">
        <v>5385</v>
      </c>
      <c r="J90" s="83" t="s">
        <v>5393</v>
      </c>
      <c r="K90" s="83" t="str">
        <f t="shared" si="2"/>
        <v>ACCEPTMN</v>
      </c>
    </row>
    <row r="91" spans="1:11">
      <c r="A91" s="13" t="s">
        <v>5622</v>
      </c>
      <c r="B91" s="1">
        <v>40160454</v>
      </c>
      <c r="C91" s="83" t="s">
        <v>5381</v>
      </c>
      <c r="D91" s="83" t="s">
        <v>5382</v>
      </c>
      <c r="E91" s="13" t="s">
        <v>5623</v>
      </c>
      <c r="F91" s="83">
        <v>26604544</v>
      </c>
      <c r="G91" s="48" t="s">
        <v>28</v>
      </c>
      <c r="H91" s="83" t="s">
        <v>5567</v>
      </c>
      <c r="I91" s="83" t="s">
        <v>5385</v>
      </c>
      <c r="J91" s="83" t="s">
        <v>5386</v>
      </c>
      <c r="K91" s="83" t="str">
        <f t="shared" si="2"/>
        <v>ACCEPTED</v>
      </c>
    </row>
    <row r="92" spans="1:11">
      <c r="A92" s="13" t="s">
        <v>5624</v>
      </c>
      <c r="B92" s="1">
        <v>40042791</v>
      </c>
      <c r="C92" s="83" t="s">
        <v>5381</v>
      </c>
      <c r="D92" s="83" t="s">
        <v>5382</v>
      </c>
      <c r="E92" s="13" t="s">
        <v>5625</v>
      </c>
      <c r="F92" s="83">
        <v>26604544</v>
      </c>
      <c r="G92" s="48" t="s">
        <v>28</v>
      </c>
      <c r="H92" s="83" t="s">
        <v>5607</v>
      </c>
      <c r="I92" s="83" t="s">
        <v>5385</v>
      </c>
      <c r="J92" s="83" t="s">
        <v>5393</v>
      </c>
      <c r="K92" s="83" t="str">
        <f t="shared" si="2"/>
        <v>ACCEPTED</v>
      </c>
    </row>
    <row r="93" spans="1:11">
      <c r="A93" s="13" t="s">
        <v>5626</v>
      </c>
      <c r="B93" s="1">
        <v>23993043</v>
      </c>
      <c r="C93" s="83" t="s">
        <v>5381</v>
      </c>
      <c r="D93" s="83" t="s">
        <v>5382</v>
      </c>
      <c r="E93" s="13" t="s">
        <v>5627</v>
      </c>
      <c r="F93" s="83">
        <v>26604544</v>
      </c>
      <c r="G93" s="48" t="s">
        <v>28</v>
      </c>
      <c r="H93" s="83" t="s">
        <v>641</v>
      </c>
      <c r="I93" s="83" t="s">
        <v>5385</v>
      </c>
      <c r="J93" s="83" t="s">
        <v>5386</v>
      </c>
      <c r="K93" s="83" t="str">
        <f t="shared" si="2"/>
        <v>ACCEPTED</v>
      </c>
    </row>
    <row r="94" spans="1:11">
      <c r="A94" s="13" t="s">
        <v>5628</v>
      </c>
      <c r="B94" s="1">
        <v>40207875</v>
      </c>
      <c r="C94" s="83" t="s">
        <v>5381</v>
      </c>
      <c r="D94" s="83" t="s">
        <v>5382</v>
      </c>
      <c r="E94" s="13" t="s">
        <v>5629</v>
      </c>
      <c r="F94" s="83">
        <v>26604544</v>
      </c>
      <c r="G94" s="48" t="s">
        <v>28</v>
      </c>
      <c r="H94" s="83" t="s">
        <v>1145</v>
      </c>
      <c r="I94" s="83" t="s">
        <v>5385</v>
      </c>
      <c r="J94" s="83" t="s">
        <v>5386</v>
      </c>
      <c r="K94" s="83" t="str">
        <f t="shared" si="2"/>
        <v>ACCEPTED</v>
      </c>
    </row>
    <row r="95" spans="1:11">
      <c r="A95" s="13" t="s">
        <v>5630</v>
      </c>
      <c r="B95" s="1">
        <v>27209304</v>
      </c>
      <c r="C95" s="83" t="s">
        <v>5381</v>
      </c>
      <c r="D95" s="83" t="s">
        <v>5382</v>
      </c>
      <c r="E95" s="13" t="s">
        <v>5631</v>
      </c>
      <c r="F95" s="83">
        <v>26604544</v>
      </c>
      <c r="G95" s="48" t="s">
        <v>320</v>
      </c>
      <c r="H95" s="83" t="s">
        <v>5632</v>
      </c>
      <c r="I95" s="83" t="s">
        <v>5385</v>
      </c>
      <c r="J95" s="83" t="s">
        <v>5401</v>
      </c>
      <c r="K95" s="83" t="str">
        <f t="shared" si="2"/>
        <v>ACCEPTMN</v>
      </c>
    </row>
    <row r="96" spans="1:11">
      <c r="A96" s="13" t="s">
        <v>5633</v>
      </c>
      <c r="B96" s="1">
        <v>40050065</v>
      </c>
      <c r="C96" s="83" t="s">
        <v>5381</v>
      </c>
      <c r="D96" s="83" t="s">
        <v>5382</v>
      </c>
      <c r="E96" s="13" t="s">
        <v>5634</v>
      </c>
      <c r="F96" s="83">
        <v>26604544</v>
      </c>
      <c r="G96" s="48" t="s">
        <v>28</v>
      </c>
      <c r="H96" s="83" t="s">
        <v>641</v>
      </c>
      <c r="I96" s="83" t="s">
        <v>5385</v>
      </c>
      <c r="J96" s="83" t="s">
        <v>5386</v>
      </c>
      <c r="K96" s="83" t="str">
        <f t="shared" si="2"/>
        <v>ACCEPTED</v>
      </c>
    </row>
    <row r="97" spans="1:11">
      <c r="A97" s="13" t="s">
        <v>5635</v>
      </c>
      <c r="B97" s="1">
        <v>26261922</v>
      </c>
      <c r="C97" s="83" t="s">
        <v>5381</v>
      </c>
      <c r="D97" s="83" t="s">
        <v>5382</v>
      </c>
      <c r="E97" s="13" t="s">
        <v>5636</v>
      </c>
      <c r="F97" s="83">
        <v>26604544</v>
      </c>
      <c r="G97" s="48" t="s">
        <v>320</v>
      </c>
      <c r="H97" s="83" t="s">
        <v>653</v>
      </c>
      <c r="I97" s="83" t="s">
        <v>5385</v>
      </c>
      <c r="J97" s="83" t="s">
        <v>5401</v>
      </c>
      <c r="K97" s="83" t="str">
        <f t="shared" si="2"/>
        <v>ACCEPTMN</v>
      </c>
    </row>
    <row r="98" spans="1:11">
      <c r="A98" s="13" t="s">
        <v>5637</v>
      </c>
      <c r="B98" s="1">
        <v>40125761</v>
      </c>
      <c r="C98" s="83" t="s">
        <v>5381</v>
      </c>
      <c r="D98" s="83" t="s">
        <v>5382</v>
      </c>
      <c r="E98" s="13" t="s">
        <v>5638</v>
      </c>
      <c r="F98" s="83">
        <v>26604544</v>
      </c>
      <c r="G98" s="48" t="s">
        <v>320</v>
      </c>
      <c r="H98" s="83" t="s">
        <v>875</v>
      </c>
      <c r="I98" s="83" t="s">
        <v>5385</v>
      </c>
      <c r="J98" s="83" t="s">
        <v>5390</v>
      </c>
      <c r="K98" s="83" t="str">
        <f t="shared" si="2"/>
        <v>ACCEPTMN</v>
      </c>
    </row>
    <row r="99" spans="1:11">
      <c r="A99" s="13" t="s">
        <v>5639</v>
      </c>
      <c r="B99" s="1">
        <v>40151895</v>
      </c>
      <c r="C99" s="83" t="s">
        <v>5381</v>
      </c>
      <c r="D99" s="83" t="s">
        <v>5382</v>
      </c>
      <c r="E99" s="13" t="s">
        <v>5640</v>
      </c>
      <c r="F99" s="83">
        <v>26604544</v>
      </c>
      <c r="G99" s="48" t="s">
        <v>320</v>
      </c>
      <c r="H99" s="83" t="s">
        <v>901</v>
      </c>
      <c r="I99" s="83" t="s">
        <v>5385</v>
      </c>
      <c r="J99" s="83" t="s">
        <v>5422</v>
      </c>
      <c r="K99" s="83" t="str">
        <f t="shared" si="2"/>
        <v>ACCEPTMN</v>
      </c>
    </row>
    <row r="100" spans="1:11">
      <c r="A100" s="13" t="s">
        <v>5641</v>
      </c>
      <c r="B100" s="1">
        <v>40111441</v>
      </c>
      <c r="C100" s="83" t="s">
        <v>5381</v>
      </c>
      <c r="D100" s="83" t="s">
        <v>5382</v>
      </c>
      <c r="E100" s="13" t="s">
        <v>5642</v>
      </c>
      <c r="F100" s="83">
        <v>26604544</v>
      </c>
      <c r="G100" s="48" t="s">
        <v>28</v>
      </c>
      <c r="H100" s="83" t="s">
        <v>991</v>
      </c>
      <c r="I100" s="83" t="s">
        <v>5385</v>
      </c>
      <c r="J100" s="83" t="s">
        <v>5393</v>
      </c>
      <c r="K100" s="83" t="str">
        <f t="shared" si="2"/>
        <v>ACCEPTED</v>
      </c>
    </row>
    <row r="101" spans="1:11">
      <c r="A101" s="13" t="s">
        <v>5643</v>
      </c>
      <c r="B101" s="1">
        <v>40164538</v>
      </c>
      <c r="C101" s="83" t="s">
        <v>5381</v>
      </c>
      <c r="D101" s="83" t="s">
        <v>5382</v>
      </c>
      <c r="E101" s="13" t="s">
        <v>5644</v>
      </c>
      <c r="F101" s="83">
        <v>26604544</v>
      </c>
      <c r="G101" s="48" t="s">
        <v>28</v>
      </c>
      <c r="H101" s="83" t="s">
        <v>5645</v>
      </c>
      <c r="I101" s="83" t="s">
        <v>5385</v>
      </c>
      <c r="J101" s="83" t="s">
        <v>5386</v>
      </c>
      <c r="K101" s="83" t="str">
        <f t="shared" si="2"/>
        <v>ACCEPTED</v>
      </c>
    </row>
    <row r="102" spans="1:11">
      <c r="A102" s="13" t="s">
        <v>5646</v>
      </c>
      <c r="B102" s="1">
        <v>40033949</v>
      </c>
      <c r="C102" s="83" t="s">
        <v>5381</v>
      </c>
      <c r="D102" s="83" t="s">
        <v>5382</v>
      </c>
      <c r="E102" s="137" t="s">
        <v>5647</v>
      </c>
      <c r="F102" s="83">
        <v>26604544</v>
      </c>
      <c r="G102" s="48" t="s">
        <v>28</v>
      </c>
      <c r="H102" s="83" t="s">
        <v>1145</v>
      </c>
      <c r="I102" s="83" t="s">
        <v>5385</v>
      </c>
      <c r="J102" s="83" t="s">
        <v>5386</v>
      </c>
      <c r="K102" s="83" t="str">
        <f t="shared" si="2"/>
        <v>ACCEPTED</v>
      </c>
    </row>
    <row r="103" spans="1:11">
      <c r="A103" s="13" t="s">
        <v>5648</v>
      </c>
      <c r="B103" s="1">
        <v>40161775</v>
      </c>
      <c r="C103" s="83" t="s">
        <v>5381</v>
      </c>
      <c r="D103" s="83" t="s">
        <v>5382</v>
      </c>
      <c r="E103" s="137" t="s">
        <v>5649</v>
      </c>
      <c r="F103" s="83">
        <v>26604544</v>
      </c>
      <c r="G103" s="48" t="s">
        <v>28</v>
      </c>
      <c r="H103" s="83" t="s">
        <v>5650</v>
      </c>
      <c r="I103" s="83" t="s">
        <v>5385</v>
      </c>
      <c r="J103" s="83" t="s">
        <v>5386</v>
      </c>
      <c r="K103" s="83" t="str">
        <f t="shared" si="2"/>
        <v>ACCEPTED</v>
      </c>
    </row>
    <row r="104" spans="1:11">
      <c r="A104" s="13" t="s">
        <v>5651</v>
      </c>
      <c r="B104" s="1">
        <v>27799802</v>
      </c>
      <c r="C104" s="83" t="s">
        <v>5381</v>
      </c>
      <c r="D104" s="83" t="s">
        <v>5382</v>
      </c>
      <c r="E104" s="137" t="s">
        <v>5652</v>
      </c>
      <c r="F104" s="83">
        <v>26604544</v>
      </c>
      <c r="G104" s="48" t="s">
        <v>28</v>
      </c>
      <c r="H104" s="83" t="s">
        <v>1184</v>
      </c>
      <c r="I104" s="83" t="s">
        <v>5385</v>
      </c>
      <c r="J104" s="83" t="s">
        <v>5386</v>
      </c>
      <c r="K104" s="83" t="str">
        <f t="shared" si="2"/>
        <v>ACCEPTED</v>
      </c>
    </row>
    <row r="105" spans="1:11">
      <c r="A105" s="13" t="s">
        <v>5653</v>
      </c>
      <c r="B105" s="1">
        <v>40005494</v>
      </c>
      <c r="C105" s="83" t="s">
        <v>5381</v>
      </c>
      <c r="D105" s="83" t="s">
        <v>5382</v>
      </c>
      <c r="E105" s="137">
        <v>683104</v>
      </c>
      <c r="F105" s="83">
        <v>26604544</v>
      </c>
      <c r="G105" s="48" t="s">
        <v>320</v>
      </c>
      <c r="H105" s="83" t="s">
        <v>5479</v>
      </c>
      <c r="I105" s="83" t="s">
        <v>5385</v>
      </c>
      <c r="J105" s="83" t="s">
        <v>5390</v>
      </c>
      <c r="K105" s="83" t="str">
        <f t="shared" si="2"/>
        <v>ACCEPTMN</v>
      </c>
    </row>
    <row r="106" spans="1:11">
      <c r="A106" s="13" t="s">
        <v>5654</v>
      </c>
      <c r="B106" s="1">
        <v>40190809</v>
      </c>
      <c r="C106" s="83" t="s">
        <v>5381</v>
      </c>
      <c r="D106" s="83" t="s">
        <v>5382</v>
      </c>
      <c r="E106" s="137" t="s">
        <v>5655</v>
      </c>
      <c r="F106" s="83">
        <v>26604544</v>
      </c>
      <c r="G106" s="48" t="s">
        <v>320</v>
      </c>
      <c r="H106" s="83" t="s">
        <v>5656</v>
      </c>
      <c r="I106" s="83" t="s">
        <v>5385</v>
      </c>
      <c r="J106" s="83" t="s">
        <v>5393</v>
      </c>
      <c r="K106" s="83" t="str">
        <f t="shared" si="2"/>
        <v>ACCEPTMN</v>
      </c>
    </row>
    <row r="107" spans="1:11">
      <c r="A107" s="13" t="s">
        <v>5657</v>
      </c>
      <c r="B107" s="1">
        <v>40165305</v>
      </c>
      <c r="C107" s="83" t="s">
        <v>5381</v>
      </c>
      <c r="D107" s="83" t="s">
        <v>5382</v>
      </c>
      <c r="E107" s="137" t="s">
        <v>5658</v>
      </c>
      <c r="F107" s="83">
        <v>26604544</v>
      </c>
      <c r="G107" s="48" t="s">
        <v>28</v>
      </c>
      <c r="H107" s="83" t="s">
        <v>641</v>
      </c>
      <c r="I107" s="83" t="s">
        <v>5385</v>
      </c>
      <c r="J107" s="83" t="s">
        <v>5386</v>
      </c>
      <c r="K107" s="83" t="str">
        <f t="shared" si="2"/>
        <v>ACCEPTED</v>
      </c>
    </row>
    <row r="108" spans="1:11">
      <c r="A108" s="13" t="s">
        <v>5659</v>
      </c>
      <c r="B108" s="1">
        <v>40174907</v>
      </c>
      <c r="C108" s="83" t="s">
        <v>5381</v>
      </c>
      <c r="D108" s="83" t="s">
        <v>5382</v>
      </c>
      <c r="E108" s="137" t="s">
        <v>5660</v>
      </c>
      <c r="F108" s="83">
        <v>26604544</v>
      </c>
      <c r="G108" s="48" t="s">
        <v>320</v>
      </c>
      <c r="H108" s="83" t="s">
        <v>5650</v>
      </c>
      <c r="I108" s="83" t="s">
        <v>5385</v>
      </c>
      <c r="J108" s="83" t="s">
        <v>5393</v>
      </c>
      <c r="K108" s="83" t="str">
        <f t="shared" si="2"/>
        <v>ACCEPTMN</v>
      </c>
    </row>
    <row r="109" spans="1:11">
      <c r="A109" s="13" t="s">
        <v>5661</v>
      </c>
      <c r="B109" s="1">
        <v>27046464</v>
      </c>
      <c r="C109" s="83" t="s">
        <v>5381</v>
      </c>
      <c r="D109" s="83" t="s">
        <v>5382</v>
      </c>
      <c r="E109" s="137" t="s">
        <v>5662</v>
      </c>
      <c r="F109" s="83">
        <v>26604544</v>
      </c>
      <c r="G109" s="48" t="s">
        <v>28</v>
      </c>
      <c r="H109" s="83" t="s">
        <v>5663</v>
      </c>
      <c r="I109" s="83" t="s">
        <v>5385</v>
      </c>
      <c r="J109" s="83" t="s">
        <v>5422</v>
      </c>
      <c r="K109" s="83" t="str">
        <f t="shared" si="2"/>
        <v>ACCEPTED</v>
      </c>
    </row>
    <row r="110" spans="1:11">
      <c r="A110" s="13" t="s">
        <v>5664</v>
      </c>
      <c r="B110" s="1">
        <v>40033513</v>
      </c>
      <c r="C110" s="83" t="s">
        <v>5381</v>
      </c>
      <c r="D110" s="83" t="s">
        <v>5382</v>
      </c>
      <c r="E110" s="137" t="s">
        <v>5665</v>
      </c>
      <c r="F110" s="83">
        <v>26604544</v>
      </c>
      <c r="G110" s="48" t="s">
        <v>28</v>
      </c>
      <c r="H110" s="83" t="s">
        <v>705</v>
      </c>
      <c r="I110" s="83" t="s">
        <v>5385</v>
      </c>
      <c r="J110" s="83" t="s">
        <v>5393</v>
      </c>
      <c r="K110" s="83" t="str">
        <f t="shared" si="2"/>
        <v>ACCEPTED</v>
      </c>
    </row>
    <row r="111" spans="1:11">
      <c r="A111" s="13" t="s">
        <v>5666</v>
      </c>
      <c r="B111" s="1">
        <v>40185907</v>
      </c>
      <c r="C111" s="83" t="s">
        <v>5381</v>
      </c>
      <c r="D111" s="83" t="s">
        <v>5382</v>
      </c>
      <c r="E111" s="137" t="s">
        <v>5667</v>
      </c>
      <c r="F111" s="83">
        <v>26604544</v>
      </c>
      <c r="G111" s="48" t="s">
        <v>320</v>
      </c>
      <c r="H111" s="83" t="s">
        <v>5668</v>
      </c>
      <c r="I111" s="83" t="s">
        <v>5385</v>
      </c>
      <c r="J111" s="83" t="s">
        <v>5401</v>
      </c>
      <c r="K111" s="83" t="str">
        <f t="shared" si="2"/>
        <v>ACCEPTMN</v>
      </c>
    </row>
    <row r="112" spans="1:11">
      <c r="A112" s="13" t="s">
        <v>5669</v>
      </c>
      <c r="B112" s="1">
        <v>26984932</v>
      </c>
      <c r="C112" s="83" t="s">
        <v>5381</v>
      </c>
      <c r="D112" s="83" t="s">
        <v>5382</v>
      </c>
      <c r="E112" s="137" t="s">
        <v>5670</v>
      </c>
      <c r="F112" s="83">
        <v>26604544</v>
      </c>
      <c r="G112" s="48" t="s">
        <v>320</v>
      </c>
      <c r="H112" s="83" t="s">
        <v>5671</v>
      </c>
      <c r="I112" s="83" t="s">
        <v>5385</v>
      </c>
      <c r="J112" s="83" t="s">
        <v>5386</v>
      </c>
      <c r="K112" s="83" t="str">
        <f t="shared" si="2"/>
        <v>ACCEPTMN</v>
      </c>
    </row>
    <row r="113" spans="1:11">
      <c r="A113" s="13" t="s">
        <v>5672</v>
      </c>
      <c r="B113" s="1">
        <v>40170773</v>
      </c>
      <c r="C113" s="83" t="s">
        <v>5381</v>
      </c>
      <c r="D113" s="83" t="s">
        <v>5382</v>
      </c>
      <c r="E113" s="137" t="s">
        <v>5673</v>
      </c>
      <c r="F113" s="83">
        <v>26604544</v>
      </c>
      <c r="G113" s="48" t="s">
        <v>28</v>
      </c>
      <c r="H113" s="83" t="s">
        <v>817</v>
      </c>
      <c r="I113" s="83" t="s">
        <v>5385</v>
      </c>
      <c r="J113" s="83" t="s">
        <v>5393</v>
      </c>
      <c r="K113" s="83" t="str">
        <f t="shared" si="2"/>
        <v>ACCEPTED</v>
      </c>
    </row>
    <row r="114" spans="1:11">
      <c r="A114" s="13" t="s">
        <v>5674</v>
      </c>
      <c r="B114" s="1">
        <v>26657303</v>
      </c>
      <c r="C114" s="83" t="s">
        <v>5381</v>
      </c>
      <c r="D114" s="83" t="s">
        <v>5382</v>
      </c>
      <c r="E114" s="137" t="s">
        <v>5675</v>
      </c>
      <c r="F114" s="83">
        <v>26604544</v>
      </c>
      <c r="G114" s="48" t="s">
        <v>28</v>
      </c>
      <c r="H114" s="83" t="s">
        <v>823</v>
      </c>
      <c r="I114" s="83" t="s">
        <v>5385</v>
      </c>
      <c r="J114" s="83" t="s">
        <v>5401</v>
      </c>
      <c r="K114" s="83" t="str">
        <f t="shared" si="2"/>
        <v>ACCEPTED</v>
      </c>
    </row>
    <row r="115" spans="1:11">
      <c r="A115" s="13" t="s">
        <v>5676</v>
      </c>
      <c r="B115" s="1">
        <v>40164442</v>
      </c>
      <c r="C115" s="83" t="s">
        <v>5381</v>
      </c>
      <c r="D115" s="83" t="s">
        <v>5382</v>
      </c>
      <c r="E115" s="137" t="s">
        <v>5677</v>
      </c>
      <c r="F115" s="83">
        <v>26604544</v>
      </c>
      <c r="G115" s="48" t="s">
        <v>320</v>
      </c>
      <c r="H115" s="83" t="s">
        <v>834</v>
      </c>
      <c r="I115" s="83" t="s">
        <v>5385</v>
      </c>
      <c r="J115" s="83" t="s">
        <v>5393</v>
      </c>
      <c r="K115" s="83" t="str">
        <f t="shared" si="2"/>
        <v>ACCEPTMN</v>
      </c>
    </row>
    <row r="116" spans="1:11">
      <c r="A116" s="13" t="s">
        <v>5678</v>
      </c>
      <c r="B116" s="1">
        <v>40185910</v>
      </c>
      <c r="C116" s="83" t="s">
        <v>5381</v>
      </c>
      <c r="D116" s="83" t="s">
        <v>5382</v>
      </c>
      <c r="E116" s="137" t="s">
        <v>5679</v>
      </c>
      <c r="F116" s="83">
        <v>26604544</v>
      </c>
      <c r="G116" s="48" t="s">
        <v>320</v>
      </c>
      <c r="H116" s="83" t="s">
        <v>864</v>
      </c>
      <c r="I116" s="83" t="s">
        <v>5385</v>
      </c>
      <c r="J116" s="83" t="s">
        <v>5390</v>
      </c>
      <c r="K116" s="83" t="str">
        <f t="shared" si="2"/>
        <v>ACCEPTMN</v>
      </c>
    </row>
    <row r="117" spans="1:11">
      <c r="A117" s="13" t="s">
        <v>5680</v>
      </c>
      <c r="B117" s="1">
        <v>40177878</v>
      </c>
      <c r="C117" s="83" t="s">
        <v>5381</v>
      </c>
      <c r="D117" s="83" t="s">
        <v>5382</v>
      </c>
      <c r="E117" s="137" t="s">
        <v>5681</v>
      </c>
      <c r="F117" s="83">
        <v>26604544</v>
      </c>
      <c r="G117" s="48" t="s">
        <v>320</v>
      </c>
      <c r="H117" s="83" t="s">
        <v>5567</v>
      </c>
      <c r="I117" s="83" t="s">
        <v>5385</v>
      </c>
      <c r="J117" s="83" t="s">
        <v>5393</v>
      </c>
      <c r="K117" s="83" t="str">
        <f t="shared" si="2"/>
        <v>ACCEPTMN</v>
      </c>
    </row>
    <row r="118" spans="1:11">
      <c r="A118" s="13" t="s">
        <v>5682</v>
      </c>
      <c r="B118" s="1">
        <v>40083549</v>
      </c>
      <c r="C118" s="83" t="s">
        <v>5381</v>
      </c>
      <c r="D118" s="83" t="s">
        <v>5382</v>
      </c>
      <c r="E118" s="137" t="s">
        <v>5683</v>
      </c>
      <c r="F118" s="83">
        <v>26604544</v>
      </c>
      <c r="G118" s="48" t="s">
        <v>28</v>
      </c>
      <c r="H118" s="83" t="s">
        <v>1184</v>
      </c>
      <c r="I118" s="83" t="s">
        <v>5385</v>
      </c>
      <c r="J118" s="83" t="s">
        <v>5393</v>
      </c>
      <c r="K118" s="83" t="str">
        <f t="shared" si="2"/>
        <v>ACCEPTED</v>
      </c>
    </row>
    <row r="119" spans="1:11">
      <c r="A119" s="13" t="s">
        <v>5684</v>
      </c>
      <c r="B119" s="1">
        <v>40168901</v>
      </c>
      <c r="C119" s="83" t="s">
        <v>5381</v>
      </c>
      <c r="D119" s="83" t="s">
        <v>5382</v>
      </c>
      <c r="E119" s="137" t="s">
        <v>5685</v>
      </c>
      <c r="F119" s="83">
        <v>26604544</v>
      </c>
      <c r="G119" s="48" t="s">
        <v>320</v>
      </c>
      <c r="H119" s="83" t="s">
        <v>1213</v>
      </c>
      <c r="I119" s="83" t="s">
        <v>5385</v>
      </c>
      <c r="J119" s="83" t="s">
        <v>5386</v>
      </c>
      <c r="K119" s="83" t="str">
        <f t="shared" si="2"/>
        <v>ACCEPTMN</v>
      </c>
    </row>
    <row r="120" spans="1:11">
      <c r="A120" s="13" t="s">
        <v>5686</v>
      </c>
      <c r="B120" s="1">
        <v>40130287</v>
      </c>
      <c r="C120" s="83" t="s">
        <v>5381</v>
      </c>
      <c r="D120" s="83" t="s">
        <v>5382</v>
      </c>
      <c r="E120" s="137" t="s">
        <v>5687</v>
      </c>
      <c r="F120" s="83">
        <v>26604544</v>
      </c>
      <c r="G120" s="48" t="s">
        <v>320</v>
      </c>
      <c r="H120" s="83" t="s">
        <v>5688</v>
      </c>
      <c r="I120" s="83" t="s">
        <v>5385</v>
      </c>
      <c r="J120" s="83" t="s">
        <v>5393</v>
      </c>
      <c r="K120" s="83" t="str">
        <f t="shared" si="2"/>
        <v>ACCEPTMN</v>
      </c>
    </row>
    <row r="121" spans="1:11">
      <c r="A121" s="13" t="s">
        <v>5689</v>
      </c>
      <c r="B121" s="1">
        <v>40152798</v>
      </c>
      <c r="C121" s="83" t="s">
        <v>5381</v>
      </c>
      <c r="D121" s="83" t="s">
        <v>5382</v>
      </c>
      <c r="E121" s="137" t="s">
        <v>5690</v>
      </c>
      <c r="F121" s="83">
        <v>26604544</v>
      </c>
      <c r="G121" s="48" t="s">
        <v>320</v>
      </c>
      <c r="H121" s="83" t="s">
        <v>5691</v>
      </c>
      <c r="I121" s="83" t="s">
        <v>5385</v>
      </c>
      <c r="J121" s="83" t="s">
        <v>5390</v>
      </c>
      <c r="K121" s="83" t="str">
        <f t="shared" si="2"/>
        <v>ACCEPTMN</v>
      </c>
    </row>
    <row r="122" spans="1:11">
      <c r="A122" s="13" t="s">
        <v>5692</v>
      </c>
      <c r="B122" s="1">
        <v>40161548</v>
      </c>
      <c r="C122" s="83" t="s">
        <v>5381</v>
      </c>
      <c r="D122" s="83" t="s">
        <v>5382</v>
      </c>
      <c r="E122" s="13" t="s">
        <v>5693</v>
      </c>
      <c r="F122" s="83">
        <v>26604544</v>
      </c>
      <c r="G122" s="48" t="s">
        <v>28</v>
      </c>
      <c r="H122" s="83" t="s">
        <v>5694</v>
      </c>
      <c r="I122" s="83" t="s">
        <v>5385</v>
      </c>
      <c r="J122" s="83" t="s">
        <v>5401</v>
      </c>
      <c r="K122" s="83" t="str">
        <f t="shared" si="2"/>
        <v>ACCEPTED</v>
      </c>
    </row>
    <row r="123" spans="1:11">
      <c r="A123" s="13" t="s">
        <v>5695</v>
      </c>
      <c r="B123" s="1">
        <v>40158454</v>
      </c>
      <c r="C123" s="83" t="s">
        <v>5381</v>
      </c>
      <c r="D123" s="83" t="s">
        <v>5382</v>
      </c>
      <c r="E123" s="13" t="s">
        <v>5696</v>
      </c>
      <c r="F123" s="83">
        <v>26604544</v>
      </c>
      <c r="G123" s="48" t="s">
        <v>28</v>
      </c>
      <c r="H123" s="83" t="s">
        <v>890</v>
      </c>
      <c r="I123" s="83" t="s">
        <v>5385</v>
      </c>
      <c r="J123" s="83" t="s">
        <v>5386</v>
      </c>
      <c r="K123" s="83" t="str">
        <f t="shared" ref="K123:K154" si="3">G123</f>
        <v>ACCEPTED</v>
      </c>
    </row>
    <row r="124" spans="1:11">
      <c r="A124" s="13" t="s">
        <v>5697</v>
      </c>
      <c r="B124" s="1">
        <v>40168544</v>
      </c>
      <c r="C124" s="83" t="s">
        <v>5381</v>
      </c>
      <c r="D124" s="83" t="s">
        <v>5382</v>
      </c>
      <c r="E124" s="13" t="s">
        <v>5698</v>
      </c>
      <c r="F124" s="83">
        <v>26604544</v>
      </c>
      <c r="G124" s="48" t="s">
        <v>28</v>
      </c>
      <c r="H124" s="83" t="s">
        <v>5699</v>
      </c>
      <c r="I124" s="83" t="s">
        <v>5385</v>
      </c>
      <c r="J124" s="83" t="s">
        <v>5393</v>
      </c>
      <c r="K124" s="83" t="str">
        <f t="shared" si="3"/>
        <v>ACCEPTED</v>
      </c>
    </row>
    <row r="125" spans="1:11">
      <c r="A125" s="13" t="s">
        <v>5700</v>
      </c>
      <c r="B125" s="1">
        <v>40172946</v>
      </c>
      <c r="C125" s="83" t="s">
        <v>5381</v>
      </c>
      <c r="D125" s="83" t="s">
        <v>5382</v>
      </c>
      <c r="E125" s="13" t="s">
        <v>5701</v>
      </c>
      <c r="F125" s="83">
        <v>26604544</v>
      </c>
      <c r="G125" s="48" t="s">
        <v>28</v>
      </c>
      <c r="H125" s="83" t="s">
        <v>5702</v>
      </c>
      <c r="I125" s="83" t="s">
        <v>5385</v>
      </c>
      <c r="J125" s="83" t="s">
        <v>5386</v>
      </c>
      <c r="K125" s="83" t="str">
        <f t="shared" si="3"/>
        <v>ACCEPTED</v>
      </c>
    </row>
    <row r="126" spans="1:11">
      <c r="A126" s="13" t="s">
        <v>5703</v>
      </c>
      <c r="B126" s="1">
        <v>40182256</v>
      </c>
      <c r="C126" s="83" t="s">
        <v>5381</v>
      </c>
      <c r="D126" s="83" t="s">
        <v>5382</v>
      </c>
      <c r="E126" s="13" t="s">
        <v>5704</v>
      </c>
      <c r="F126" s="83">
        <v>26604544</v>
      </c>
      <c r="G126" s="48" t="s">
        <v>320</v>
      </c>
      <c r="H126" s="83" t="s">
        <v>5499</v>
      </c>
      <c r="I126" s="83" t="s">
        <v>5385</v>
      </c>
      <c r="J126" s="83" t="s">
        <v>5390</v>
      </c>
      <c r="K126" s="83" t="str">
        <f t="shared" si="3"/>
        <v>ACCEPTMN</v>
      </c>
    </row>
    <row r="127" spans="1:11">
      <c r="A127" s="13" t="s">
        <v>5705</v>
      </c>
      <c r="B127" s="1">
        <v>40087293</v>
      </c>
      <c r="C127" s="83" t="s">
        <v>5381</v>
      </c>
      <c r="D127" s="83" t="s">
        <v>5382</v>
      </c>
      <c r="E127" s="13" t="s">
        <v>5706</v>
      </c>
      <c r="F127" s="83">
        <v>26604544</v>
      </c>
      <c r="G127" s="48" t="s">
        <v>28</v>
      </c>
      <c r="H127" s="83" t="s">
        <v>5707</v>
      </c>
      <c r="I127" s="83" t="s">
        <v>5385</v>
      </c>
      <c r="J127" s="83" t="s">
        <v>5386</v>
      </c>
      <c r="K127" s="83" t="str">
        <f t="shared" si="3"/>
        <v>ACCEPTED</v>
      </c>
    </row>
    <row r="128" spans="1:11">
      <c r="A128" s="13" t="s">
        <v>5708</v>
      </c>
      <c r="B128" s="1">
        <v>40114402</v>
      </c>
      <c r="C128" s="83" t="s">
        <v>5381</v>
      </c>
      <c r="D128" s="83" t="s">
        <v>5382</v>
      </c>
      <c r="E128" s="13" t="s">
        <v>5709</v>
      </c>
      <c r="F128" s="83">
        <v>26604544</v>
      </c>
      <c r="G128" s="48" t="s">
        <v>320</v>
      </c>
      <c r="H128" s="83" t="s">
        <v>5710</v>
      </c>
      <c r="I128" s="83" t="s">
        <v>5385</v>
      </c>
      <c r="J128" s="83" t="s">
        <v>5390</v>
      </c>
      <c r="K128" s="83" t="str">
        <f t="shared" si="3"/>
        <v>ACCEPTMN</v>
      </c>
    </row>
    <row r="129" spans="1:11">
      <c r="A129" s="13" t="s">
        <v>5711</v>
      </c>
      <c r="B129" s="1">
        <v>40107873</v>
      </c>
      <c r="C129" s="83" t="s">
        <v>5381</v>
      </c>
      <c r="D129" s="83" t="s">
        <v>5382</v>
      </c>
      <c r="E129" s="13" t="s">
        <v>5712</v>
      </c>
      <c r="F129" s="83">
        <v>26604544</v>
      </c>
      <c r="G129" s="48" t="s">
        <v>28</v>
      </c>
      <c r="H129" s="83" t="s">
        <v>5713</v>
      </c>
      <c r="I129" s="83" t="s">
        <v>5385</v>
      </c>
      <c r="J129" s="83" t="s">
        <v>5393</v>
      </c>
      <c r="K129" s="83" t="str">
        <f t="shared" si="3"/>
        <v>ACCEPTED</v>
      </c>
    </row>
    <row r="130" spans="1:11">
      <c r="A130" s="13" t="s">
        <v>5714</v>
      </c>
      <c r="B130" s="1">
        <v>40163071</v>
      </c>
      <c r="C130" s="83" t="s">
        <v>5381</v>
      </c>
      <c r="D130" s="83" t="s">
        <v>5382</v>
      </c>
      <c r="E130" s="13" t="s">
        <v>5715</v>
      </c>
      <c r="F130" s="83">
        <v>26604544</v>
      </c>
      <c r="G130" s="48" t="s">
        <v>28</v>
      </c>
      <c r="H130" s="83" t="s">
        <v>5716</v>
      </c>
      <c r="I130" s="83" t="s">
        <v>5385</v>
      </c>
      <c r="J130" s="83" t="s">
        <v>5401</v>
      </c>
      <c r="K130" s="83" t="str">
        <f t="shared" si="3"/>
        <v>ACCEPTED</v>
      </c>
    </row>
    <row r="131" spans="1:11">
      <c r="A131" s="13" t="s">
        <v>5717</v>
      </c>
      <c r="B131" s="1">
        <v>40024891</v>
      </c>
      <c r="C131" s="83" t="s">
        <v>5381</v>
      </c>
      <c r="D131" s="83" t="s">
        <v>5382</v>
      </c>
      <c r="E131" s="13" t="s">
        <v>5718</v>
      </c>
      <c r="F131" s="83">
        <v>26604544</v>
      </c>
      <c r="G131" s="48" t="s">
        <v>320</v>
      </c>
      <c r="H131" s="83" t="s">
        <v>5719</v>
      </c>
      <c r="I131" s="83" t="s">
        <v>5385</v>
      </c>
      <c r="J131" s="83" t="s">
        <v>5390</v>
      </c>
      <c r="K131" s="83" t="str">
        <f t="shared" si="3"/>
        <v>ACCEPTMN</v>
      </c>
    </row>
    <row r="132" spans="1:11">
      <c r="A132" s="13" t="s">
        <v>5720</v>
      </c>
      <c r="B132" s="1">
        <v>40165206</v>
      </c>
      <c r="C132" s="83" t="s">
        <v>5381</v>
      </c>
      <c r="D132" s="83" t="s">
        <v>5382</v>
      </c>
      <c r="E132" s="13" t="s">
        <v>5721</v>
      </c>
      <c r="F132" s="83">
        <v>26604544</v>
      </c>
      <c r="G132" s="48" t="s">
        <v>28</v>
      </c>
      <c r="H132" s="83" t="s">
        <v>828</v>
      </c>
      <c r="I132" s="83" t="s">
        <v>5385</v>
      </c>
      <c r="J132" s="83" t="s">
        <v>5386</v>
      </c>
      <c r="K132" s="83" t="str">
        <f t="shared" si="3"/>
        <v>ACCEPTED</v>
      </c>
    </row>
    <row r="133" spans="1:11">
      <c r="A133" s="13" t="s">
        <v>5722</v>
      </c>
      <c r="B133" s="1">
        <v>40201263</v>
      </c>
      <c r="C133" s="83" t="s">
        <v>5381</v>
      </c>
      <c r="D133" s="83" t="s">
        <v>5382</v>
      </c>
      <c r="E133" s="13" t="s">
        <v>5723</v>
      </c>
      <c r="F133" s="83">
        <v>26604544</v>
      </c>
      <c r="G133" s="48" t="s">
        <v>28</v>
      </c>
      <c r="H133" s="83" t="s">
        <v>864</v>
      </c>
      <c r="I133" s="83" t="s">
        <v>5385</v>
      </c>
      <c r="J133" s="83" t="s">
        <v>5401</v>
      </c>
      <c r="K133" s="83" t="str">
        <f t="shared" si="3"/>
        <v>ACCEPTED</v>
      </c>
    </row>
    <row r="134" spans="1:11">
      <c r="A134" s="13" t="s">
        <v>5724</v>
      </c>
      <c r="B134" s="1">
        <v>40002509</v>
      </c>
      <c r="C134" s="83" t="s">
        <v>5381</v>
      </c>
      <c r="D134" s="83" t="s">
        <v>5382</v>
      </c>
      <c r="E134" s="13" t="s">
        <v>5725</v>
      </c>
      <c r="F134" s="83">
        <v>26604544</v>
      </c>
      <c r="G134" s="48" t="s">
        <v>28</v>
      </c>
      <c r="H134" s="83" t="s">
        <v>641</v>
      </c>
      <c r="I134" s="83" t="s">
        <v>5385</v>
      </c>
      <c r="J134" s="83" t="s">
        <v>5401</v>
      </c>
      <c r="K134" s="83" t="str">
        <f t="shared" si="3"/>
        <v>ACCEPTED</v>
      </c>
    </row>
    <row r="135" spans="1:11">
      <c r="A135" s="13" t="s">
        <v>5726</v>
      </c>
      <c r="B135" s="1">
        <v>40070637</v>
      </c>
      <c r="C135" s="83" t="s">
        <v>5381</v>
      </c>
      <c r="D135" s="83" t="s">
        <v>5382</v>
      </c>
      <c r="E135" s="13" t="s">
        <v>5727</v>
      </c>
      <c r="F135" s="83">
        <v>26604544</v>
      </c>
      <c r="G135" s="48" t="s">
        <v>28</v>
      </c>
      <c r="H135" s="83" t="s">
        <v>1048</v>
      </c>
      <c r="I135" s="83" t="s">
        <v>5385</v>
      </c>
      <c r="J135" s="83" t="s">
        <v>5386</v>
      </c>
      <c r="K135" s="83" t="str">
        <f t="shared" si="3"/>
        <v>ACCEPTED</v>
      </c>
    </row>
    <row r="136" spans="1:11">
      <c r="A136" s="13" t="s">
        <v>5728</v>
      </c>
      <c r="B136" s="1">
        <v>23947211</v>
      </c>
      <c r="C136" s="83" t="s">
        <v>5381</v>
      </c>
      <c r="D136" s="83" t="s">
        <v>5382</v>
      </c>
      <c r="E136" s="13" t="s">
        <v>5729</v>
      </c>
      <c r="F136" s="83">
        <v>26604544</v>
      </c>
      <c r="G136" s="48" t="s">
        <v>28</v>
      </c>
      <c r="H136" s="83" t="s">
        <v>5730</v>
      </c>
      <c r="I136" s="83" t="s">
        <v>5385</v>
      </c>
      <c r="J136" s="83" t="s">
        <v>5393</v>
      </c>
      <c r="K136" s="83" t="str">
        <f t="shared" si="3"/>
        <v>ACCEPTED</v>
      </c>
    </row>
    <row r="137" spans="1:11">
      <c r="A137" s="13" t="s">
        <v>5731</v>
      </c>
      <c r="B137" s="1">
        <v>24092287</v>
      </c>
      <c r="C137" s="83" t="s">
        <v>5381</v>
      </c>
      <c r="D137" s="83" t="s">
        <v>5382</v>
      </c>
      <c r="E137" s="13" t="s">
        <v>5732</v>
      </c>
      <c r="F137" s="83">
        <v>26604544</v>
      </c>
      <c r="G137" s="48" t="s">
        <v>28</v>
      </c>
      <c r="H137" s="83" t="s">
        <v>1121</v>
      </c>
      <c r="I137" s="83" t="s">
        <v>5385</v>
      </c>
      <c r="J137" s="83" t="s">
        <v>5386</v>
      </c>
      <c r="K137" s="83" t="str">
        <f t="shared" si="3"/>
        <v>ACCEPTED</v>
      </c>
    </row>
    <row r="138" spans="1:11">
      <c r="A138" s="13" t="s">
        <v>5733</v>
      </c>
      <c r="B138" s="1">
        <v>29556850</v>
      </c>
      <c r="C138" s="83" t="s">
        <v>5381</v>
      </c>
      <c r="D138" s="83" t="s">
        <v>5382</v>
      </c>
      <c r="E138" s="13" t="s">
        <v>5734</v>
      </c>
      <c r="F138" s="83">
        <v>26604544</v>
      </c>
      <c r="G138" s="48" t="s">
        <v>28</v>
      </c>
      <c r="H138" s="83" t="s">
        <v>658</v>
      </c>
      <c r="I138" s="83" t="s">
        <v>5385</v>
      </c>
      <c r="J138" s="83" t="s">
        <v>5401</v>
      </c>
      <c r="K138" s="83" t="str">
        <f t="shared" si="3"/>
        <v>ACCEPTED</v>
      </c>
    </row>
    <row r="139" spans="1:11">
      <c r="A139" s="13" t="s">
        <v>5735</v>
      </c>
      <c r="B139" s="1">
        <v>27065396</v>
      </c>
      <c r="C139" s="83" t="s">
        <v>5381</v>
      </c>
      <c r="D139" s="83" t="s">
        <v>5382</v>
      </c>
      <c r="E139" s="13" t="s">
        <v>5736</v>
      </c>
      <c r="F139" s="83">
        <v>26604544</v>
      </c>
      <c r="G139" s="48" t="s">
        <v>28</v>
      </c>
      <c r="H139" s="83" t="s">
        <v>5719</v>
      </c>
      <c r="I139" s="83" t="s">
        <v>5385</v>
      </c>
      <c r="J139" s="83" t="s">
        <v>5393</v>
      </c>
      <c r="K139" s="83" t="str">
        <f t="shared" si="3"/>
        <v>ACCEPTED</v>
      </c>
    </row>
    <row r="140" spans="1:11">
      <c r="A140" s="13" t="s">
        <v>5737</v>
      </c>
      <c r="B140" s="1">
        <v>40017294</v>
      </c>
      <c r="C140" s="83" t="s">
        <v>5381</v>
      </c>
      <c r="D140" s="83" t="s">
        <v>5382</v>
      </c>
      <c r="E140" s="13" t="s">
        <v>5738</v>
      </c>
      <c r="F140" s="83">
        <v>26604544</v>
      </c>
      <c r="G140" s="48" t="s">
        <v>28</v>
      </c>
      <c r="H140" s="83" t="s">
        <v>5739</v>
      </c>
      <c r="I140" s="83" t="s">
        <v>5385</v>
      </c>
      <c r="J140" s="83" t="s">
        <v>5401</v>
      </c>
      <c r="K140" s="83" t="str">
        <f t="shared" si="3"/>
        <v>ACCEPTED</v>
      </c>
    </row>
    <row r="141" spans="1:11">
      <c r="A141" s="13" t="s">
        <v>5740</v>
      </c>
      <c r="B141" s="1">
        <v>21456768</v>
      </c>
      <c r="C141" s="83" t="s">
        <v>5381</v>
      </c>
      <c r="D141" s="83" t="s">
        <v>5382</v>
      </c>
      <c r="E141" s="13" t="s">
        <v>5741</v>
      </c>
      <c r="F141" s="83">
        <v>26604544</v>
      </c>
      <c r="G141" s="48" t="s">
        <v>320</v>
      </c>
      <c r="H141" s="83" t="s">
        <v>5742</v>
      </c>
      <c r="I141" s="83" t="s">
        <v>5385</v>
      </c>
      <c r="J141" s="83" t="s">
        <v>5390</v>
      </c>
      <c r="K141" s="83" t="str">
        <f t="shared" si="3"/>
        <v>ACCEPTMN</v>
      </c>
    </row>
    <row r="142" spans="1:11">
      <c r="A142" s="13" t="s">
        <v>5743</v>
      </c>
      <c r="B142" s="1">
        <v>26985130</v>
      </c>
      <c r="C142" s="83" t="s">
        <v>5381</v>
      </c>
      <c r="D142" s="83" t="s">
        <v>5382</v>
      </c>
      <c r="E142" s="13" t="s">
        <v>5744</v>
      </c>
      <c r="F142" s="83">
        <v>26604544</v>
      </c>
      <c r="G142" s="48" t="s">
        <v>28</v>
      </c>
      <c r="H142" s="83" t="s">
        <v>5739</v>
      </c>
      <c r="I142" s="83" t="s">
        <v>5385</v>
      </c>
      <c r="J142" s="83" t="s">
        <v>5401</v>
      </c>
      <c r="K142" s="83" t="str">
        <f t="shared" si="3"/>
        <v>ACCEPTED</v>
      </c>
    </row>
    <row r="143" spans="1:11">
      <c r="A143" s="13" t="s">
        <v>5745</v>
      </c>
      <c r="B143" s="1">
        <v>40179335</v>
      </c>
      <c r="C143" s="83" t="s">
        <v>5381</v>
      </c>
      <c r="D143" s="83" t="s">
        <v>5382</v>
      </c>
      <c r="E143" s="13" t="s">
        <v>5746</v>
      </c>
      <c r="F143" s="83">
        <v>26604544</v>
      </c>
      <c r="G143" s="48" t="s">
        <v>320</v>
      </c>
      <c r="H143" s="83" t="s">
        <v>5650</v>
      </c>
      <c r="I143" s="83" t="s">
        <v>5385</v>
      </c>
      <c r="J143" s="83" t="s">
        <v>5390</v>
      </c>
      <c r="K143" s="83" t="str">
        <f t="shared" si="3"/>
        <v>ACCEPTMN</v>
      </c>
    </row>
    <row r="144" spans="1:11">
      <c r="A144" s="13" t="s">
        <v>5747</v>
      </c>
      <c r="B144" s="1">
        <v>23285693</v>
      </c>
      <c r="C144" s="83" t="s">
        <v>5381</v>
      </c>
      <c r="D144" s="83" t="s">
        <v>5382</v>
      </c>
      <c r="E144" s="13" t="s">
        <v>5748</v>
      </c>
      <c r="F144" s="83">
        <v>26604544</v>
      </c>
      <c r="G144" s="48" t="s">
        <v>28</v>
      </c>
      <c r="H144" s="83" t="s">
        <v>5749</v>
      </c>
      <c r="I144" s="83" t="s">
        <v>5385</v>
      </c>
      <c r="J144" s="83" t="s">
        <v>5393</v>
      </c>
      <c r="K144" s="83" t="str">
        <f t="shared" si="3"/>
        <v>ACCEPTED</v>
      </c>
    </row>
    <row r="145" spans="1:11">
      <c r="A145" s="13" t="s">
        <v>5750</v>
      </c>
      <c r="B145" s="1">
        <v>40064548</v>
      </c>
      <c r="C145" s="83" t="s">
        <v>5381</v>
      </c>
      <c r="D145" s="83" t="s">
        <v>5382</v>
      </c>
      <c r="E145" s="13" t="s">
        <v>5751</v>
      </c>
      <c r="F145" s="83">
        <v>26604544</v>
      </c>
      <c r="G145" s="48" t="s">
        <v>28</v>
      </c>
      <c r="H145" s="83" t="s">
        <v>693</v>
      </c>
      <c r="I145" s="83" t="s">
        <v>5385</v>
      </c>
      <c r="J145" s="83" t="s">
        <v>5393</v>
      </c>
      <c r="K145" s="83" t="str">
        <f t="shared" si="3"/>
        <v>ACCEPTED</v>
      </c>
    </row>
    <row r="146" spans="1:11">
      <c r="A146" s="13" t="s">
        <v>5752</v>
      </c>
      <c r="B146" s="1">
        <v>40181427</v>
      </c>
      <c r="C146" s="83" t="s">
        <v>5381</v>
      </c>
      <c r="D146" s="83" t="s">
        <v>5382</v>
      </c>
      <c r="E146" s="13" t="s">
        <v>5753</v>
      </c>
      <c r="F146" s="83">
        <v>26604544</v>
      </c>
      <c r="G146" s="48" t="s">
        <v>320</v>
      </c>
      <c r="H146" s="83" t="s">
        <v>5754</v>
      </c>
      <c r="I146" s="83" t="s">
        <v>5385</v>
      </c>
      <c r="J146" s="83" t="s">
        <v>5390</v>
      </c>
      <c r="K146" s="83" t="str">
        <f t="shared" si="3"/>
        <v>ACCEPTMN</v>
      </c>
    </row>
    <row r="147" spans="1:11">
      <c r="A147" s="13" t="s">
        <v>5755</v>
      </c>
      <c r="B147" s="1">
        <v>25902738</v>
      </c>
      <c r="C147" s="83" t="s">
        <v>5381</v>
      </c>
      <c r="D147" s="83" t="s">
        <v>5382</v>
      </c>
      <c r="E147" s="13" t="s">
        <v>5756</v>
      </c>
      <c r="F147" s="83">
        <v>26604544</v>
      </c>
      <c r="G147" s="48" t="s">
        <v>320</v>
      </c>
      <c r="H147" s="83" t="s">
        <v>5757</v>
      </c>
      <c r="I147" s="83" t="s">
        <v>5385</v>
      </c>
      <c r="J147" s="83" t="s">
        <v>5390</v>
      </c>
      <c r="K147" s="83" t="str">
        <f t="shared" si="3"/>
        <v>ACCEPTMN</v>
      </c>
    </row>
    <row r="148" spans="1:11">
      <c r="A148" s="13" t="s">
        <v>5758</v>
      </c>
      <c r="B148" s="1">
        <v>40153114</v>
      </c>
      <c r="C148" s="83" t="s">
        <v>5381</v>
      </c>
      <c r="D148" s="83" t="s">
        <v>5382</v>
      </c>
      <c r="E148" s="13" t="s">
        <v>5759</v>
      </c>
      <c r="F148" s="83">
        <v>26604544</v>
      </c>
      <c r="G148" s="48" t="s">
        <v>28</v>
      </c>
      <c r="H148" s="83" t="s">
        <v>890</v>
      </c>
      <c r="I148" s="83" t="s">
        <v>5385</v>
      </c>
      <c r="J148" s="83" t="s">
        <v>5393</v>
      </c>
      <c r="K148" s="83" t="str">
        <f t="shared" si="3"/>
        <v>ACCEPTED</v>
      </c>
    </row>
    <row r="149" spans="1:11">
      <c r="A149" s="13" t="s">
        <v>5760</v>
      </c>
      <c r="B149" s="1">
        <v>40029393</v>
      </c>
      <c r="C149" s="83" t="s">
        <v>5381</v>
      </c>
      <c r="D149" s="83" t="s">
        <v>5382</v>
      </c>
      <c r="E149" s="13" t="s">
        <v>5761</v>
      </c>
      <c r="F149" s="83">
        <v>26604544</v>
      </c>
      <c r="G149" s="48" t="s">
        <v>28</v>
      </c>
      <c r="H149" s="83" t="s">
        <v>5762</v>
      </c>
      <c r="I149" s="83" t="s">
        <v>5385</v>
      </c>
      <c r="J149" s="83" t="s">
        <v>5393</v>
      </c>
      <c r="K149" s="83" t="str">
        <f t="shared" si="3"/>
        <v>ACCEPTED</v>
      </c>
    </row>
    <row r="150" spans="1:11">
      <c r="A150" s="13" t="s">
        <v>5763</v>
      </c>
      <c r="B150" s="1">
        <v>40133790</v>
      </c>
      <c r="C150" s="83" t="s">
        <v>5381</v>
      </c>
      <c r="D150" s="83" t="s">
        <v>5382</v>
      </c>
      <c r="E150" s="13" t="s">
        <v>5764</v>
      </c>
      <c r="F150" s="83">
        <v>26604544</v>
      </c>
      <c r="G150" s="48" t="s">
        <v>28</v>
      </c>
      <c r="H150" s="83" t="s">
        <v>5765</v>
      </c>
      <c r="I150" s="83" t="s">
        <v>5385</v>
      </c>
      <c r="J150" s="83" t="s">
        <v>5393</v>
      </c>
      <c r="K150" s="83" t="str">
        <f t="shared" si="3"/>
        <v>ACCEPTED</v>
      </c>
    </row>
    <row r="151" spans="1:11">
      <c r="A151" s="13" t="s">
        <v>5766</v>
      </c>
      <c r="B151" s="1">
        <v>27286880</v>
      </c>
      <c r="C151" s="83" t="s">
        <v>5381</v>
      </c>
      <c r="D151" s="83" t="s">
        <v>5382</v>
      </c>
      <c r="E151" s="13" t="s">
        <v>5767</v>
      </c>
      <c r="F151" s="83">
        <v>26604544</v>
      </c>
      <c r="G151" s="48" t="s">
        <v>28</v>
      </c>
      <c r="H151" s="83" t="s">
        <v>658</v>
      </c>
      <c r="I151" s="83" t="s">
        <v>5385</v>
      </c>
      <c r="J151" s="83" t="s">
        <v>5401</v>
      </c>
      <c r="K151" s="83" t="str">
        <f t="shared" si="3"/>
        <v>ACCEPTED</v>
      </c>
    </row>
    <row r="152" spans="1:11">
      <c r="A152" s="13" t="s">
        <v>5768</v>
      </c>
      <c r="B152" s="1">
        <v>40005427</v>
      </c>
      <c r="C152" s="83" t="s">
        <v>5381</v>
      </c>
      <c r="D152" s="83" t="s">
        <v>5382</v>
      </c>
      <c r="E152" s="13" t="s">
        <v>5769</v>
      </c>
      <c r="F152" s="83">
        <v>26604544</v>
      </c>
      <c r="G152" s="48" t="s">
        <v>320</v>
      </c>
      <c r="H152" s="83" t="s">
        <v>5770</v>
      </c>
      <c r="I152" s="83" t="s">
        <v>5385</v>
      </c>
      <c r="J152" s="83" t="s">
        <v>5393</v>
      </c>
      <c r="K152" s="83" t="str">
        <f t="shared" si="3"/>
        <v>ACCEPTMN</v>
      </c>
    </row>
    <row r="153" spans="1:11">
      <c r="A153" s="13" t="s">
        <v>5771</v>
      </c>
      <c r="B153" s="1">
        <v>27379145</v>
      </c>
      <c r="C153" s="83" t="s">
        <v>5381</v>
      </c>
      <c r="D153" s="83" t="s">
        <v>5382</v>
      </c>
      <c r="E153" s="13" t="s">
        <v>5772</v>
      </c>
      <c r="F153" s="83">
        <v>26604544</v>
      </c>
      <c r="G153" s="48" t="s">
        <v>320</v>
      </c>
      <c r="H153" s="83" t="s">
        <v>5773</v>
      </c>
      <c r="I153" s="83" t="s">
        <v>5385</v>
      </c>
      <c r="J153" s="83" t="s">
        <v>5393</v>
      </c>
      <c r="K153" s="83" t="str">
        <f t="shared" si="3"/>
        <v>ACCEPTMN</v>
      </c>
    </row>
    <row r="154" spans="1:11">
      <c r="A154" s="13" t="s">
        <v>5774</v>
      </c>
      <c r="B154" s="1">
        <v>40029537</v>
      </c>
      <c r="C154" s="83" t="s">
        <v>5381</v>
      </c>
      <c r="D154" s="83" t="s">
        <v>5382</v>
      </c>
      <c r="E154" s="13" t="s">
        <v>5775</v>
      </c>
      <c r="F154" s="83">
        <v>26604544</v>
      </c>
      <c r="G154" s="48" t="s">
        <v>320</v>
      </c>
      <c r="H154" s="83" t="s">
        <v>5776</v>
      </c>
      <c r="I154" s="83" t="s">
        <v>5385</v>
      </c>
      <c r="J154" s="83" t="s">
        <v>5393</v>
      </c>
      <c r="K154" s="83" t="str">
        <f t="shared" si="3"/>
        <v>ACCEPTMN</v>
      </c>
    </row>
    <row r="155" spans="1:11">
      <c r="A155" s="13" t="s">
        <v>5777</v>
      </c>
      <c r="B155" s="1">
        <v>40198363</v>
      </c>
      <c r="C155" s="83" t="s">
        <v>5381</v>
      </c>
      <c r="D155" s="83" t="s">
        <v>5382</v>
      </c>
      <c r="E155" s="13" t="s">
        <v>5778</v>
      </c>
      <c r="F155" s="83">
        <v>26604544</v>
      </c>
      <c r="G155" s="48" t="s">
        <v>28</v>
      </c>
      <c r="H155" s="83" t="s">
        <v>774</v>
      </c>
      <c r="I155" s="83" t="s">
        <v>5385</v>
      </c>
      <c r="J155" s="83" t="s">
        <v>5401</v>
      </c>
      <c r="K155" s="83" t="str">
        <f t="shared" ref="K155:K181" si="4">G155</f>
        <v>ACCEPTED</v>
      </c>
    </row>
    <row r="156" spans="1:11">
      <c r="A156" s="13" t="s">
        <v>5779</v>
      </c>
      <c r="B156" s="1">
        <v>40151651</v>
      </c>
      <c r="C156" s="83" t="s">
        <v>5381</v>
      </c>
      <c r="D156" s="83" t="s">
        <v>5382</v>
      </c>
      <c r="E156" s="13" t="s">
        <v>5780</v>
      </c>
      <c r="F156" s="83">
        <v>26604544</v>
      </c>
      <c r="G156" s="48" t="s">
        <v>28</v>
      </c>
      <c r="H156" s="83" t="s">
        <v>1241</v>
      </c>
      <c r="I156" s="83" t="s">
        <v>5385</v>
      </c>
      <c r="J156" s="83" t="s">
        <v>5386</v>
      </c>
      <c r="K156" s="83" t="str">
        <f t="shared" si="4"/>
        <v>ACCEPTED</v>
      </c>
    </row>
    <row r="157" spans="1:11">
      <c r="A157" s="13" t="s">
        <v>5781</v>
      </c>
      <c r="B157" s="1">
        <v>40014750</v>
      </c>
      <c r="C157" s="83" t="s">
        <v>5381</v>
      </c>
      <c r="D157" s="83" t="s">
        <v>5382</v>
      </c>
      <c r="E157" s="13" t="s">
        <v>5782</v>
      </c>
      <c r="F157" s="83">
        <v>26604544</v>
      </c>
      <c r="G157" s="48" t="s">
        <v>28</v>
      </c>
      <c r="H157" s="83" t="s">
        <v>5783</v>
      </c>
      <c r="I157" s="83" t="s">
        <v>5385</v>
      </c>
      <c r="J157" s="83" t="s">
        <v>5401</v>
      </c>
      <c r="K157" s="83" t="str">
        <f t="shared" si="4"/>
        <v>ACCEPTED</v>
      </c>
    </row>
    <row r="158" spans="1:11">
      <c r="A158" s="13" t="s">
        <v>5784</v>
      </c>
      <c r="B158" s="1">
        <v>40156818</v>
      </c>
      <c r="C158" s="83" t="s">
        <v>5381</v>
      </c>
      <c r="D158" s="83" t="s">
        <v>5382</v>
      </c>
      <c r="E158" s="13" t="s">
        <v>5785</v>
      </c>
      <c r="F158" s="83">
        <v>26604544</v>
      </c>
      <c r="G158" s="48" t="s">
        <v>320</v>
      </c>
      <c r="H158" s="83" t="s">
        <v>5786</v>
      </c>
      <c r="I158" s="83" t="s">
        <v>5385</v>
      </c>
      <c r="J158" s="83" t="s">
        <v>5393</v>
      </c>
      <c r="K158" s="83" t="str">
        <f t="shared" si="4"/>
        <v>ACCEPTMN</v>
      </c>
    </row>
    <row r="159" spans="1:11">
      <c r="A159" s="13" t="s">
        <v>5787</v>
      </c>
      <c r="B159" s="1">
        <v>40022443</v>
      </c>
      <c r="C159" s="83" t="s">
        <v>5381</v>
      </c>
      <c r="D159" s="83" t="s">
        <v>5382</v>
      </c>
      <c r="E159" s="13" t="s">
        <v>5788</v>
      </c>
      <c r="F159" s="83">
        <v>26604544</v>
      </c>
      <c r="G159" s="48" t="s">
        <v>320</v>
      </c>
      <c r="H159" s="83" t="s">
        <v>711</v>
      </c>
      <c r="I159" s="83" t="s">
        <v>5385</v>
      </c>
      <c r="J159" s="83" t="s">
        <v>5393</v>
      </c>
      <c r="K159" s="83" t="str">
        <f t="shared" si="4"/>
        <v>ACCEPTMN</v>
      </c>
    </row>
    <row r="160" spans="1:11">
      <c r="A160" s="13" t="s">
        <v>5789</v>
      </c>
      <c r="B160" s="1">
        <v>40013103</v>
      </c>
      <c r="C160" s="83" t="s">
        <v>5381</v>
      </c>
      <c r="D160" s="83" t="s">
        <v>5382</v>
      </c>
      <c r="E160" s="13" t="s">
        <v>5790</v>
      </c>
      <c r="F160" s="83">
        <v>26604544</v>
      </c>
      <c r="G160" s="48" t="s">
        <v>320</v>
      </c>
      <c r="H160" s="83" t="s">
        <v>977</v>
      </c>
      <c r="I160" s="83" t="s">
        <v>5385</v>
      </c>
      <c r="J160" s="83" t="s">
        <v>5422</v>
      </c>
      <c r="K160" s="83" t="str">
        <f t="shared" si="4"/>
        <v>ACCEPTMN</v>
      </c>
    </row>
    <row r="161" spans="1:11">
      <c r="A161" s="13" t="s">
        <v>5791</v>
      </c>
      <c r="B161" s="1">
        <v>40011053</v>
      </c>
      <c r="C161" s="83" t="s">
        <v>5381</v>
      </c>
      <c r="D161" s="83" t="s">
        <v>5382</v>
      </c>
      <c r="E161" s="13" t="s">
        <v>5792</v>
      </c>
      <c r="F161" s="83">
        <v>26604544</v>
      </c>
      <c r="G161" s="48" t="s">
        <v>5396</v>
      </c>
      <c r="H161" s="83" t="s">
        <v>670</v>
      </c>
      <c r="I161" s="83" t="s">
        <v>5385</v>
      </c>
      <c r="J161" s="83" t="s">
        <v>5422</v>
      </c>
      <c r="K161" s="83" t="str">
        <f t="shared" si="4"/>
        <v>ACCEPTMJ</v>
      </c>
    </row>
    <row r="162" spans="1:11">
      <c r="A162" s="13" t="s">
        <v>5793</v>
      </c>
      <c r="B162" s="1">
        <v>40041045</v>
      </c>
      <c r="C162" s="83" t="s">
        <v>5381</v>
      </c>
      <c r="D162" s="83" t="s">
        <v>5382</v>
      </c>
      <c r="E162" s="13" t="s">
        <v>5794</v>
      </c>
      <c r="F162" s="83">
        <v>26604544</v>
      </c>
      <c r="G162" s="48" t="s">
        <v>320</v>
      </c>
      <c r="H162" s="83" t="s">
        <v>5795</v>
      </c>
      <c r="I162" s="83" t="s">
        <v>5385</v>
      </c>
      <c r="J162" s="83" t="s">
        <v>5393</v>
      </c>
      <c r="K162" s="83" t="str">
        <f t="shared" si="4"/>
        <v>ACCEPTMN</v>
      </c>
    </row>
    <row r="163" spans="1:11">
      <c r="A163" s="13" t="s">
        <v>5796</v>
      </c>
      <c r="B163" s="1">
        <v>40042922</v>
      </c>
      <c r="C163" s="83" t="s">
        <v>5381</v>
      </c>
      <c r="D163" s="83" t="s">
        <v>5382</v>
      </c>
      <c r="E163" s="13" t="s">
        <v>5797</v>
      </c>
      <c r="F163" s="83">
        <v>26604544</v>
      </c>
      <c r="G163" s="48" t="s">
        <v>320</v>
      </c>
      <c r="H163" s="83" t="s">
        <v>912</v>
      </c>
      <c r="I163" s="83" t="s">
        <v>5385</v>
      </c>
      <c r="J163" s="83" t="s">
        <v>5393</v>
      </c>
      <c r="K163" s="83" t="str">
        <f t="shared" si="4"/>
        <v>ACCEPTMN</v>
      </c>
    </row>
    <row r="164" spans="1:11">
      <c r="A164" s="13" t="s">
        <v>5798</v>
      </c>
      <c r="B164" s="1">
        <v>40192882</v>
      </c>
      <c r="C164" s="83" t="s">
        <v>5381</v>
      </c>
      <c r="D164" s="83" t="s">
        <v>5382</v>
      </c>
      <c r="E164" s="13" t="s">
        <v>5799</v>
      </c>
      <c r="F164" s="83">
        <v>26604544</v>
      </c>
      <c r="G164" s="48" t="s">
        <v>320</v>
      </c>
      <c r="H164" s="83" t="s">
        <v>1042</v>
      </c>
      <c r="I164" s="83" t="s">
        <v>5385</v>
      </c>
      <c r="J164" s="83" t="s">
        <v>5390</v>
      </c>
      <c r="K164" s="83" t="str">
        <f t="shared" si="4"/>
        <v>ACCEPTMN</v>
      </c>
    </row>
    <row r="165" spans="1:11">
      <c r="A165" s="13" t="s">
        <v>5800</v>
      </c>
      <c r="B165" s="1">
        <v>40163228</v>
      </c>
      <c r="C165" s="83" t="s">
        <v>5381</v>
      </c>
      <c r="D165" s="83" t="s">
        <v>5382</v>
      </c>
      <c r="E165" s="13" t="s">
        <v>5801</v>
      </c>
      <c r="F165" s="83">
        <v>26604544</v>
      </c>
      <c r="G165" s="48" t="s">
        <v>28</v>
      </c>
      <c r="H165" s="83" t="s">
        <v>5770</v>
      </c>
      <c r="I165" s="83" t="s">
        <v>5385</v>
      </c>
      <c r="J165" s="83" t="s">
        <v>5386</v>
      </c>
      <c r="K165" s="83" t="str">
        <f t="shared" si="4"/>
        <v>ACCEPTED</v>
      </c>
    </row>
    <row r="166" spans="1:11">
      <c r="A166" s="13" t="s">
        <v>5802</v>
      </c>
      <c r="B166" s="1">
        <v>40159641</v>
      </c>
      <c r="C166" s="83" t="s">
        <v>5381</v>
      </c>
      <c r="D166" s="83" t="s">
        <v>5382</v>
      </c>
      <c r="E166" s="13" t="s">
        <v>5803</v>
      </c>
      <c r="F166" s="83">
        <v>26604544</v>
      </c>
      <c r="G166" s="48" t="s">
        <v>28</v>
      </c>
      <c r="H166" s="83" t="s">
        <v>5804</v>
      </c>
      <c r="I166" s="83" t="s">
        <v>5385</v>
      </c>
      <c r="J166" s="83" t="s">
        <v>5386</v>
      </c>
      <c r="K166" s="83" t="str">
        <f t="shared" si="4"/>
        <v>ACCEPTED</v>
      </c>
    </row>
    <row r="167" spans="1:11">
      <c r="A167" s="13" t="s">
        <v>5805</v>
      </c>
      <c r="B167" s="1">
        <v>40123728</v>
      </c>
      <c r="C167" s="83" t="s">
        <v>5381</v>
      </c>
      <c r="D167" s="83" t="s">
        <v>5382</v>
      </c>
      <c r="E167" s="13" t="s">
        <v>5806</v>
      </c>
      <c r="F167" s="83">
        <v>26604544</v>
      </c>
      <c r="G167" s="48" t="s">
        <v>28</v>
      </c>
      <c r="H167" s="83" t="s">
        <v>1096</v>
      </c>
      <c r="I167" s="83" t="s">
        <v>5385</v>
      </c>
      <c r="J167" s="83" t="s">
        <v>5390</v>
      </c>
      <c r="K167" s="83" t="str">
        <f t="shared" si="4"/>
        <v>ACCEPTED</v>
      </c>
    </row>
    <row r="168" spans="1:11">
      <c r="A168" s="13" t="s">
        <v>5807</v>
      </c>
      <c r="B168" s="1">
        <v>40151253</v>
      </c>
      <c r="C168" s="83" t="s">
        <v>5381</v>
      </c>
      <c r="D168" s="83" t="s">
        <v>5382</v>
      </c>
      <c r="E168" s="13" t="s">
        <v>5808</v>
      </c>
      <c r="F168" s="83">
        <v>26604544</v>
      </c>
      <c r="G168" s="48" t="s">
        <v>320</v>
      </c>
      <c r="H168" s="83" t="s">
        <v>1115</v>
      </c>
      <c r="I168" s="83" t="s">
        <v>5385</v>
      </c>
      <c r="J168" s="83" t="s">
        <v>5390</v>
      </c>
      <c r="K168" s="83" t="str">
        <f t="shared" si="4"/>
        <v>ACCEPTMN</v>
      </c>
    </row>
    <row r="169" spans="1:11">
      <c r="A169" s="13" t="s">
        <v>5809</v>
      </c>
      <c r="B169" s="1">
        <v>40121470</v>
      </c>
      <c r="C169" s="83" t="s">
        <v>5381</v>
      </c>
      <c r="D169" s="83" t="s">
        <v>5382</v>
      </c>
      <c r="E169" s="13" t="s">
        <v>5810</v>
      </c>
      <c r="F169" s="83">
        <v>26604544</v>
      </c>
      <c r="G169" s="48" t="s">
        <v>28</v>
      </c>
      <c r="H169" s="83" t="s">
        <v>5415</v>
      </c>
      <c r="I169" s="83" t="s">
        <v>5385</v>
      </c>
      <c r="J169" s="83" t="s">
        <v>5386</v>
      </c>
      <c r="K169" s="83" t="str">
        <f t="shared" si="4"/>
        <v>ACCEPTED</v>
      </c>
    </row>
    <row r="170" spans="1:11">
      <c r="A170" s="13" t="s">
        <v>5811</v>
      </c>
      <c r="B170" s="1">
        <v>40166303</v>
      </c>
      <c r="C170" s="83" t="s">
        <v>5381</v>
      </c>
      <c r="D170" s="83" t="s">
        <v>5382</v>
      </c>
      <c r="E170" s="13" t="s">
        <v>5812</v>
      </c>
      <c r="F170" s="83">
        <v>26604544</v>
      </c>
      <c r="G170" s="48" t="s">
        <v>28</v>
      </c>
      <c r="H170" s="83" t="s">
        <v>864</v>
      </c>
      <c r="I170" s="83" t="s">
        <v>5385</v>
      </c>
      <c r="J170" s="83" t="s">
        <v>5401</v>
      </c>
      <c r="K170" s="83" t="str">
        <f t="shared" si="4"/>
        <v>ACCEPTED</v>
      </c>
    </row>
    <row r="171" spans="1:11">
      <c r="A171" s="13" t="s">
        <v>5813</v>
      </c>
      <c r="B171" s="1">
        <v>40191729</v>
      </c>
      <c r="C171" s="83" t="s">
        <v>5381</v>
      </c>
      <c r="D171" s="83" t="s">
        <v>5382</v>
      </c>
      <c r="E171" s="13" t="s">
        <v>5814</v>
      </c>
      <c r="F171" s="83">
        <v>26604544</v>
      </c>
      <c r="G171" s="48" t="s">
        <v>320</v>
      </c>
      <c r="H171" s="83" t="s">
        <v>5815</v>
      </c>
      <c r="I171" s="83" t="s">
        <v>5385</v>
      </c>
      <c r="J171" s="83" t="s">
        <v>5393</v>
      </c>
      <c r="K171" s="83" t="str">
        <f t="shared" si="4"/>
        <v>ACCEPTMN</v>
      </c>
    </row>
    <row r="172" spans="1:11">
      <c r="A172" s="13" t="s">
        <v>5816</v>
      </c>
      <c r="B172" s="1">
        <v>40074667</v>
      </c>
      <c r="C172" s="83" t="s">
        <v>5381</v>
      </c>
      <c r="D172" s="83" t="s">
        <v>5382</v>
      </c>
      <c r="E172" s="13" t="s">
        <v>5817</v>
      </c>
      <c r="F172" s="83">
        <v>26604544</v>
      </c>
      <c r="G172" s="48" t="s">
        <v>28</v>
      </c>
      <c r="H172" s="83" t="s">
        <v>5818</v>
      </c>
      <c r="I172" s="83" t="s">
        <v>5385</v>
      </c>
      <c r="J172" s="83" t="s">
        <v>5386</v>
      </c>
      <c r="K172" s="83" t="str">
        <f t="shared" si="4"/>
        <v>ACCEPTED</v>
      </c>
    </row>
    <row r="173" spans="1:11">
      <c r="A173" s="13" t="s">
        <v>5819</v>
      </c>
      <c r="B173" s="1">
        <v>40166199</v>
      </c>
      <c r="C173" s="83" t="s">
        <v>5381</v>
      </c>
      <c r="D173" s="83" t="s">
        <v>5382</v>
      </c>
      <c r="E173" s="13" t="s">
        <v>5820</v>
      </c>
      <c r="F173" s="83">
        <v>26604544</v>
      </c>
      <c r="G173" s="48" t="s">
        <v>320</v>
      </c>
      <c r="H173" s="83" t="s">
        <v>5821</v>
      </c>
      <c r="I173" s="83" t="s">
        <v>5385</v>
      </c>
      <c r="J173" s="83" t="s">
        <v>5386</v>
      </c>
      <c r="K173" s="83" t="str">
        <f t="shared" si="4"/>
        <v>ACCEPTMN</v>
      </c>
    </row>
    <row r="174" spans="1:11">
      <c r="A174" s="13" t="s">
        <v>5822</v>
      </c>
      <c r="B174" s="1">
        <v>40126236</v>
      </c>
      <c r="C174" s="83" t="s">
        <v>5381</v>
      </c>
      <c r="D174" s="83" t="s">
        <v>5382</v>
      </c>
      <c r="E174" s="13" t="s">
        <v>5823</v>
      </c>
      <c r="F174" s="83">
        <v>26604544</v>
      </c>
      <c r="G174" s="48" t="s">
        <v>320</v>
      </c>
      <c r="H174" s="83" t="s">
        <v>1156</v>
      </c>
      <c r="I174" s="83" t="s">
        <v>5385</v>
      </c>
      <c r="J174" s="83" t="s">
        <v>5393</v>
      </c>
      <c r="K174" s="83" t="str">
        <f t="shared" si="4"/>
        <v>ACCEPTMN</v>
      </c>
    </row>
    <row r="175" spans="1:11">
      <c r="A175" s="13" t="s">
        <v>5824</v>
      </c>
      <c r="B175" s="1">
        <v>40178332</v>
      </c>
      <c r="C175" s="83" t="s">
        <v>5381</v>
      </c>
      <c r="D175" s="83" t="s">
        <v>5382</v>
      </c>
      <c r="E175" s="13" t="s">
        <v>5825</v>
      </c>
      <c r="F175" s="83">
        <v>26604544</v>
      </c>
      <c r="G175" s="48" t="s">
        <v>320</v>
      </c>
      <c r="H175" s="83" t="s">
        <v>5826</v>
      </c>
      <c r="I175" s="83" t="s">
        <v>5385</v>
      </c>
      <c r="J175" s="83" t="s">
        <v>5386</v>
      </c>
      <c r="K175" s="83" t="str">
        <f t="shared" si="4"/>
        <v>ACCEPTMN</v>
      </c>
    </row>
    <row r="176" spans="1:11">
      <c r="A176" s="13" t="s">
        <v>5827</v>
      </c>
      <c r="B176" s="1">
        <v>27078455</v>
      </c>
      <c r="C176" s="83" t="s">
        <v>5381</v>
      </c>
      <c r="D176" s="83" t="s">
        <v>5382</v>
      </c>
      <c r="E176" s="13" t="s">
        <v>5828</v>
      </c>
      <c r="F176" s="83">
        <v>26604544</v>
      </c>
      <c r="G176" s="48" t="s">
        <v>320</v>
      </c>
      <c r="H176" s="83" t="s">
        <v>5826</v>
      </c>
      <c r="I176" s="83" t="s">
        <v>5385</v>
      </c>
      <c r="J176" s="83" t="s">
        <v>5386</v>
      </c>
      <c r="K176" s="83" t="str">
        <f t="shared" si="4"/>
        <v>ACCEPTMN</v>
      </c>
    </row>
    <row r="177" spans="1:11">
      <c r="A177" s="13" t="s">
        <v>5829</v>
      </c>
      <c r="B177" s="1">
        <v>40075885</v>
      </c>
      <c r="C177" s="83" t="s">
        <v>5381</v>
      </c>
      <c r="D177" s="83" t="s">
        <v>5382</v>
      </c>
      <c r="E177" s="13" t="s">
        <v>5830</v>
      </c>
      <c r="F177" s="83">
        <v>26604544</v>
      </c>
      <c r="G177" s="48" t="s">
        <v>320</v>
      </c>
      <c r="H177" s="83" t="s">
        <v>5831</v>
      </c>
      <c r="I177" s="83" t="s">
        <v>5385</v>
      </c>
      <c r="J177" s="83" t="s">
        <v>5393</v>
      </c>
      <c r="K177" s="83" t="str">
        <f t="shared" si="4"/>
        <v>ACCEPTMN</v>
      </c>
    </row>
    <row r="178" spans="1:11">
      <c r="A178" s="13" t="s">
        <v>5832</v>
      </c>
      <c r="B178" s="1">
        <v>40167392</v>
      </c>
      <c r="C178" s="83" t="s">
        <v>5381</v>
      </c>
      <c r="D178" s="83" t="s">
        <v>5382</v>
      </c>
      <c r="E178" s="13" t="s">
        <v>5833</v>
      </c>
      <c r="F178" s="83">
        <v>26604544</v>
      </c>
      <c r="G178" s="48" t="s">
        <v>320</v>
      </c>
      <c r="H178" s="83" t="s">
        <v>5645</v>
      </c>
      <c r="I178" s="83" t="s">
        <v>5385</v>
      </c>
      <c r="J178" s="83" t="s">
        <v>5393</v>
      </c>
      <c r="K178" s="83" t="str">
        <f t="shared" si="4"/>
        <v>ACCEPTMN</v>
      </c>
    </row>
    <row r="179" spans="1:11">
      <c r="A179" s="13" t="s">
        <v>5834</v>
      </c>
      <c r="B179" s="1">
        <v>40159342</v>
      </c>
      <c r="C179" s="83" t="s">
        <v>5381</v>
      </c>
      <c r="D179" s="83" t="s">
        <v>5382</v>
      </c>
      <c r="E179" s="13" t="s">
        <v>5835</v>
      </c>
      <c r="F179" s="83">
        <v>26604544</v>
      </c>
      <c r="G179" s="48" t="s">
        <v>320</v>
      </c>
      <c r="H179" s="83" t="s">
        <v>5836</v>
      </c>
      <c r="I179" s="83" t="s">
        <v>5385</v>
      </c>
      <c r="J179" s="83" t="s">
        <v>5393</v>
      </c>
      <c r="K179" s="83" t="str">
        <f t="shared" si="4"/>
        <v>ACCEPTMN</v>
      </c>
    </row>
    <row r="180" spans="1:11">
      <c r="A180" s="13" t="s">
        <v>5837</v>
      </c>
      <c r="B180" s="1">
        <v>40111676</v>
      </c>
      <c r="C180" s="83" t="s">
        <v>5381</v>
      </c>
      <c r="D180" s="83" t="s">
        <v>5382</v>
      </c>
      <c r="E180" s="13" t="s">
        <v>5838</v>
      </c>
      <c r="F180" s="83">
        <v>26604544</v>
      </c>
      <c r="G180" s="48" t="s">
        <v>5839</v>
      </c>
      <c r="H180" s="83" t="s">
        <v>1121</v>
      </c>
      <c r="I180" s="83" t="s">
        <v>5385</v>
      </c>
      <c r="J180" s="83" t="s">
        <v>5390</v>
      </c>
      <c r="K180" s="83" t="str">
        <f t="shared" si="4"/>
        <v xml:space="preserve"> ACCEPTED</v>
      </c>
    </row>
    <row r="181" spans="1:11">
      <c r="A181" s="13" t="s">
        <v>5840</v>
      </c>
      <c r="B181" s="1">
        <v>40028085</v>
      </c>
      <c r="C181" s="83" t="s">
        <v>5381</v>
      </c>
      <c r="D181" s="83" t="s">
        <v>5382</v>
      </c>
      <c r="E181" s="13" t="s">
        <v>5841</v>
      </c>
      <c r="F181" s="83">
        <v>26604544</v>
      </c>
      <c r="G181" s="48" t="s">
        <v>320</v>
      </c>
      <c r="H181" s="83" t="s">
        <v>1054</v>
      </c>
      <c r="I181" s="83" t="s">
        <v>5385</v>
      </c>
      <c r="J181" s="83" t="s">
        <v>5386</v>
      </c>
      <c r="K181" s="83" t="str">
        <f t="shared" si="4"/>
        <v>ACCEPTMN</v>
      </c>
    </row>
    <row r="182" spans="1:11">
      <c r="A182" s="13" t="s">
        <v>5842</v>
      </c>
      <c r="B182" s="1">
        <v>40160256</v>
      </c>
      <c r="C182" s="83" t="s">
        <v>5381</v>
      </c>
      <c r="D182" s="83" t="s">
        <v>5382</v>
      </c>
      <c r="E182" s="13" t="s">
        <v>5843</v>
      </c>
      <c r="F182" s="83">
        <v>26604544</v>
      </c>
      <c r="G182" s="48" t="s">
        <v>320</v>
      </c>
      <c r="H182" s="83" t="s">
        <v>5844</v>
      </c>
      <c r="I182" s="83" t="s">
        <v>5385</v>
      </c>
      <c r="J182" s="83" t="s">
        <v>5390</v>
      </c>
      <c r="K182" s="83" t="str">
        <f t="shared" ref="K182:K245" si="5">G182</f>
        <v>ACCEPTMN</v>
      </c>
    </row>
    <row r="183" spans="1:11">
      <c r="A183" s="13" t="s">
        <v>5845</v>
      </c>
      <c r="B183" s="1">
        <v>40032366</v>
      </c>
      <c r="C183" s="83" t="s">
        <v>5381</v>
      </c>
      <c r="D183" s="83" t="s">
        <v>5382</v>
      </c>
      <c r="E183" s="13" t="s">
        <v>5846</v>
      </c>
      <c r="F183" s="83">
        <v>26604544</v>
      </c>
      <c r="G183" s="48" t="s">
        <v>28</v>
      </c>
      <c r="H183" s="83" t="s">
        <v>5847</v>
      </c>
      <c r="I183" s="83" t="s">
        <v>5385</v>
      </c>
      <c r="J183" s="83" t="s">
        <v>5401</v>
      </c>
      <c r="K183" s="83" t="str">
        <f t="shared" si="5"/>
        <v>ACCEPTED</v>
      </c>
    </row>
    <row r="184" spans="1:11">
      <c r="A184" s="13" t="s">
        <v>5848</v>
      </c>
      <c r="B184" s="1">
        <v>40218952</v>
      </c>
      <c r="C184" s="83" t="s">
        <v>5381</v>
      </c>
      <c r="D184" s="83" t="s">
        <v>5382</v>
      </c>
      <c r="E184" s="13" t="s">
        <v>5849</v>
      </c>
      <c r="F184" s="83">
        <v>26604544</v>
      </c>
      <c r="G184" s="48" t="s">
        <v>320</v>
      </c>
      <c r="H184" s="83" t="s">
        <v>5850</v>
      </c>
      <c r="I184" s="83" t="s">
        <v>5385</v>
      </c>
      <c r="J184" s="83" t="s">
        <v>5401</v>
      </c>
      <c r="K184" s="83" t="str">
        <f t="shared" si="5"/>
        <v>ACCEPTMN</v>
      </c>
    </row>
    <row r="185" spans="1:11">
      <c r="A185" s="13" t="s">
        <v>5851</v>
      </c>
      <c r="B185" s="1">
        <v>40199925</v>
      </c>
      <c r="C185" s="83" t="s">
        <v>5381</v>
      </c>
      <c r="D185" s="83" t="s">
        <v>5382</v>
      </c>
      <c r="E185" s="13" t="s">
        <v>5852</v>
      </c>
      <c r="F185" s="83">
        <v>26604544</v>
      </c>
      <c r="G185" s="48" t="s">
        <v>320</v>
      </c>
      <c r="H185" s="83" t="s">
        <v>632</v>
      </c>
      <c r="I185" s="83" t="s">
        <v>5385</v>
      </c>
      <c r="J185" s="83" t="s">
        <v>5393</v>
      </c>
      <c r="K185" s="83" t="str">
        <f t="shared" si="5"/>
        <v>ACCEPTMN</v>
      </c>
    </row>
    <row r="186" spans="1:11">
      <c r="A186" s="13" t="s">
        <v>5853</v>
      </c>
      <c r="B186" s="1">
        <v>40154160</v>
      </c>
      <c r="C186" s="83" t="s">
        <v>5381</v>
      </c>
      <c r="D186" s="83" t="s">
        <v>5382</v>
      </c>
      <c r="E186" s="13" t="s">
        <v>5854</v>
      </c>
      <c r="F186" s="83">
        <v>26604544</v>
      </c>
      <c r="G186" s="48" t="s">
        <v>320</v>
      </c>
      <c r="H186" s="83" t="s">
        <v>746</v>
      </c>
      <c r="I186" s="83" t="s">
        <v>5385</v>
      </c>
      <c r="J186" s="83" t="s">
        <v>5393</v>
      </c>
      <c r="K186" s="83" t="str">
        <f t="shared" si="5"/>
        <v>ACCEPTMN</v>
      </c>
    </row>
    <row r="187" spans="1:11">
      <c r="A187" s="13" t="s">
        <v>5855</v>
      </c>
      <c r="B187" s="1">
        <v>40008349</v>
      </c>
      <c r="C187" s="83" t="s">
        <v>5381</v>
      </c>
      <c r="D187" s="83" t="s">
        <v>5382</v>
      </c>
      <c r="E187" s="13" t="s">
        <v>5856</v>
      </c>
      <c r="F187" s="83">
        <v>26604544</v>
      </c>
      <c r="G187" s="48" t="s">
        <v>28</v>
      </c>
      <c r="H187" s="83" t="s">
        <v>5857</v>
      </c>
      <c r="I187" s="83" t="s">
        <v>5385</v>
      </c>
      <c r="J187" s="83" t="s">
        <v>5401</v>
      </c>
      <c r="K187" s="83" t="str">
        <f t="shared" si="5"/>
        <v>ACCEPTED</v>
      </c>
    </row>
    <row r="188" spans="1:11">
      <c r="A188" s="13" t="s">
        <v>5858</v>
      </c>
      <c r="B188" s="1">
        <v>29686045</v>
      </c>
      <c r="C188" s="83" t="s">
        <v>5381</v>
      </c>
      <c r="D188" s="83" t="s">
        <v>5382</v>
      </c>
      <c r="E188" s="13" t="s">
        <v>5859</v>
      </c>
      <c r="F188" s="83">
        <v>26604544</v>
      </c>
      <c r="G188" s="48" t="s">
        <v>320</v>
      </c>
      <c r="H188" s="83" t="s">
        <v>1010</v>
      </c>
      <c r="I188" s="83" t="s">
        <v>5385</v>
      </c>
      <c r="J188" s="83" t="s">
        <v>5390</v>
      </c>
      <c r="K188" s="83" t="str">
        <f t="shared" si="5"/>
        <v>ACCEPTMN</v>
      </c>
    </row>
    <row r="189" spans="1:11">
      <c r="A189" s="13" t="s">
        <v>5860</v>
      </c>
      <c r="B189" s="1">
        <v>40166534</v>
      </c>
      <c r="C189" s="83" t="s">
        <v>5381</v>
      </c>
      <c r="D189" s="83" t="s">
        <v>5382</v>
      </c>
      <c r="E189" s="13" t="s">
        <v>5861</v>
      </c>
      <c r="F189" s="83">
        <v>26604544</v>
      </c>
      <c r="G189" s="48" t="s">
        <v>320</v>
      </c>
      <c r="H189" s="83" t="s">
        <v>1070</v>
      </c>
      <c r="I189" s="83" t="s">
        <v>5385</v>
      </c>
      <c r="J189" s="83" t="s">
        <v>5393</v>
      </c>
      <c r="K189" s="83" t="str">
        <f t="shared" si="5"/>
        <v>ACCEPTMN</v>
      </c>
    </row>
    <row r="190" spans="1:11">
      <c r="A190" s="13" t="s">
        <v>5862</v>
      </c>
      <c r="B190" s="1">
        <v>40102492</v>
      </c>
      <c r="C190" s="83" t="s">
        <v>5381</v>
      </c>
      <c r="D190" s="83" t="s">
        <v>5382</v>
      </c>
      <c r="E190" s="13" t="s">
        <v>5863</v>
      </c>
      <c r="F190" s="83">
        <v>26604544</v>
      </c>
      <c r="G190" s="48" t="s">
        <v>320</v>
      </c>
      <c r="H190" s="83" t="s">
        <v>5864</v>
      </c>
      <c r="I190" s="83" t="s">
        <v>5385</v>
      </c>
      <c r="J190" s="83" t="s">
        <v>5393</v>
      </c>
      <c r="K190" s="83" t="str">
        <f t="shared" si="5"/>
        <v>ACCEPTMN</v>
      </c>
    </row>
    <row r="191" spans="1:11">
      <c r="A191" s="13" t="s">
        <v>5865</v>
      </c>
      <c r="B191" s="1">
        <v>40183436</v>
      </c>
      <c r="C191" s="83" t="s">
        <v>5381</v>
      </c>
      <c r="D191" s="83" t="s">
        <v>5382</v>
      </c>
      <c r="E191" s="13" t="s">
        <v>5866</v>
      </c>
      <c r="F191" s="83">
        <v>26604544</v>
      </c>
      <c r="G191" s="48" t="s">
        <v>28</v>
      </c>
      <c r="H191" s="83" t="s">
        <v>5867</v>
      </c>
      <c r="I191" s="83" t="s">
        <v>5385</v>
      </c>
      <c r="J191" s="83" t="s">
        <v>5386</v>
      </c>
      <c r="K191" s="83" t="str">
        <f t="shared" si="5"/>
        <v>ACCEPTED</v>
      </c>
    </row>
    <row r="192" spans="1:11">
      <c r="A192" s="13" t="s">
        <v>5868</v>
      </c>
      <c r="B192" s="1">
        <v>40186936</v>
      </c>
      <c r="C192" s="83" t="s">
        <v>5381</v>
      </c>
      <c r="D192" s="83" t="s">
        <v>5382</v>
      </c>
      <c r="E192" s="13" t="s">
        <v>5869</v>
      </c>
      <c r="F192" s="83">
        <v>26604544</v>
      </c>
      <c r="G192" s="48" t="s">
        <v>320</v>
      </c>
      <c r="H192" s="83" t="s">
        <v>5870</v>
      </c>
      <c r="I192" s="83" t="s">
        <v>5385</v>
      </c>
      <c r="J192" s="83" t="s">
        <v>5422</v>
      </c>
      <c r="K192" s="83" t="str">
        <f t="shared" si="5"/>
        <v>ACCEPTMN</v>
      </c>
    </row>
    <row r="193" spans="1:11">
      <c r="A193" s="13" t="s">
        <v>5871</v>
      </c>
      <c r="B193" s="1">
        <v>40193617</v>
      </c>
      <c r="C193" s="83" t="s">
        <v>5381</v>
      </c>
      <c r="D193" s="83" t="s">
        <v>5382</v>
      </c>
      <c r="E193" s="13" t="s">
        <v>5872</v>
      </c>
      <c r="F193" s="83">
        <v>26604544</v>
      </c>
      <c r="G193" s="48" t="s">
        <v>320</v>
      </c>
      <c r="H193" s="83" t="s">
        <v>5873</v>
      </c>
      <c r="I193" s="83" t="s">
        <v>5385</v>
      </c>
      <c r="J193" s="83" t="s">
        <v>5390</v>
      </c>
      <c r="K193" s="83" t="str">
        <f t="shared" si="5"/>
        <v>ACCEPTMN</v>
      </c>
    </row>
    <row r="194" spans="1:11">
      <c r="A194" s="13" t="s">
        <v>5874</v>
      </c>
      <c r="B194" s="1">
        <v>40002088</v>
      </c>
      <c r="C194" s="83" t="s">
        <v>5381</v>
      </c>
      <c r="D194" s="83" t="s">
        <v>5382</v>
      </c>
      <c r="E194" s="13" t="s">
        <v>5875</v>
      </c>
      <c r="F194" s="83">
        <v>26604544</v>
      </c>
      <c r="G194" s="48" t="s">
        <v>320</v>
      </c>
      <c r="H194" s="83" t="s">
        <v>5876</v>
      </c>
      <c r="I194" s="83" t="s">
        <v>5385</v>
      </c>
      <c r="J194" s="83" t="s">
        <v>5390</v>
      </c>
      <c r="K194" s="83" t="str">
        <f t="shared" si="5"/>
        <v>ACCEPTMN</v>
      </c>
    </row>
    <row r="195" spans="1:11">
      <c r="A195" s="13" t="s">
        <v>5877</v>
      </c>
      <c r="B195" s="1">
        <v>40156526</v>
      </c>
      <c r="C195" s="83" t="s">
        <v>5381</v>
      </c>
      <c r="D195" s="83" t="s">
        <v>5382</v>
      </c>
      <c r="E195" s="13" t="s">
        <v>5878</v>
      </c>
      <c r="F195" s="83">
        <v>26604544</v>
      </c>
      <c r="G195" s="48" t="s">
        <v>320</v>
      </c>
      <c r="H195" s="83" t="s">
        <v>801</v>
      </c>
      <c r="I195" s="83" t="s">
        <v>5385</v>
      </c>
      <c r="J195" s="83" t="s">
        <v>5393</v>
      </c>
      <c r="K195" s="83" t="str">
        <f t="shared" si="5"/>
        <v>ACCEPTMN</v>
      </c>
    </row>
    <row r="196" spans="1:11">
      <c r="A196" s="13" t="s">
        <v>5879</v>
      </c>
      <c r="B196" s="1">
        <v>40164502</v>
      </c>
      <c r="C196" s="83" t="s">
        <v>5381</v>
      </c>
      <c r="D196" s="83" t="s">
        <v>5382</v>
      </c>
      <c r="E196" s="13" t="s">
        <v>5880</v>
      </c>
      <c r="F196" s="83">
        <v>26604544</v>
      </c>
      <c r="G196" s="48" t="s">
        <v>320</v>
      </c>
      <c r="H196" s="83" t="s">
        <v>5650</v>
      </c>
      <c r="I196" s="83" t="s">
        <v>5385</v>
      </c>
      <c r="J196" s="83" t="s">
        <v>5393</v>
      </c>
      <c r="K196" s="83" t="str">
        <f t="shared" si="5"/>
        <v>ACCEPTMN</v>
      </c>
    </row>
    <row r="197" spans="1:11">
      <c r="A197" s="13" t="s">
        <v>5881</v>
      </c>
      <c r="B197" s="1">
        <v>40020171</v>
      </c>
      <c r="C197" s="83" t="s">
        <v>5381</v>
      </c>
      <c r="D197" s="83" t="s">
        <v>5382</v>
      </c>
      <c r="E197" s="13" t="s">
        <v>5882</v>
      </c>
      <c r="F197" s="83">
        <v>26604544</v>
      </c>
      <c r="G197" s="48" t="s">
        <v>28</v>
      </c>
      <c r="H197" s="83" t="s">
        <v>5883</v>
      </c>
      <c r="I197" s="83" t="s">
        <v>5385</v>
      </c>
      <c r="J197" s="83" t="s">
        <v>5386</v>
      </c>
      <c r="K197" s="83" t="str">
        <f t="shared" si="5"/>
        <v>ACCEPTED</v>
      </c>
    </row>
    <row r="198" spans="1:11">
      <c r="A198" s="13" t="s">
        <v>5884</v>
      </c>
      <c r="B198" s="1">
        <v>22386208</v>
      </c>
      <c r="C198" s="83" t="s">
        <v>5381</v>
      </c>
      <c r="D198" s="83" t="s">
        <v>5382</v>
      </c>
      <c r="E198" s="13" t="s">
        <v>5885</v>
      </c>
      <c r="F198" s="83">
        <v>26604544</v>
      </c>
      <c r="G198" s="48" t="s">
        <v>28</v>
      </c>
      <c r="H198" s="83" t="s">
        <v>5886</v>
      </c>
      <c r="I198" s="83" t="s">
        <v>5385</v>
      </c>
      <c r="J198" s="83" t="s">
        <v>5386</v>
      </c>
      <c r="K198" s="83" t="str">
        <f t="shared" si="5"/>
        <v>ACCEPTED</v>
      </c>
    </row>
    <row r="199" spans="1:11">
      <c r="A199" s="13" t="s">
        <v>5887</v>
      </c>
      <c r="B199" s="1">
        <v>40107131</v>
      </c>
      <c r="C199" s="83" t="s">
        <v>5381</v>
      </c>
      <c r="D199" s="83" t="s">
        <v>5382</v>
      </c>
      <c r="E199" s="13" t="s">
        <v>5888</v>
      </c>
      <c r="F199" s="83">
        <v>26604544</v>
      </c>
      <c r="G199" s="48" t="s">
        <v>5396</v>
      </c>
      <c r="H199" s="83" t="s">
        <v>5455</v>
      </c>
      <c r="I199" s="83" t="s">
        <v>5385</v>
      </c>
      <c r="J199" s="83" t="s">
        <v>5422</v>
      </c>
      <c r="K199" s="83" t="str">
        <f t="shared" si="5"/>
        <v>ACCEPTMJ</v>
      </c>
    </row>
    <row r="200" spans="1:11">
      <c r="A200" s="13" t="s">
        <v>5889</v>
      </c>
      <c r="B200" s="1">
        <v>40170972</v>
      </c>
      <c r="C200" s="83" t="s">
        <v>5381</v>
      </c>
      <c r="D200" s="83" t="s">
        <v>5382</v>
      </c>
      <c r="E200" s="13" t="s">
        <v>5890</v>
      </c>
      <c r="F200" s="83">
        <v>26604544</v>
      </c>
      <c r="G200" s="48" t="s">
        <v>28</v>
      </c>
      <c r="H200" s="83" t="s">
        <v>5891</v>
      </c>
      <c r="I200" s="83" t="s">
        <v>5385</v>
      </c>
      <c r="J200" s="83" t="s">
        <v>5386</v>
      </c>
      <c r="K200" s="83" t="str">
        <f t="shared" si="5"/>
        <v>ACCEPTED</v>
      </c>
    </row>
    <row r="201" spans="1:11">
      <c r="A201" s="13" t="s">
        <v>5892</v>
      </c>
      <c r="B201" s="1">
        <v>40100613</v>
      </c>
      <c r="C201" s="83" t="s">
        <v>5381</v>
      </c>
      <c r="D201" s="83" t="s">
        <v>5382</v>
      </c>
      <c r="E201" s="13" t="s">
        <v>5893</v>
      </c>
      <c r="F201" s="83">
        <v>26604544</v>
      </c>
      <c r="G201" s="48" t="s">
        <v>28</v>
      </c>
      <c r="H201" s="83" t="s">
        <v>5894</v>
      </c>
      <c r="I201" s="83" t="s">
        <v>5385</v>
      </c>
      <c r="J201" s="83" t="s">
        <v>5386</v>
      </c>
      <c r="K201" s="83" t="str">
        <f t="shared" si="5"/>
        <v>ACCEPTED</v>
      </c>
    </row>
    <row r="202" spans="1:11">
      <c r="A202" s="13" t="s">
        <v>5895</v>
      </c>
      <c r="B202" s="1">
        <v>25896495</v>
      </c>
      <c r="C202" s="83" t="s">
        <v>5381</v>
      </c>
      <c r="D202" s="83" t="s">
        <v>5382</v>
      </c>
      <c r="E202" s="13" t="s">
        <v>5896</v>
      </c>
      <c r="F202" s="83">
        <v>26604544</v>
      </c>
      <c r="G202" s="48" t="s">
        <v>28</v>
      </c>
      <c r="H202" s="83" t="s">
        <v>625</v>
      </c>
      <c r="I202" s="83" t="s">
        <v>5385</v>
      </c>
      <c r="J202" s="83" t="s">
        <v>5386</v>
      </c>
      <c r="K202" s="83" t="str">
        <f t="shared" si="5"/>
        <v>ACCEPTED</v>
      </c>
    </row>
    <row r="203" spans="1:11">
      <c r="A203" s="13" t="s">
        <v>5897</v>
      </c>
      <c r="B203" s="1">
        <v>40152410</v>
      </c>
      <c r="C203" s="83" t="s">
        <v>5381</v>
      </c>
      <c r="D203" s="83" t="s">
        <v>5382</v>
      </c>
      <c r="E203" s="13" t="s">
        <v>5898</v>
      </c>
      <c r="F203" s="83">
        <v>26604544</v>
      </c>
      <c r="G203" s="48" t="s">
        <v>28</v>
      </c>
      <c r="H203" s="83" t="s">
        <v>687</v>
      </c>
      <c r="I203" s="83" t="s">
        <v>5385</v>
      </c>
      <c r="J203" s="83" t="s">
        <v>5386</v>
      </c>
      <c r="K203" s="83" t="str">
        <f t="shared" si="5"/>
        <v>ACCEPTED</v>
      </c>
    </row>
    <row r="204" spans="1:11">
      <c r="A204" s="13" t="s">
        <v>5899</v>
      </c>
      <c r="B204" s="1">
        <v>40156935</v>
      </c>
      <c r="C204" s="83" t="s">
        <v>5381</v>
      </c>
      <c r="D204" s="83" t="s">
        <v>5382</v>
      </c>
      <c r="E204" s="13" t="s">
        <v>5900</v>
      </c>
      <c r="F204" s="83">
        <v>26604544</v>
      </c>
      <c r="G204" s="48" t="s">
        <v>28</v>
      </c>
      <c r="H204" s="83" t="s">
        <v>784</v>
      </c>
      <c r="I204" s="83" t="s">
        <v>5385</v>
      </c>
      <c r="J204" s="83" t="s">
        <v>5393</v>
      </c>
      <c r="K204" s="83" t="str">
        <f t="shared" si="5"/>
        <v>ACCEPTED</v>
      </c>
    </row>
    <row r="205" spans="1:11">
      <c r="A205" s="13" t="s">
        <v>5901</v>
      </c>
      <c r="B205" s="1">
        <v>40172204</v>
      </c>
      <c r="C205" s="83" t="s">
        <v>5381</v>
      </c>
      <c r="D205" s="83" t="s">
        <v>5382</v>
      </c>
      <c r="E205" s="13" t="s">
        <v>5902</v>
      </c>
      <c r="F205" s="83">
        <v>26604544</v>
      </c>
      <c r="G205" s="48" t="s">
        <v>28</v>
      </c>
      <c r="H205" s="83" t="s">
        <v>810</v>
      </c>
      <c r="I205" s="83" t="s">
        <v>5385</v>
      </c>
      <c r="J205" s="83" t="s">
        <v>5393</v>
      </c>
      <c r="K205" s="83" t="str">
        <f t="shared" si="5"/>
        <v>ACCEPTED</v>
      </c>
    </row>
    <row r="206" spans="1:11">
      <c r="A206" s="13" t="s">
        <v>5903</v>
      </c>
      <c r="B206" s="1">
        <v>27865120</v>
      </c>
      <c r="C206" s="83" t="s">
        <v>5381</v>
      </c>
      <c r="D206" s="83" t="s">
        <v>5382</v>
      </c>
      <c r="E206" s="13" t="s">
        <v>5904</v>
      </c>
      <c r="F206" s="83">
        <v>26604544</v>
      </c>
      <c r="G206" s="48" t="s">
        <v>320</v>
      </c>
      <c r="H206" s="83" t="s">
        <v>896</v>
      </c>
      <c r="I206" s="83" t="s">
        <v>5385</v>
      </c>
      <c r="J206" s="83" t="s">
        <v>5390</v>
      </c>
      <c r="K206" s="83" t="str">
        <f t="shared" si="5"/>
        <v>ACCEPTMN</v>
      </c>
    </row>
    <row r="207" spans="1:11">
      <c r="A207" s="13" t="s">
        <v>5905</v>
      </c>
      <c r="B207" s="1">
        <v>40192389</v>
      </c>
      <c r="C207" s="83" t="s">
        <v>5381</v>
      </c>
      <c r="D207" s="83" t="s">
        <v>5382</v>
      </c>
      <c r="E207" s="13" t="s">
        <v>5906</v>
      </c>
      <c r="F207" s="83">
        <v>26604544</v>
      </c>
      <c r="G207" s="48" t="s">
        <v>28</v>
      </c>
      <c r="H207" s="83" t="s">
        <v>937</v>
      </c>
      <c r="I207" s="83" t="s">
        <v>5385</v>
      </c>
      <c r="J207" s="83" t="s">
        <v>5386</v>
      </c>
      <c r="K207" s="83" t="str">
        <f t="shared" si="5"/>
        <v>ACCEPTED</v>
      </c>
    </row>
    <row r="208" spans="1:11">
      <c r="A208" s="13" t="s">
        <v>5907</v>
      </c>
      <c r="B208" s="1">
        <v>40121687</v>
      </c>
      <c r="C208" s="83" t="s">
        <v>5381</v>
      </c>
      <c r="D208" s="83" t="s">
        <v>5382</v>
      </c>
      <c r="E208" s="13" t="s">
        <v>5908</v>
      </c>
      <c r="F208" s="83">
        <v>26604544</v>
      </c>
      <c r="G208" s="48" t="s">
        <v>28</v>
      </c>
      <c r="H208" s="83" t="s">
        <v>967</v>
      </c>
      <c r="I208" s="83" t="s">
        <v>5385</v>
      </c>
      <c r="J208" s="83" t="s">
        <v>5393</v>
      </c>
      <c r="K208" s="83" t="str">
        <f t="shared" si="5"/>
        <v>ACCEPTED</v>
      </c>
    </row>
    <row r="209" spans="1:11">
      <c r="A209" s="13" t="s">
        <v>5909</v>
      </c>
      <c r="B209" s="1">
        <v>40198344</v>
      </c>
      <c r="C209" s="83" t="s">
        <v>5381</v>
      </c>
      <c r="D209" s="83" t="s">
        <v>5382</v>
      </c>
      <c r="E209" s="13" t="s">
        <v>5910</v>
      </c>
      <c r="F209" s="83">
        <v>26604544</v>
      </c>
      <c r="G209" s="48" t="s">
        <v>320</v>
      </c>
      <c r="H209" s="83" t="s">
        <v>1102</v>
      </c>
      <c r="I209" s="83" t="s">
        <v>5385</v>
      </c>
      <c r="J209" s="83" t="s">
        <v>5393</v>
      </c>
      <c r="K209" s="83" t="str">
        <f t="shared" si="5"/>
        <v>ACCEPTMN</v>
      </c>
    </row>
    <row r="210" spans="1:11">
      <c r="A210" s="13" t="s">
        <v>5911</v>
      </c>
      <c r="B210" s="1">
        <v>40121220</v>
      </c>
      <c r="C210" s="83" t="s">
        <v>5381</v>
      </c>
      <c r="D210" s="83" t="s">
        <v>5382</v>
      </c>
      <c r="E210" s="13" t="s">
        <v>5912</v>
      </c>
      <c r="F210" s="83">
        <v>26604544</v>
      </c>
      <c r="G210" s="48" t="s">
        <v>320</v>
      </c>
      <c r="H210" s="83" t="s">
        <v>1109</v>
      </c>
      <c r="I210" s="83" t="s">
        <v>5385</v>
      </c>
      <c r="J210" s="83" t="s">
        <v>5393</v>
      </c>
      <c r="K210" s="83" t="str">
        <f t="shared" si="5"/>
        <v>ACCEPTMN</v>
      </c>
    </row>
    <row r="211" spans="1:11">
      <c r="A211" s="13" t="s">
        <v>5913</v>
      </c>
      <c r="B211" s="1">
        <v>40057148</v>
      </c>
      <c r="C211" s="83" t="s">
        <v>5381</v>
      </c>
      <c r="D211" s="83" t="s">
        <v>5382</v>
      </c>
      <c r="E211" s="13" t="s">
        <v>5914</v>
      </c>
      <c r="F211" s="83">
        <v>26604544</v>
      </c>
      <c r="G211" s="48" t="s">
        <v>320</v>
      </c>
      <c r="H211" s="83" t="s">
        <v>1127</v>
      </c>
      <c r="I211" s="83" t="s">
        <v>5385</v>
      </c>
      <c r="J211" s="83" t="s">
        <v>5386</v>
      </c>
      <c r="K211" s="83" t="str">
        <f t="shared" si="5"/>
        <v>ACCEPTMN</v>
      </c>
    </row>
    <row r="212" spans="1:11">
      <c r="A212" s="13" t="s">
        <v>5915</v>
      </c>
      <c r="B212" s="1">
        <v>40095667</v>
      </c>
      <c r="C212" s="83" t="s">
        <v>5381</v>
      </c>
      <c r="D212" s="83" t="s">
        <v>5382</v>
      </c>
      <c r="E212" s="13" t="s">
        <v>5916</v>
      </c>
      <c r="F212" s="83">
        <v>26604544</v>
      </c>
      <c r="G212" s="48" t="s">
        <v>28</v>
      </c>
      <c r="H212" s="83" t="s">
        <v>5917</v>
      </c>
      <c r="I212" s="83" t="s">
        <v>5385</v>
      </c>
      <c r="J212" s="83" t="s">
        <v>5393</v>
      </c>
      <c r="K212" s="83" t="str">
        <f t="shared" si="5"/>
        <v>ACCEPTED</v>
      </c>
    </row>
    <row r="213" spans="1:11">
      <c r="A213" s="13" t="s">
        <v>5918</v>
      </c>
      <c r="B213" s="1">
        <v>40089251</v>
      </c>
      <c r="C213" s="83" t="s">
        <v>5381</v>
      </c>
      <c r="D213" s="83" t="s">
        <v>5382</v>
      </c>
      <c r="E213" s="13" t="s">
        <v>5919</v>
      </c>
      <c r="F213" s="83">
        <v>26604544</v>
      </c>
      <c r="G213" s="48" t="s">
        <v>320</v>
      </c>
      <c r="H213" s="83" t="s">
        <v>5920</v>
      </c>
      <c r="I213" s="83" t="s">
        <v>5385</v>
      </c>
      <c r="J213" s="83" t="s">
        <v>5401</v>
      </c>
      <c r="K213" s="83" t="str">
        <f t="shared" si="5"/>
        <v>ACCEPTMN</v>
      </c>
    </row>
    <row r="214" spans="1:11">
      <c r="A214" s="13" t="s">
        <v>5921</v>
      </c>
      <c r="B214" s="1">
        <v>27435096</v>
      </c>
      <c r="C214" s="83" t="s">
        <v>5381</v>
      </c>
      <c r="D214" s="83" t="s">
        <v>5382</v>
      </c>
      <c r="E214" s="13" t="s">
        <v>5922</v>
      </c>
      <c r="F214" s="83">
        <v>26604544</v>
      </c>
      <c r="G214" s="48" t="s">
        <v>320</v>
      </c>
      <c r="H214" s="83" t="s">
        <v>5923</v>
      </c>
      <c r="I214" s="83" t="s">
        <v>5385</v>
      </c>
      <c r="J214" s="83" t="s">
        <v>5390</v>
      </c>
      <c r="K214" s="83" t="str">
        <f t="shared" si="5"/>
        <v>ACCEPTMN</v>
      </c>
    </row>
    <row r="215" spans="1:11">
      <c r="A215" s="13" t="s">
        <v>5924</v>
      </c>
      <c r="B215" s="1">
        <v>40080507</v>
      </c>
      <c r="C215" s="83" t="s">
        <v>5381</v>
      </c>
      <c r="D215" s="83" t="s">
        <v>5382</v>
      </c>
      <c r="E215" s="13" t="s">
        <v>5925</v>
      </c>
      <c r="F215" s="83">
        <v>26604544</v>
      </c>
      <c r="G215" s="48" t="s">
        <v>5396</v>
      </c>
      <c r="H215" s="83" t="s">
        <v>5926</v>
      </c>
      <c r="I215" s="83" t="s">
        <v>5385</v>
      </c>
      <c r="J215" s="83" t="s">
        <v>5390</v>
      </c>
      <c r="K215" s="83" t="str">
        <f t="shared" si="5"/>
        <v>ACCEPTMJ</v>
      </c>
    </row>
    <row r="216" spans="1:11">
      <c r="A216" s="13" t="s">
        <v>5927</v>
      </c>
      <c r="B216" s="1">
        <v>40076284</v>
      </c>
      <c r="C216" s="83" t="s">
        <v>5381</v>
      </c>
      <c r="D216" s="83" t="s">
        <v>5382</v>
      </c>
      <c r="E216" s="13" t="s">
        <v>5928</v>
      </c>
      <c r="F216" s="83">
        <v>26604544</v>
      </c>
      <c r="G216" s="48" t="s">
        <v>320</v>
      </c>
      <c r="H216" s="83" t="s">
        <v>855</v>
      </c>
      <c r="I216" s="83" t="s">
        <v>5385</v>
      </c>
      <c r="J216" s="83" t="s">
        <v>5393</v>
      </c>
      <c r="K216" s="83" t="str">
        <f t="shared" si="5"/>
        <v>ACCEPTMN</v>
      </c>
    </row>
    <row r="217" spans="1:11">
      <c r="A217" s="13" t="s">
        <v>5929</v>
      </c>
      <c r="B217" s="1">
        <v>27875576</v>
      </c>
      <c r="C217" s="83" t="s">
        <v>5381</v>
      </c>
      <c r="D217" s="83" t="s">
        <v>5382</v>
      </c>
      <c r="E217" s="13" t="s">
        <v>5930</v>
      </c>
      <c r="F217" s="83">
        <v>26604544</v>
      </c>
      <c r="G217" s="48" t="s">
        <v>28</v>
      </c>
      <c r="H217" s="83" t="s">
        <v>5716</v>
      </c>
      <c r="I217" s="83" t="s">
        <v>5385</v>
      </c>
      <c r="J217" s="83" t="s">
        <v>5401</v>
      </c>
      <c r="K217" s="83" t="str">
        <f t="shared" si="5"/>
        <v>ACCEPTED</v>
      </c>
    </row>
    <row r="218" spans="1:11">
      <c r="A218" s="13" t="s">
        <v>5931</v>
      </c>
      <c r="B218" s="1">
        <v>40219549</v>
      </c>
      <c r="C218" s="83" t="s">
        <v>5381</v>
      </c>
      <c r="D218" s="83" t="s">
        <v>5382</v>
      </c>
      <c r="E218" s="13" t="s">
        <v>5932</v>
      </c>
      <c r="F218" s="83">
        <v>26604544</v>
      </c>
      <c r="G218" s="48" t="s">
        <v>28</v>
      </c>
      <c r="H218" s="83" t="s">
        <v>5933</v>
      </c>
      <c r="I218" s="83" t="s">
        <v>5385</v>
      </c>
      <c r="J218" s="83" t="s">
        <v>5393</v>
      </c>
      <c r="K218" s="83" t="str">
        <f t="shared" si="5"/>
        <v>ACCEPTED</v>
      </c>
    </row>
    <row r="219" spans="1:11">
      <c r="A219" s="13" t="s">
        <v>5934</v>
      </c>
      <c r="B219" s="1">
        <v>40197224</v>
      </c>
      <c r="C219" s="83" t="s">
        <v>5381</v>
      </c>
      <c r="D219" s="83" t="s">
        <v>5382</v>
      </c>
      <c r="E219" s="13" t="s">
        <v>5935</v>
      </c>
      <c r="F219" s="83">
        <v>26604544</v>
      </c>
      <c r="G219" s="48" t="s">
        <v>28</v>
      </c>
      <c r="H219" s="83" t="s">
        <v>5517</v>
      </c>
      <c r="I219" s="83" t="s">
        <v>5385</v>
      </c>
      <c r="J219" s="83" t="s">
        <v>5386</v>
      </c>
      <c r="K219" s="83" t="str">
        <f t="shared" si="5"/>
        <v>ACCEPTED</v>
      </c>
    </row>
    <row r="220" spans="1:11">
      <c r="A220" s="13" t="s">
        <v>5936</v>
      </c>
      <c r="B220" s="1">
        <v>25506522</v>
      </c>
      <c r="C220" s="83" t="s">
        <v>5381</v>
      </c>
      <c r="D220" s="83" t="s">
        <v>5382</v>
      </c>
      <c r="E220" s="13" t="s">
        <v>5937</v>
      </c>
      <c r="F220" s="83">
        <v>26604544</v>
      </c>
      <c r="G220" s="48" t="s">
        <v>28</v>
      </c>
      <c r="H220" s="83" t="s">
        <v>5938</v>
      </c>
      <c r="I220" s="83" t="s">
        <v>5385</v>
      </c>
      <c r="J220" s="83" t="s">
        <v>5393</v>
      </c>
      <c r="K220" s="83" t="str">
        <f t="shared" si="5"/>
        <v>ACCEPTED</v>
      </c>
    </row>
    <row r="221" spans="1:11">
      <c r="A221" s="13" t="s">
        <v>5939</v>
      </c>
      <c r="B221" s="1">
        <v>40124718</v>
      </c>
      <c r="C221" s="83" t="s">
        <v>5381</v>
      </c>
      <c r="D221" s="83" t="s">
        <v>5382</v>
      </c>
      <c r="E221" s="13" t="s">
        <v>5940</v>
      </c>
      <c r="F221" s="83">
        <v>26604544</v>
      </c>
      <c r="G221" s="48" t="s">
        <v>28</v>
      </c>
      <c r="H221" s="83" t="s">
        <v>762</v>
      </c>
      <c r="I221" s="83" t="s">
        <v>5385</v>
      </c>
      <c r="J221" s="83" t="s">
        <v>5393</v>
      </c>
      <c r="K221" s="83" t="str">
        <f t="shared" si="5"/>
        <v>ACCEPTED</v>
      </c>
    </row>
    <row r="222" spans="1:11">
      <c r="A222" s="13" t="s">
        <v>5941</v>
      </c>
      <c r="B222" s="1">
        <v>40159888</v>
      </c>
      <c r="C222" s="83" t="s">
        <v>5381</v>
      </c>
      <c r="D222" s="83" t="s">
        <v>5382</v>
      </c>
      <c r="E222" s="13" t="s">
        <v>5942</v>
      </c>
      <c r="F222" s="83">
        <v>26604544</v>
      </c>
      <c r="G222" s="48" t="s">
        <v>28</v>
      </c>
      <c r="H222" s="83" t="s">
        <v>5867</v>
      </c>
      <c r="I222" s="83" t="s">
        <v>5385</v>
      </c>
      <c r="J222" s="83" t="s">
        <v>5386</v>
      </c>
      <c r="K222" s="83" t="str">
        <f t="shared" si="5"/>
        <v>ACCEPTED</v>
      </c>
    </row>
    <row r="223" spans="1:11">
      <c r="A223" s="13" t="s">
        <v>5943</v>
      </c>
      <c r="B223" s="1">
        <v>40151694</v>
      </c>
      <c r="C223" s="83" t="s">
        <v>5381</v>
      </c>
      <c r="D223" s="83" t="s">
        <v>5382</v>
      </c>
      <c r="E223" s="13" t="s">
        <v>5944</v>
      </c>
      <c r="F223" s="83">
        <v>26604544</v>
      </c>
      <c r="G223" s="48" t="s">
        <v>28</v>
      </c>
      <c r="H223" s="83" t="s">
        <v>5597</v>
      </c>
      <c r="I223" s="83" t="s">
        <v>5385</v>
      </c>
      <c r="J223" s="83" t="s">
        <v>5386</v>
      </c>
      <c r="K223" s="83" t="str">
        <f t="shared" si="5"/>
        <v>ACCEPTED</v>
      </c>
    </row>
    <row r="224" spans="1:11">
      <c r="A224" s="13" t="s">
        <v>5945</v>
      </c>
      <c r="B224" s="1">
        <v>26453813</v>
      </c>
      <c r="C224" s="83" t="s">
        <v>5381</v>
      </c>
      <c r="D224" s="83" t="s">
        <v>5382</v>
      </c>
      <c r="E224" s="13" t="s">
        <v>5946</v>
      </c>
      <c r="F224" s="83">
        <v>26604544</v>
      </c>
      <c r="G224" s="48" t="s">
        <v>320</v>
      </c>
      <c r="H224" s="83" t="s">
        <v>5749</v>
      </c>
      <c r="I224" s="83" t="s">
        <v>5385</v>
      </c>
      <c r="J224" s="83" t="s">
        <v>5386</v>
      </c>
      <c r="K224" s="83" t="str">
        <f t="shared" si="5"/>
        <v>ACCEPTMN</v>
      </c>
    </row>
    <row r="225" spans="1:11">
      <c r="A225" s="13" t="s">
        <v>5947</v>
      </c>
      <c r="B225" s="1">
        <v>40113704</v>
      </c>
      <c r="C225" s="83" t="s">
        <v>5381</v>
      </c>
      <c r="D225" s="83" t="s">
        <v>5382</v>
      </c>
      <c r="E225" s="13" t="s">
        <v>5948</v>
      </c>
      <c r="F225" s="83">
        <v>26604544</v>
      </c>
      <c r="G225" s="48" t="s">
        <v>320</v>
      </c>
      <c r="H225" s="83" t="s">
        <v>647</v>
      </c>
      <c r="I225" s="83" t="s">
        <v>5385</v>
      </c>
      <c r="J225" s="83" t="s">
        <v>5393</v>
      </c>
      <c r="K225" s="83" t="str">
        <f t="shared" si="5"/>
        <v>ACCEPTMN</v>
      </c>
    </row>
    <row r="226" spans="1:11">
      <c r="A226" s="13" t="s">
        <v>5949</v>
      </c>
      <c r="B226" s="1">
        <v>40172837</v>
      </c>
      <c r="C226" s="83" t="s">
        <v>5381</v>
      </c>
      <c r="D226" s="83" t="s">
        <v>5382</v>
      </c>
      <c r="E226" s="13" t="s">
        <v>5950</v>
      </c>
      <c r="F226" s="83">
        <v>26604544</v>
      </c>
      <c r="G226" s="48" t="s">
        <v>320</v>
      </c>
      <c r="H226" s="83" t="s">
        <v>647</v>
      </c>
      <c r="I226" s="83" t="s">
        <v>5385</v>
      </c>
      <c r="J226" s="83" t="s">
        <v>5393</v>
      </c>
      <c r="K226" s="83" t="str">
        <f t="shared" si="5"/>
        <v>ACCEPTMN</v>
      </c>
    </row>
    <row r="227" spans="1:11">
      <c r="A227" s="13" t="s">
        <v>5951</v>
      </c>
      <c r="B227" s="1">
        <v>40161981</v>
      </c>
      <c r="C227" s="83" t="s">
        <v>5381</v>
      </c>
      <c r="D227" s="83" t="s">
        <v>5382</v>
      </c>
      <c r="E227" s="13" t="s">
        <v>5952</v>
      </c>
      <c r="F227" s="83">
        <v>26604544</v>
      </c>
      <c r="G227" s="48" t="s">
        <v>28</v>
      </c>
      <c r="H227" s="83" t="s">
        <v>943</v>
      </c>
      <c r="I227" s="83" t="s">
        <v>5385</v>
      </c>
      <c r="J227" s="83" t="s">
        <v>5393</v>
      </c>
      <c r="K227" s="83" t="str">
        <f t="shared" si="5"/>
        <v>ACCEPTED</v>
      </c>
    </row>
    <row r="228" spans="1:11">
      <c r="A228" s="13" t="s">
        <v>5953</v>
      </c>
      <c r="B228" s="1">
        <v>40161827</v>
      </c>
      <c r="C228" s="83" t="s">
        <v>5381</v>
      </c>
      <c r="D228" s="83" t="s">
        <v>5382</v>
      </c>
      <c r="E228" s="13" t="s">
        <v>5954</v>
      </c>
      <c r="F228" s="83">
        <v>26604544</v>
      </c>
      <c r="G228" s="48" t="s">
        <v>320</v>
      </c>
      <c r="H228" s="83" t="s">
        <v>5955</v>
      </c>
      <c r="I228" s="83" t="s">
        <v>5385</v>
      </c>
      <c r="J228" s="83" t="s">
        <v>5393</v>
      </c>
      <c r="K228" s="83" t="str">
        <f t="shared" si="5"/>
        <v>ACCEPTMN</v>
      </c>
    </row>
    <row r="229" spans="1:11">
      <c r="A229" s="13" t="s">
        <v>5956</v>
      </c>
      <c r="B229" s="1">
        <v>40172486</v>
      </c>
      <c r="C229" s="83" t="s">
        <v>5381</v>
      </c>
      <c r="D229" s="83" t="s">
        <v>5382</v>
      </c>
      <c r="E229" s="13" t="s">
        <v>5957</v>
      </c>
      <c r="F229" s="83">
        <v>26604544</v>
      </c>
      <c r="G229" s="48" t="s">
        <v>320</v>
      </c>
      <c r="H229" s="83" t="s">
        <v>5958</v>
      </c>
      <c r="I229" s="83" t="s">
        <v>5385</v>
      </c>
      <c r="J229" s="83" t="s">
        <v>5390</v>
      </c>
      <c r="K229" s="83" t="str">
        <f t="shared" si="5"/>
        <v>ACCEPTMN</v>
      </c>
    </row>
    <row r="230" spans="1:11">
      <c r="A230" s="13" t="s">
        <v>5959</v>
      </c>
      <c r="B230" s="1">
        <v>27020961</v>
      </c>
      <c r="C230" s="83" t="s">
        <v>5381</v>
      </c>
      <c r="D230" s="83" t="s">
        <v>5382</v>
      </c>
      <c r="E230" s="13" t="s">
        <v>5960</v>
      </c>
      <c r="F230" s="83">
        <v>26604544</v>
      </c>
      <c r="G230" s="48" t="s">
        <v>320</v>
      </c>
      <c r="H230" s="83" t="s">
        <v>890</v>
      </c>
      <c r="I230" s="83" t="s">
        <v>5385</v>
      </c>
      <c r="J230" s="83" t="s">
        <v>5393</v>
      </c>
      <c r="K230" s="83" t="str">
        <f t="shared" si="5"/>
        <v>ACCEPTMN</v>
      </c>
    </row>
    <row r="231" spans="1:11">
      <c r="A231" s="13" t="s">
        <v>5961</v>
      </c>
      <c r="B231" s="1">
        <v>40171838</v>
      </c>
      <c r="C231" s="83" t="s">
        <v>5381</v>
      </c>
      <c r="D231" s="83" t="s">
        <v>5382</v>
      </c>
      <c r="E231" s="13" t="s">
        <v>5962</v>
      </c>
      <c r="F231" s="83">
        <v>26604544</v>
      </c>
      <c r="G231" s="48" t="s">
        <v>320</v>
      </c>
      <c r="H231" s="83" t="s">
        <v>5963</v>
      </c>
      <c r="I231" s="83" t="s">
        <v>5385</v>
      </c>
      <c r="J231" s="83" t="s">
        <v>5393</v>
      </c>
      <c r="K231" s="83" t="str">
        <f t="shared" si="5"/>
        <v>ACCEPTMN</v>
      </c>
    </row>
    <row r="232" spans="1:11">
      <c r="A232" s="13" t="s">
        <v>5964</v>
      </c>
      <c r="B232" s="1">
        <v>40119485</v>
      </c>
      <c r="C232" s="83" t="s">
        <v>5381</v>
      </c>
      <c r="D232" s="83" t="s">
        <v>5382</v>
      </c>
      <c r="E232" s="13" t="s">
        <v>5965</v>
      </c>
      <c r="F232" s="83">
        <v>26604544</v>
      </c>
      <c r="G232" s="48" t="s">
        <v>320</v>
      </c>
      <c r="H232" s="83" t="s">
        <v>5966</v>
      </c>
      <c r="I232" s="83" t="s">
        <v>5385</v>
      </c>
      <c r="J232" s="83" t="s">
        <v>5393</v>
      </c>
      <c r="K232" s="83" t="str">
        <f t="shared" si="5"/>
        <v>ACCEPTMN</v>
      </c>
    </row>
    <row r="233" spans="1:11">
      <c r="A233" s="13" t="s">
        <v>5967</v>
      </c>
      <c r="B233" s="1">
        <v>40030235</v>
      </c>
      <c r="C233" s="83" t="s">
        <v>5381</v>
      </c>
      <c r="D233" s="83" t="s">
        <v>5382</v>
      </c>
      <c r="E233" s="13" t="s">
        <v>5968</v>
      </c>
      <c r="F233" s="83">
        <v>26604544</v>
      </c>
      <c r="G233" s="48" t="s">
        <v>28</v>
      </c>
      <c r="H233" s="83" t="s">
        <v>5969</v>
      </c>
      <c r="I233" s="83" t="s">
        <v>5385</v>
      </c>
      <c r="J233" s="83" t="s">
        <v>5386</v>
      </c>
      <c r="K233" s="83" t="str">
        <f t="shared" si="5"/>
        <v>ACCEPTED</v>
      </c>
    </row>
    <row r="234" spans="1:11">
      <c r="A234" s="13" t="s">
        <v>5970</v>
      </c>
      <c r="B234" s="1">
        <v>40004712</v>
      </c>
      <c r="C234" s="83" t="s">
        <v>5381</v>
      </c>
      <c r="D234" s="83" t="s">
        <v>5382</v>
      </c>
      <c r="E234" s="13" t="s">
        <v>5971</v>
      </c>
      <c r="F234" s="83">
        <v>26604544</v>
      </c>
      <c r="G234" s="48" t="s">
        <v>320</v>
      </c>
      <c r="H234" s="83" t="s">
        <v>5972</v>
      </c>
      <c r="I234" s="83" t="s">
        <v>5385</v>
      </c>
      <c r="J234" s="83" t="s">
        <v>5390</v>
      </c>
      <c r="K234" s="83" t="str">
        <f t="shared" si="5"/>
        <v>ACCEPTMN</v>
      </c>
    </row>
    <row r="235" spans="1:11">
      <c r="A235" s="13" t="s">
        <v>5973</v>
      </c>
      <c r="B235" s="1">
        <v>40042115</v>
      </c>
      <c r="C235" s="83" t="s">
        <v>5381</v>
      </c>
      <c r="D235" s="83" t="s">
        <v>5382</v>
      </c>
      <c r="E235" s="13" t="s">
        <v>5974</v>
      </c>
      <c r="F235" s="83">
        <v>26604544</v>
      </c>
      <c r="G235" s="48" t="s">
        <v>28</v>
      </c>
      <c r="H235" s="83" t="s">
        <v>5975</v>
      </c>
      <c r="I235" s="83" t="s">
        <v>5385</v>
      </c>
      <c r="J235" s="83" t="s">
        <v>5393</v>
      </c>
      <c r="K235" s="83" t="str">
        <f t="shared" si="5"/>
        <v>ACCEPTED</v>
      </c>
    </row>
    <row r="236" spans="1:11">
      <c r="A236" s="13" t="s">
        <v>5976</v>
      </c>
      <c r="B236" s="1">
        <v>40184961</v>
      </c>
      <c r="C236" s="83" t="s">
        <v>5381</v>
      </c>
      <c r="D236" s="83" t="s">
        <v>5382</v>
      </c>
      <c r="E236" s="13" t="s">
        <v>5977</v>
      </c>
      <c r="F236" s="83">
        <v>26604544</v>
      </c>
      <c r="G236" s="48" t="s">
        <v>320</v>
      </c>
      <c r="H236" s="83" t="s">
        <v>890</v>
      </c>
      <c r="I236" s="83" t="s">
        <v>5385</v>
      </c>
      <c r="J236" s="83" t="s">
        <v>5393</v>
      </c>
      <c r="K236" s="83" t="str">
        <f t="shared" si="5"/>
        <v>ACCEPTMN</v>
      </c>
    </row>
    <row r="237" spans="1:11">
      <c r="A237" s="13" t="s">
        <v>5978</v>
      </c>
      <c r="B237" s="1">
        <v>40087752</v>
      </c>
      <c r="C237" s="83" t="s">
        <v>5381</v>
      </c>
      <c r="D237" s="83" t="s">
        <v>5382</v>
      </c>
      <c r="E237" s="13" t="s">
        <v>5979</v>
      </c>
      <c r="F237" s="83">
        <v>26604544</v>
      </c>
      <c r="G237" s="48" t="s">
        <v>320</v>
      </c>
      <c r="H237" s="83" t="s">
        <v>5980</v>
      </c>
      <c r="I237" s="83" t="s">
        <v>5385</v>
      </c>
      <c r="J237" s="83" t="s">
        <v>5390</v>
      </c>
      <c r="K237" s="83" t="str">
        <f t="shared" si="5"/>
        <v>ACCEPTMN</v>
      </c>
    </row>
    <row r="238" spans="1:11">
      <c r="A238" s="13" t="s">
        <v>5981</v>
      </c>
      <c r="B238" s="1">
        <v>40019599</v>
      </c>
      <c r="C238" s="83" t="s">
        <v>5381</v>
      </c>
      <c r="D238" s="83" t="s">
        <v>5382</v>
      </c>
      <c r="E238" s="13" t="s">
        <v>5982</v>
      </c>
      <c r="F238" s="83">
        <v>26604544</v>
      </c>
      <c r="G238" s="48" t="s">
        <v>320</v>
      </c>
      <c r="H238" s="83" t="s">
        <v>864</v>
      </c>
      <c r="I238" s="83" t="s">
        <v>5385</v>
      </c>
      <c r="J238" s="83" t="s">
        <v>5401</v>
      </c>
      <c r="K238" s="83" t="str">
        <f t="shared" si="5"/>
        <v>ACCEPTMN</v>
      </c>
    </row>
    <row r="239" spans="1:11">
      <c r="A239" s="13" t="s">
        <v>5983</v>
      </c>
      <c r="B239" s="1">
        <v>40167039</v>
      </c>
      <c r="C239" s="83" t="s">
        <v>5381</v>
      </c>
      <c r="D239" s="83" t="s">
        <v>5382</v>
      </c>
      <c r="E239" s="13" t="s">
        <v>5984</v>
      </c>
      <c r="F239" s="83">
        <v>26604544</v>
      </c>
      <c r="G239" s="48" t="s">
        <v>28</v>
      </c>
      <c r="H239" s="83" t="s">
        <v>5985</v>
      </c>
      <c r="I239" s="83" t="s">
        <v>5385</v>
      </c>
      <c r="J239" s="83" t="s">
        <v>5386</v>
      </c>
      <c r="K239" s="83" t="str">
        <f t="shared" si="5"/>
        <v>ACCEPTED</v>
      </c>
    </row>
    <row r="240" spans="1:11">
      <c r="A240" s="13" t="s">
        <v>5986</v>
      </c>
      <c r="B240" s="1">
        <v>27006918</v>
      </c>
      <c r="C240" s="83" t="s">
        <v>5381</v>
      </c>
      <c r="D240" s="83" t="s">
        <v>5382</v>
      </c>
      <c r="E240" s="13" t="s">
        <v>5987</v>
      </c>
      <c r="F240" s="83">
        <v>26604544</v>
      </c>
      <c r="G240" s="48" t="s">
        <v>28</v>
      </c>
      <c r="H240" s="83" t="s">
        <v>796</v>
      </c>
      <c r="I240" s="83" t="s">
        <v>5385</v>
      </c>
      <c r="J240" s="83" t="s">
        <v>5390</v>
      </c>
      <c r="K240" s="83" t="str">
        <f t="shared" si="5"/>
        <v>ACCEPTED</v>
      </c>
    </row>
    <row r="241" spans="1:11">
      <c r="A241" s="13" t="s">
        <v>5988</v>
      </c>
      <c r="B241" s="1">
        <v>40082052</v>
      </c>
      <c r="C241" s="83" t="s">
        <v>5381</v>
      </c>
      <c r="D241" s="83" t="s">
        <v>5382</v>
      </c>
      <c r="E241" s="13" t="s">
        <v>5989</v>
      </c>
      <c r="F241" s="83">
        <v>26604544</v>
      </c>
      <c r="G241" s="48" t="s">
        <v>5396</v>
      </c>
      <c r="H241" s="83" t="s">
        <v>5990</v>
      </c>
      <c r="I241" s="83" t="s">
        <v>5385</v>
      </c>
      <c r="J241" s="83" t="s">
        <v>5390</v>
      </c>
      <c r="K241" s="83" t="str">
        <f t="shared" si="5"/>
        <v>ACCEPTMJ</v>
      </c>
    </row>
    <row r="242" spans="1:11">
      <c r="A242" s="13" t="s">
        <v>5991</v>
      </c>
      <c r="B242" s="1">
        <v>40129688</v>
      </c>
      <c r="C242" s="83" t="s">
        <v>5381</v>
      </c>
      <c r="D242" s="83" t="s">
        <v>5382</v>
      </c>
      <c r="E242" s="13" t="s">
        <v>5992</v>
      </c>
      <c r="F242" s="83">
        <v>26604544</v>
      </c>
      <c r="G242" s="48" t="s">
        <v>320</v>
      </c>
      <c r="H242" s="83" t="s">
        <v>5993</v>
      </c>
      <c r="I242" s="83" t="s">
        <v>5385</v>
      </c>
      <c r="J242" s="83" t="s">
        <v>5393</v>
      </c>
      <c r="K242" s="83" t="str">
        <f t="shared" si="5"/>
        <v>ACCEPTMN</v>
      </c>
    </row>
    <row r="243" spans="1:11">
      <c r="A243" s="13" t="s">
        <v>5994</v>
      </c>
      <c r="B243" s="1">
        <v>40030317</v>
      </c>
      <c r="C243" s="83" t="s">
        <v>5381</v>
      </c>
      <c r="D243" s="83" t="s">
        <v>5382</v>
      </c>
      <c r="E243" s="13" t="s">
        <v>5995</v>
      </c>
      <c r="F243" s="83">
        <v>26604544</v>
      </c>
      <c r="G243" s="48" t="s">
        <v>28</v>
      </c>
      <c r="H243" s="83" t="s">
        <v>5996</v>
      </c>
      <c r="I243" s="83" t="s">
        <v>5385</v>
      </c>
      <c r="J243" s="83" t="s">
        <v>5393</v>
      </c>
      <c r="K243" s="83" t="str">
        <f t="shared" si="5"/>
        <v>ACCEPTED</v>
      </c>
    </row>
    <row r="244" spans="1:11">
      <c r="A244" s="13" t="s">
        <v>5997</v>
      </c>
      <c r="B244" s="1">
        <v>40169646</v>
      </c>
      <c r="C244" s="83" t="s">
        <v>5381</v>
      </c>
      <c r="D244" s="83" t="s">
        <v>5382</v>
      </c>
      <c r="E244" s="13" t="s">
        <v>5998</v>
      </c>
      <c r="F244" s="83">
        <v>26604544</v>
      </c>
      <c r="G244" s="48" t="s">
        <v>28</v>
      </c>
      <c r="H244" s="83" t="s">
        <v>5996</v>
      </c>
      <c r="I244" s="83" t="s">
        <v>5385</v>
      </c>
      <c r="J244" s="83" t="s">
        <v>5390</v>
      </c>
      <c r="K244" s="83" t="str">
        <f t="shared" si="5"/>
        <v>ACCEPTED</v>
      </c>
    </row>
    <row r="245" spans="1:11">
      <c r="A245" s="13" t="s">
        <v>5999</v>
      </c>
      <c r="B245" s="1">
        <v>40169284</v>
      </c>
      <c r="C245" s="83" t="s">
        <v>5381</v>
      </c>
      <c r="D245" s="83" t="s">
        <v>5382</v>
      </c>
      <c r="E245" s="13" t="s">
        <v>6000</v>
      </c>
      <c r="F245" s="83">
        <v>26604544</v>
      </c>
      <c r="G245" s="48" t="s">
        <v>320</v>
      </c>
      <c r="H245" s="83" t="s">
        <v>752</v>
      </c>
      <c r="I245" s="83" t="s">
        <v>5385</v>
      </c>
      <c r="J245" s="83" t="s">
        <v>5393</v>
      </c>
      <c r="K245" s="83" t="str">
        <f t="shared" si="5"/>
        <v>ACCEPTMN</v>
      </c>
    </row>
    <row r="246" spans="1:11">
      <c r="A246" s="13" t="s">
        <v>6001</v>
      </c>
      <c r="B246" s="1">
        <v>40161341</v>
      </c>
      <c r="C246" s="83" t="s">
        <v>5381</v>
      </c>
      <c r="D246" s="83" t="s">
        <v>5382</v>
      </c>
      <c r="E246" s="13" t="s">
        <v>6002</v>
      </c>
      <c r="F246" s="83">
        <v>26604544</v>
      </c>
      <c r="G246" s="48" t="s">
        <v>28</v>
      </c>
      <c r="H246" s="83" t="s">
        <v>1195</v>
      </c>
      <c r="I246" s="83" t="s">
        <v>5385</v>
      </c>
      <c r="J246" s="83" t="s">
        <v>5386</v>
      </c>
      <c r="K246" s="83" t="str">
        <f t="shared" ref="K246:K309" si="6">G246</f>
        <v>ACCEPTED</v>
      </c>
    </row>
    <row r="247" spans="1:11">
      <c r="A247" s="13" t="s">
        <v>6003</v>
      </c>
      <c r="B247" s="1">
        <v>21611070</v>
      </c>
      <c r="C247" s="83" t="s">
        <v>5381</v>
      </c>
      <c r="D247" s="83" t="s">
        <v>5382</v>
      </c>
      <c r="E247" s="13" t="s">
        <v>6004</v>
      </c>
      <c r="F247" s="83">
        <v>26604544</v>
      </c>
      <c r="G247" s="48" t="s">
        <v>28</v>
      </c>
      <c r="H247" s="83" t="s">
        <v>6005</v>
      </c>
      <c r="I247" s="83" t="s">
        <v>5385</v>
      </c>
      <c r="J247" s="83" t="s">
        <v>5393</v>
      </c>
      <c r="K247" s="83" t="str">
        <f t="shared" si="6"/>
        <v>ACCEPTED</v>
      </c>
    </row>
    <row r="248" spans="1:11">
      <c r="A248" s="13" t="s">
        <v>6006</v>
      </c>
      <c r="B248" s="1">
        <v>40028211</v>
      </c>
      <c r="C248" s="83" t="s">
        <v>5381</v>
      </c>
      <c r="D248" s="83" t="s">
        <v>5382</v>
      </c>
      <c r="E248" s="13" t="s">
        <v>6007</v>
      </c>
      <c r="F248" s="83">
        <v>26604544</v>
      </c>
      <c r="G248" s="48" t="s">
        <v>28</v>
      </c>
      <c r="H248" s="83" t="s">
        <v>1096</v>
      </c>
      <c r="I248" s="83" t="s">
        <v>5385</v>
      </c>
      <c r="J248" s="83" t="s">
        <v>5386</v>
      </c>
      <c r="K248" s="83" t="str">
        <f t="shared" si="6"/>
        <v>ACCEPTED</v>
      </c>
    </row>
    <row r="249" spans="1:11">
      <c r="A249" s="13" t="s">
        <v>6008</v>
      </c>
      <c r="B249" s="1">
        <v>40031366</v>
      </c>
      <c r="C249" s="83" t="s">
        <v>5381</v>
      </c>
      <c r="D249" s="83" t="s">
        <v>5382</v>
      </c>
      <c r="E249" s="13" t="s">
        <v>6009</v>
      </c>
      <c r="F249" s="83">
        <v>26604544</v>
      </c>
      <c r="G249" s="48" t="s">
        <v>28</v>
      </c>
      <c r="H249" s="83" t="s">
        <v>6010</v>
      </c>
      <c r="I249" s="83" t="s">
        <v>5385</v>
      </c>
      <c r="J249" s="83" t="s">
        <v>5393</v>
      </c>
      <c r="K249" s="83" t="str">
        <f t="shared" si="6"/>
        <v>ACCEPTED</v>
      </c>
    </row>
    <row r="250" spans="1:11">
      <c r="A250" s="13" t="s">
        <v>6011</v>
      </c>
      <c r="B250" s="1">
        <v>40197430</v>
      </c>
      <c r="C250" s="83" t="s">
        <v>5381</v>
      </c>
      <c r="D250" s="83" t="s">
        <v>5382</v>
      </c>
      <c r="E250" s="13" t="s">
        <v>6012</v>
      </c>
      <c r="F250" s="83">
        <v>26604544</v>
      </c>
      <c r="G250" s="48" t="s">
        <v>320</v>
      </c>
      <c r="H250" s="83" t="s">
        <v>6013</v>
      </c>
      <c r="I250" s="83" t="s">
        <v>5385</v>
      </c>
      <c r="J250" s="83" t="s">
        <v>5393</v>
      </c>
      <c r="K250" s="83" t="str">
        <f t="shared" si="6"/>
        <v>ACCEPTMN</v>
      </c>
    </row>
    <row r="251" spans="1:11">
      <c r="A251" s="13" t="s">
        <v>6014</v>
      </c>
      <c r="B251" s="1">
        <v>40200946</v>
      </c>
      <c r="C251" s="83" t="s">
        <v>5381</v>
      </c>
      <c r="D251" s="83" t="s">
        <v>5382</v>
      </c>
      <c r="E251" s="13" t="s">
        <v>6015</v>
      </c>
      <c r="F251" s="83">
        <v>26604544</v>
      </c>
      <c r="G251" s="48" t="s">
        <v>320</v>
      </c>
      <c r="H251" s="83" t="s">
        <v>5468</v>
      </c>
      <c r="I251" s="83" t="s">
        <v>5385</v>
      </c>
      <c r="J251" s="83" t="s">
        <v>5393</v>
      </c>
      <c r="K251" s="83" t="str">
        <f t="shared" si="6"/>
        <v>ACCEPTMN</v>
      </c>
    </row>
    <row r="252" spans="1:11">
      <c r="A252" s="13" t="s">
        <v>6016</v>
      </c>
      <c r="B252" s="1">
        <v>40015743</v>
      </c>
      <c r="C252" s="83" t="s">
        <v>5381</v>
      </c>
      <c r="D252" s="83" t="s">
        <v>5382</v>
      </c>
      <c r="E252" s="13" t="s">
        <v>6017</v>
      </c>
      <c r="F252" s="83">
        <v>26604544</v>
      </c>
      <c r="G252" s="48" t="s">
        <v>320</v>
      </c>
      <c r="H252" s="83" t="s">
        <v>5449</v>
      </c>
      <c r="I252" s="83" t="s">
        <v>5385</v>
      </c>
      <c r="J252" s="83" t="s">
        <v>5390</v>
      </c>
      <c r="K252" s="83" t="str">
        <f t="shared" si="6"/>
        <v>ACCEPTMN</v>
      </c>
    </row>
    <row r="253" spans="1:11">
      <c r="A253" s="13" t="s">
        <v>6018</v>
      </c>
      <c r="B253" s="1">
        <v>40182605</v>
      </c>
      <c r="C253" s="83" t="s">
        <v>5381</v>
      </c>
      <c r="D253" s="83" t="s">
        <v>5382</v>
      </c>
      <c r="E253" s="13" t="s">
        <v>6019</v>
      </c>
      <c r="F253" s="83">
        <v>26604544</v>
      </c>
      <c r="G253" s="48" t="s">
        <v>320</v>
      </c>
      <c r="H253" s="83" t="s">
        <v>6020</v>
      </c>
      <c r="I253" s="83" t="s">
        <v>5385</v>
      </c>
      <c r="J253" s="83" t="s">
        <v>5393</v>
      </c>
      <c r="K253" s="83" t="str">
        <f t="shared" si="6"/>
        <v>ACCEPTMN</v>
      </c>
    </row>
    <row r="254" spans="1:11">
      <c r="A254" s="13" t="s">
        <v>6021</v>
      </c>
      <c r="B254" s="1">
        <v>26589650</v>
      </c>
      <c r="C254" s="83" t="s">
        <v>5381</v>
      </c>
      <c r="D254" s="83" t="s">
        <v>5382</v>
      </c>
      <c r="E254" s="13" t="s">
        <v>6022</v>
      </c>
      <c r="F254" s="83">
        <v>26604544</v>
      </c>
      <c r="G254" s="48" t="s">
        <v>320</v>
      </c>
      <c r="H254" s="83" t="s">
        <v>681</v>
      </c>
      <c r="I254" s="83" t="s">
        <v>5385</v>
      </c>
      <c r="J254" s="83" t="s">
        <v>5393</v>
      </c>
      <c r="K254" s="83" t="str">
        <f t="shared" si="6"/>
        <v>ACCEPTMN</v>
      </c>
    </row>
    <row r="255" spans="1:11">
      <c r="A255" s="13" t="s">
        <v>6023</v>
      </c>
      <c r="B255" s="1">
        <v>40168299</v>
      </c>
      <c r="C255" s="83" t="s">
        <v>5381</v>
      </c>
      <c r="D255" s="83" t="s">
        <v>5382</v>
      </c>
      <c r="E255" s="13" t="s">
        <v>6024</v>
      </c>
      <c r="F255" s="83">
        <v>26604544</v>
      </c>
      <c r="G255" s="48" t="s">
        <v>320</v>
      </c>
      <c r="H255" s="83" t="s">
        <v>681</v>
      </c>
      <c r="I255" s="83" t="s">
        <v>5385</v>
      </c>
      <c r="J255" s="83" t="s">
        <v>5393</v>
      </c>
      <c r="K255" s="83" t="str">
        <f t="shared" si="6"/>
        <v>ACCEPTMN</v>
      </c>
    </row>
    <row r="256" spans="1:11">
      <c r="A256" s="13" t="s">
        <v>6025</v>
      </c>
      <c r="B256" s="1">
        <v>40200332</v>
      </c>
      <c r="C256" s="83" t="s">
        <v>5381</v>
      </c>
      <c r="D256" s="83" t="s">
        <v>5382</v>
      </c>
      <c r="E256" s="13" t="s">
        <v>6026</v>
      </c>
      <c r="F256" s="83">
        <v>26604544</v>
      </c>
      <c r="G256" s="48" t="s">
        <v>28</v>
      </c>
      <c r="H256" s="83" t="s">
        <v>722</v>
      </c>
      <c r="I256" s="83" t="s">
        <v>5385</v>
      </c>
      <c r="J256" s="83" t="s">
        <v>5390</v>
      </c>
      <c r="K256" s="83" t="str">
        <f t="shared" si="6"/>
        <v>ACCEPTED</v>
      </c>
    </row>
    <row r="257" spans="1:11">
      <c r="A257" s="13" t="s">
        <v>6027</v>
      </c>
      <c r="B257" s="1">
        <v>40106795</v>
      </c>
      <c r="C257" s="83" t="s">
        <v>5381</v>
      </c>
      <c r="D257" s="83" t="s">
        <v>5382</v>
      </c>
      <c r="E257" s="13" t="s">
        <v>6028</v>
      </c>
      <c r="F257" s="83">
        <v>26604544</v>
      </c>
      <c r="G257" s="48" t="s">
        <v>320</v>
      </c>
      <c r="H257" s="83" t="s">
        <v>734</v>
      </c>
      <c r="I257" s="83" t="s">
        <v>5385</v>
      </c>
      <c r="J257" s="83" t="s">
        <v>5393</v>
      </c>
      <c r="K257" s="83" t="str">
        <f t="shared" si="6"/>
        <v>ACCEPTMN</v>
      </c>
    </row>
    <row r="258" spans="1:11">
      <c r="A258" s="13" t="s">
        <v>6029</v>
      </c>
      <c r="B258" s="1">
        <v>40150189</v>
      </c>
      <c r="C258" s="83" t="s">
        <v>5381</v>
      </c>
      <c r="D258" s="83" t="s">
        <v>5382</v>
      </c>
      <c r="E258" s="13" t="s">
        <v>6030</v>
      </c>
      <c r="F258" s="83">
        <v>26604544</v>
      </c>
      <c r="G258" s="48" t="s">
        <v>28</v>
      </c>
      <c r="H258" s="83" t="s">
        <v>6031</v>
      </c>
      <c r="I258" s="83" t="s">
        <v>5385</v>
      </c>
      <c r="J258" s="83" t="s">
        <v>5386</v>
      </c>
      <c r="K258" s="83" t="str">
        <f t="shared" si="6"/>
        <v>ACCEPTED</v>
      </c>
    </row>
    <row r="259" spans="1:11">
      <c r="A259" s="13" t="s">
        <v>6032</v>
      </c>
      <c r="B259" s="1">
        <v>26310435</v>
      </c>
      <c r="C259" s="83" t="s">
        <v>5381</v>
      </c>
      <c r="D259" s="83" t="s">
        <v>5382</v>
      </c>
      <c r="E259" s="13" t="s">
        <v>6033</v>
      </c>
      <c r="F259" s="83">
        <v>26604544</v>
      </c>
      <c r="G259" s="48" t="s">
        <v>28</v>
      </c>
      <c r="H259" s="83" t="s">
        <v>6034</v>
      </c>
      <c r="I259" s="83" t="s">
        <v>5385</v>
      </c>
      <c r="J259" s="83" t="s">
        <v>5386</v>
      </c>
      <c r="K259" s="83" t="str">
        <f t="shared" si="6"/>
        <v>ACCEPTED</v>
      </c>
    </row>
    <row r="260" spans="1:11">
      <c r="A260" s="13" t="s">
        <v>6035</v>
      </c>
      <c r="B260" s="1">
        <v>40060953</v>
      </c>
      <c r="C260" s="83" t="s">
        <v>5381</v>
      </c>
      <c r="D260" s="83" t="s">
        <v>5382</v>
      </c>
      <c r="E260" s="13" t="s">
        <v>6036</v>
      </c>
      <c r="F260" s="83">
        <v>26604544</v>
      </c>
      <c r="G260" s="48" t="s">
        <v>320</v>
      </c>
      <c r="H260" s="83" t="s">
        <v>5607</v>
      </c>
      <c r="I260" s="83" t="s">
        <v>5385</v>
      </c>
      <c r="J260" s="83" t="s">
        <v>5393</v>
      </c>
      <c r="K260" s="83" t="str">
        <f t="shared" si="6"/>
        <v>ACCEPTMN</v>
      </c>
    </row>
    <row r="261" spans="1:11">
      <c r="A261" s="13" t="s">
        <v>6037</v>
      </c>
      <c r="B261" s="1">
        <v>40199284</v>
      </c>
      <c r="C261" s="83" t="s">
        <v>5381</v>
      </c>
      <c r="D261" s="83" t="s">
        <v>5382</v>
      </c>
      <c r="E261" s="13" t="s">
        <v>6038</v>
      </c>
      <c r="F261" s="83">
        <v>26604544</v>
      </c>
      <c r="G261" s="48" t="s">
        <v>320</v>
      </c>
      <c r="H261" s="83" t="s">
        <v>1223</v>
      </c>
      <c r="I261" s="83" t="s">
        <v>5385</v>
      </c>
      <c r="J261" s="83" t="s">
        <v>5386</v>
      </c>
      <c r="K261" s="83" t="str">
        <f t="shared" si="6"/>
        <v>ACCEPTMN</v>
      </c>
    </row>
    <row r="262" spans="1:11">
      <c r="A262" s="13" t="s">
        <v>6039</v>
      </c>
      <c r="B262" s="1">
        <v>40186795</v>
      </c>
      <c r="C262" s="83" t="s">
        <v>5381</v>
      </c>
      <c r="D262" s="83" t="s">
        <v>5382</v>
      </c>
      <c r="E262" s="13" t="s">
        <v>6040</v>
      </c>
      <c r="F262" s="83">
        <v>26604544</v>
      </c>
      <c r="G262" s="48" t="s">
        <v>28</v>
      </c>
      <c r="H262" s="83" t="s">
        <v>901</v>
      </c>
      <c r="I262" s="83" t="s">
        <v>5385</v>
      </c>
      <c r="J262" s="83" t="s">
        <v>5393</v>
      </c>
      <c r="K262" s="83" t="str">
        <f t="shared" si="6"/>
        <v>ACCEPTED</v>
      </c>
    </row>
    <row r="263" spans="1:11">
      <c r="A263" s="13" t="s">
        <v>6041</v>
      </c>
      <c r="B263" s="1">
        <v>40173364</v>
      </c>
      <c r="C263" s="83" t="s">
        <v>5381</v>
      </c>
      <c r="D263" s="83" t="s">
        <v>5382</v>
      </c>
      <c r="E263" s="13" t="s">
        <v>6042</v>
      </c>
      <c r="F263" s="83">
        <v>26604544</v>
      </c>
      <c r="G263" s="48" t="s">
        <v>320</v>
      </c>
      <c r="H263" s="83" t="s">
        <v>5663</v>
      </c>
      <c r="I263" s="83" t="s">
        <v>5385</v>
      </c>
      <c r="J263" s="83" t="s">
        <v>5390</v>
      </c>
      <c r="K263" s="83" t="str">
        <f t="shared" si="6"/>
        <v>ACCEPTMN</v>
      </c>
    </row>
    <row r="264" spans="1:11">
      <c r="A264" s="13" t="s">
        <v>6043</v>
      </c>
      <c r="B264" s="1">
        <v>40197937</v>
      </c>
      <c r="C264" s="83" t="s">
        <v>5381</v>
      </c>
      <c r="D264" s="83" t="s">
        <v>5382</v>
      </c>
      <c r="E264" s="13" t="s">
        <v>6044</v>
      </c>
      <c r="F264" s="83">
        <v>26604544</v>
      </c>
      <c r="G264" s="48" t="s">
        <v>28</v>
      </c>
      <c r="H264" s="83" t="s">
        <v>890</v>
      </c>
      <c r="I264" s="83" t="s">
        <v>5385</v>
      </c>
      <c r="J264" s="83" t="s">
        <v>5393</v>
      </c>
      <c r="K264" s="83" t="str">
        <f t="shared" si="6"/>
        <v>ACCEPTED</v>
      </c>
    </row>
    <row r="265" spans="1:11">
      <c r="A265" s="13" t="s">
        <v>6045</v>
      </c>
      <c r="B265" s="1">
        <v>40036692</v>
      </c>
      <c r="C265" s="83" t="s">
        <v>5381</v>
      </c>
      <c r="D265" s="83" t="s">
        <v>5382</v>
      </c>
      <c r="E265" s="13" t="s">
        <v>6046</v>
      </c>
      <c r="F265" s="83">
        <v>26604544</v>
      </c>
      <c r="G265" s="48" t="s">
        <v>28</v>
      </c>
      <c r="H265" s="83" t="s">
        <v>6047</v>
      </c>
      <c r="I265" s="83" t="s">
        <v>5385</v>
      </c>
      <c r="J265" s="83" t="s">
        <v>5390</v>
      </c>
      <c r="K265" s="83" t="str">
        <f t="shared" si="6"/>
        <v>ACCEPTED</v>
      </c>
    </row>
    <row r="266" spans="1:11">
      <c r="A266" s="13" t="s">
        <v>6048</v>
      </c>
      <c r="B266" s="1">
        <v>40216796</v>
      </c>
      <c r="C266" s="83" t="s">
        <v>5381</v>
      </c>
      <c r="D266" s="83" t="s">
        <v>5382</v>
      </c>
      <c r="E266" s="13" t="s">
        <v>6049</v>
      </c>
      <c r="F266" s="83">
        <v>26604544</v>
      </c>
      <c r="G266" s="48" t="s">
        <v>28</v>
      </c>
      <c r="H266" s="83" t="s">
        <v>890</v>
      </c>
      <c r="I266" s="83" t="s">
        <v>5385</v>
      </c>
      <c r="J266" s="83" t="s">
        <v>5386</v>
      </c>
      <c r="K266" s="83" t="str">
        <f t="shared" si="6"/>
        <v>ACCEPTED</v>
      </c>
    </row>
    <row r="267" spans="1:11">
      <c r="A267" s="13" t="s">
        <v>6050</v>
      </c>
      <c r="B267" s="1">
        <v>40196189</v>
      </c>
      <c r="C267" s="83" t="s">
        <v>5381</v>
      </c>
      <c r="D267" s="83" t="s">
        <v>5382</v>
      </c>
      <c r="E267" s="13" t="s">
        <v>6051</v>
      </c>
      <c r="F267" s="83">
        <v>26604544</v>
      </c>
      <c r="G267" s="48" t="s">
        <v>28</v>
      </c>
      <c r="H267" s="83" t="s">
        <v>6052</v>
      </c>
      <c r="I267" s="83" t="s">
        <v>5385</v>
      </c>
      <c r="J267" s="83" t="s">
        <v>5393</v>
      </c>
      <c r="K267" s="83" t="str">
        <f t="shared" si="6"/>
        <v>ACCEPTED</v>
      </c>
    </row>
    <row r="268" spans="1:11">
      <c r="A268" s="13" t="s">
        <v>6053</v>
      </c>
      <c r="B268" s="1">
        <v>40166925</v>
      </c>
      <c r="C268" s="83" t="s">
        <v>5381</v>
      </c>
      <c r="D268" s="83" t="s">
        <v>5382</v>
      </c>
      <c r="E268" s="13" t="s">
        <v>6054</v>
      </c>
      <c r="F268" s="83">
        <v>26604544</v>
      </c>
      <c r="G268" s="48" t="s">
        <v>320</v>
      </c>
      <c r="H268" s="83" t="s">
        <v>1223</v>
      </c>
      <c r="I268" s="83" t="s">
        <v>5385</v>
      </c>
      <c r="J268" s="83" t="s">
        <v>5390</v>
      </c>
      <c r="K268" s="83" t="str">
        <f t="shared" si="6"/>
        <v>ACCEPTMN</v>
      </c>
    </row>
    <row r="269" spans="1:11">
      <c r="A269" s="13" t="s">
        <v>6055</v>
      </c>
      <c r="B269" s="1">
        <v>40188464</v>
      </c>
      <c r="C269" s="83" t="s">
        <v>5381</v>
      </c>
      <c r="D269" s="83" t="s">
        <v>5382</v>
      </c>
      <c r="E269" s="13" t="s">
        <v>6056</v>
      </c>
      <c r="F269" s="83">
        <v>26604544</v>
      </c>
      <c r="G269" s="48" t="s">
        <v>320</v>
      </c>
      <c r="H269" s="83" t="s">
        <v>801</v>
      </c>
      <c r="I269" s="83" t="s">
        <v>5385</v>
      </c>
      <c r="J269" s="83" t="s">
        <v>5390</v>
      </c>
      <c r="K269" s="83" t="str">
        <f t="shared" si="6"/>
        <v>ACCEPTMN</v>
      </c>
    </row>
    <row r="270" spans="1:11">
      <c r="A270" s="13" t="s">
        <v>6057</v>
      </c>
      <c r="B270" s="1">
        <v>40156671</v>
      </c>
      <c r="C270" s="83" t="s">
        <v>5381</v>
      </c>
      <c r="D270" s="83" t="s">
        <v>5382</v>
      </c>
      <c r="E270" s="13" t="s">
        <v>6058</v>
      </c>
      <c r="F270" s="83">
        <v>26604544</v>
      </c>
      <c r="G270" s="48" t="s">
        <v>28</v>
      </c>
      <c r="H270" s="83" t="s">
        <v>1022</v>
      </c>
      <c r="I270" s="83" t="s">
        <v>5385</v>
      </c>
      <c r="J270" s="83" t="s">
        <v>5386</v>
      </c>
      <c r="K270" s="83" t="str">
        <f t="shared" si="6"/>
        <v>ACCEPTED</v>
      </c>
    </row>
    <row r="271" spans="1:11">
      <c r="A271" s="13" t="s">
        <v>6059</v>
      </c>
      <c r="B271" s="1">
        <v>40169189</v>
      </c>
      <c r="C271" s="83" t="s">
        <v>5381</v>
      </c>
      <c r="D271" s="83" t="s">
        <v>5382</v>
      </c>
      <c r="E271" s="13" t="s">
        <v>6060</v>
      </c>
      <c r="F271" s="83">
        <v>26604544</v>
      </c>
      <c r="G271" s="48" t="s">
        <v>320</v>
      </c>
      <c r="H271" s="83" t="s">
        <v>1235</v>
      </c>
      <c r="I271" s="83" t="s">
        <v>5385</v>
      </c>
      <c r="J271" s="83" t="s">
        <v>5386</v>
      </c>
      <c r="K271" s="83" t="str">
        <f t="shared" si="6"/>
        <v>ACCEPTMN</v>
      </c>
    </row>
    <row r="272" spans="1:11">
      <c r="A272" s="13" t="s">
        <v>6061</v>
      </c>
      <c r="B272" s="1">
        <v>24137574</v>
      </c>
      <c r="C272" s="83" t="s">
        <v>5381</v>
      </c>
      <c r="D272" s="83" t="s">
        <v>5382</v>
      </c>
      <c r="E272" s="13" t="s">
        <v>6062</v>
      </c>
      <c r="F272" s="83">
        <v>26604544</v>
      </c>
      <c r="G272" s="48" t="s">
        <v>320</v>
      </c>
      <c r="H272" s="83" t="s">
        <v>6063</v>
      </c>
      <c r="I272" s="83" t="s">
        <v>5385</v>
      </c>
      <c r="J272" s="83" t="s">
        <v>5393</v>
      </c>
      <c r="K272" s="83" t="str">
        <f t="shared" si="6"/>
        <v>ACCEPTMN</v>
      </c>
    </row>
    <row r="273" spans="1:11">
      <c r="A273" s="13" t="s">
        <v>6064</v>
      </c>
      <c r="B273" s="1">
        <v>40168621</v>
      </c>
      <c r="C273" s="83" t="s">
        <v>5381</v>
      </c>
      <c r="D273" s="83" t="s">
        <v>5382</v>
      </c>
      <c r="E273" s="13" t="s">
        <v>6065</v>
      </c>
      <c r="F273" s="83">
        <v>26604544</v>
      </c>
      <c r="G273" s="48" t="s">
        <v>28</v>
      </c>
      <c r="H273" s="83" t="s">
        <v>5933</v>
      </c>
      <c r="I273" s="83" t="s">
        <v>5385</v>
      </c>
      <c r="J273" s="83" t="s">
        <v>5393</v>
      </c>
      <c r="K273" s="83" t="str">
        <f t="shared" si="6"/>
        <v>ACCEPTED</v>
      </c>
    </row>
    <row r="274" spans="1:11">
      <c r="A274" s="13" t="s">
        <v>6066</v>
      </c>
      <c r="B274" s="1">
        <v>40155207</v>
      </c>
      <c r="C274" s="83" t="s">
        <v>5381</v>
      </c>
      <c r="D274" s="83" t="s">
        <v>5382</v>
      </c>
      <c r="E274" s="13" t="s">
        <v>6067</v>
      </c>
      <c r="F274" s="83">
        <v>26604544</v>
      </c>
      <c r="G274" s="48" t="s">
        <v>320</v>
      </c>
      <c r="H274" s="83" t="s">
        <v>5786</v>
      </c>
      <c r="I274" s="83" t="s">
        <v>5385</v>
      </c>
      <c r="J274" s="83" t="s">
        <v>5390</v>
      </c>
      <c r="K274" s="83" t="str">
        <f t="shared" si="6"/>
        <v>ACCEPTMN</v>
      </c>
    </row>
    <row r="275" spans="1:11">
      <c r="A275" s="13" t="s">
        <v>6068</v>
      </c>
      <c r="B275" s="1">
        <v>40130432</v>
      </c>
      <c r="C275" s="83" t="s">
        <v>5381</v>
      </c>
      <c r="D275" s="83" t="s">
        <v>5382</v>
      </c>
      <c r="E275" s="13" t="s">
        <v>6069</v>
      </c>
      <c r="F275" s="83">
        <v>26604544</v>
      </c>
      <c r="G275" s="48" t="s">
        <v>320</v>
      </c>
      <c r="H275" s="83" t="s">
        <v>991</v>
      </c>
      <c r="I275" s="83" t="s">
        <v>5385</v>
      </c>
      <c r="J275" s="83" t="s">
        <v>5393</v>
      </c>
      <c r="K275" s="83" t="str">
        <f t="shared" si="6"/>
        <v>ACCEPTMN</v>
      </c>
    </row>
    <row r="276" spans="1:11">
      <c r="A276" s="13" t="s">
        <v>6070</v>
      </c>
      <c r="B276" s="1">
        <v>40166471</v>
      </c>
      <c r="C276" s="83" t="s">
        <v>5381</v>
      </c>
      <c r="D276" s="83" t="s">
        <v>5382</v>
      </c>
      <c r="E276" s="13" t="s">
        <v>6071</v>
      </c>
      <c r="F276" s="83">
        <v>26604544</v>
      </c>
      <c r="G276" s="48" t="s">
        <v>28</v>
      </c>
      <c r="H276" s="83" t="s">
        <v>6072</v>
      </c>
      <c r="I276" s="83" t="s">
        <v>5385</v>
      </c>
      <c r="J276" s="83" t="s">
        <v>5386</v>
      </c>
      <c r="K276" s="83" t="str">
        <f t="shared" si="6"/>
        <v>ACCEPTED</v>
      </c>
    </row>
    <row r="277" spans="1:11">
      <c r="A277" s="13" t="s">
        <v>6073</v>
      </c>
      <c r="B277" s="1">
        <v>26145949</v>
      </c>
      <c r="C277" s="83" t="s">
        <v>5381</v>
      </c>
      <c r="D277" s="83" t="s">
        <v>5382</v>
      </c>
      <c r="E277" s="13" t="s">
        <v>6074</v>
      </c>
      <c r="F277" s="83">
        <v>26604544</v>
      </c>
      <c r="G277" s="48" t="s">
        <v>320</v>
      </c>
      <c r="H277" s="83" t="s">
        <v>5663</v>
      </c>
      <c r="I277" s="83" t="s">
        <v>5385</v>
      </c>
      <c r="J277" s="83" t="s">
        <v>5393</v>
      </c>
      <c r="K277" s="83" t="str">
        <f t="shared" si="6"/>
        <v>ACCEPTMN</v>
      </c>
    </row>
    <row r="278" spans="1:11">
      <c r="A278" s="13" t="s">
        <v>6075</v>
      </c>
      <c r="B278" s="1">
        <v>40166888</v>
      </c>
      <c r="C278" s="83" t="s">
        <v>5381</v>
      </c>
      <c r="D278" s="83" t="s">
        <v>5382</v>
      </c>
      <c r="E278" s="13" t="s">
        <v>6076</v>
      </c>
      <c r="F278" s="83">
        <v>26604544</v>
      </c>
      <c r="G278" s="48" t="s">
        <v>320</v>
      </c>
      <c r="H278" s="83" t="s">
        <v>1156</v>
      </c>
      <c r="I278" s="83" t="s">
        <v>5385</v>
      </c>
      <c r="J278" s="83" t="s">
        <v>5390</v>
      </c>
      <c r="K278" s="83" t="str">
        <f t="shared" si="6"/>
        <v>ACCEPTMN</v>
      </c>
    </row>
    <row r="279" spans="1:11">
      <c r="A279" s="13" t="s">
        <v>6077</v>
      </c>
      <c r="B279" s="1">
        <v>40182285</v>
      </c>
      <c r="C279" s="83" t="s">
        <v>5381</v>
      </c>
      <c r="D279" s="83" t="s">
        <v>5382</v>
      </c>
      <c r="E279" s="13" t="s">
        <v>6078</v>
      </c>
      <c r="F279" s="83">
        <v>26604544</v>
      </c>
      <c r="G279" s="48" t="s">
        <v>320</v>
      </c>
      <c r="H279" s="83" t="s">
        <v>5335</v>
      </c>
      <c r="I279" s="83" t="s">
        <v>5385</v>
      </c>
      <c r="J279" s="83" t="s">
        <v>5386</v>
      </c>
      <c r="K279" s="83" t="str">
        <f t="shared" si="6"/>
        <v>ACCEPTMN</v>
      </c>
    </row>
    <row r="280" spans="1:11">
      <c r="A280" s="13" t="s">
        <v>6079</v>
      </c>
      <c r="B280" s="1">
        <v>40213949</v>
      </c>
      <c r="C280" s="83" t="s">
        <v>5381</v>
      </c>
      <c r="D280" s="83" t="s">
        <v>5382</v>
      </c>
      <c r="E280" s="13" t="s">
        <v>6080</v>
      </c>
      <c r="F280" s="83">
        <v>26604544</v>
      </c>
      <c r="G280" s="48" t="s">
        <v>320</v>
      </c>
      <c r="H280" s="83" t="s">
        <v>664</v>
      </c>
      <c r="I280" s="83" t="s">
        <v>5385</v>
      </c>
      <c r="J280" s="83" t="s">
        <v>5390</v>
      </c>
      <c r="K280" s="83" t="str">
        <f t="shared" si="6"/>
        <v>ACCEPTMN</v>
      </c>
    </row>
    <row r="281" spans="1:11">
      <c r="A281" s="13" t="s">
        <v>6081</v>
      </c>
      <c r="B281" s="1">
        <v>40188917</v>
      </c>
      <c r="C281" s="83" t="s">
        <v>5381</v>
      </c>
      <c r="D281" s="83" t="s">
        <v>5382</v>
      </c>
      <c r="E281" s="13" t="s">
        <v>6082</v>
      </c>
      <c r="F281" s="83">
        <v>26604544</v>
      </c>
      <c r="G281" s="48" t="s">
        <v>320</v>
      </c>
      <c r="H281" s="83" t="s">
        <v>681</v>
      </c>
      <c r="I281" s="83" t="s">
        <v>5385</v>
      </c>
      <c r="J281" s="83" t="s">
        <v>5390</v>
      </c>
      <c r="K281" s="83" t="str">
        <f t="shared" si="6"/>
        <v>ACCEPTMN</v>
      </c>
    </row>
    <row r="282" spans="1:11">
      <c r="A282" s="13" t="s">
        <v>6083</v>
      </c>
      <c r="B282" s="1">
        <v>40174073</v>
      </c>
      <c r="C282" s="83" t="s">
        <v>5381</v>
      </c>
      <c r="D282" s="83" t="s">
        <v>5382</v>
      </c>
      <c r="E282" s="13" t="s">
        <v>6084</v>
      </c>
      <c r="F282" s="83">
        <v>26604544</v>
      </c>
      <c r="G282" s="48" t="s">
        <v>320</v>
      </c>
      <c r="H282" s="83" t="s">
        <v>906</v>
      </c>
      <c r="I282" s="83" t="s">
        <v>5385</v>
      </c>
      <c r="J282" s="83" t="s">
        <v>5393</v>
      </c>
      <c r="K282" s="83" t="str">
        <f t="shared" si="6"/>
        <v>ACCEPTMN</v>
      </c>
    </row>
    <row r="283" spans="1:11">
      <c r="A283" s="13" t="s">
        <v>6085</v>
      </c>
      <c r="B283" s="1">
        <v>40040789</v>
      </c>
      <c r="C283" s="83" t="s">
        <v>5381</v>
      </c>
      <c r="D283" s="83" t="s">
        <v>5382</v>
      </c>
      <c r="E283" s="13" t="s">
        <v>6086</v>
      </c>
      <c r="F283" s="83">
        <v>26604544</v>
      </c>
      <c r="G283" s="48" t="s">
        <v>28</v>
      </c>
      <c r="H283" s="83" t="s">
        <v>6087</v>
      </c>
      <c r="I283" s="83" t="s">
        <v>5385</v>
      </c>
      <c r="J283" s="83" t="s">
        <v>5386</v>
      </c>
      <c r="K283" s="83" t="str">
        <f t="shared" si="6"/>
        <v>ACCEPTED</v>
      </c>
    </row>
    <row r="284" spans="1:11">
      <c r="A284" s="13" t="s">
        <v>6088</v>
      </c>
      <c r="B284" s="1">
        <v>40137266</v>
      </c>
      <c r="C284" s="83" t="s">
        <v>5381</v>
      </c>
      <c r="D284" s="83" t="s">
        <v>5382</v>
      </c>
      <c r="E284" s="13" t="s">
        <v>6089</v>
      </c>
      <c r="F284" s="83">
        <v>26604544</v>
      </c>
      <c r="G284" s="48" t="s">
        <v>320</v>
      </c>
      <c r="H284" s="83" t="s">
        <v>960</v>
      </c>
      <c r="I284" s="83" t="s">
        <v>5385</v>
      </c>
      <c r="J284" s="83" t="s">
        <v>5422</v>
      </c>
      <c r="K284" s="83" t="str">
        <f t="shared" si="6"/>
        <v>ACCEPTMN</v>
      </c>
    </row>
    <row r="285" spans="1:11">
      <c r="A285" s="13" t="s">
        <v>6090</v>
      </c>
      <c r="B285" s="1">
        <v>40159972</v>
      </c>
      <c r="C285" s="83" t="s">
        <v>5381</v>
      </c>
      <c r="D285" s="83" t="s">
        <v>5382</v>
      </c>
      <c r="E285" s="13" t="s">
        <v>6091</v>
      </c>
      <c r="F285" s="83">
        <v>26604544</v>
      </c>
      <c r="G285" s="48" t="s">
        <v>28</v>
      </c>
      <c r="H285" s="83" t="s">
        <v>1180</v>
      </c>
      <c r="I285" s="83" t="s">
        <v>5385</v>
      </c>
      <c r="J285" s="83" t="s">
        <v>5393</v>
      </c>
      <c r="K285" s="83" t="str">
        <f t="shared" si="6"/>
        <v>ACCEPTED</v>
      </c>
    </row>
    <row r="286" spans="1:11">
      <c r="A286" s="13" t="s">
        <v>6092</v>
      </c>
      <c r="B286" s="1">
        <v>40174204</v>
      </c>
      <c r="C286" s="83" t="s">
        <v>5381</v>
      </c>
      <c r="D286" s="83" t="s">
        <v>5382</v>
      </c>
      <c r="E286" s="13" t="s">
        <v>6093</v>
      </c>
      <c r="F286" s="83">
        <v>26604544</v>
      </c>
      <c r="G286" s="48" t="s">
        <v>320</v>
      </c>
      <c r="H286" s="83" t="s">
        <v>6094</v>
      </c>
      <c r="I286" s="83" t="s">
        <v>5385</v>
      </c>
      <c r="J286" s="83" t="s">
        <v>5390</v>
      </c>
      <c r="K286" s="83" t="str">
        <f t="shared" si="6"/>
        <v>ACCEPTMN</v>
      </c>
    </row>
    <row r="287" spans="1:11">
      <c r="A287" s="13" t="s">
        <v>6095</v>
      </c>
      <c r="B287" s="1">
        <v>40158888</v>
      </c>
      <c r="C287" s="83" t="s">
        <v>5381</v>
      </c>
      <c r="D287" s="83" t="s">
        <v>5382</v>
      </c>
      <c r="E287" s="13" t="s">
        <v>6096</v>
      </c>
      <c r="F287" s="83">
        <v>26604544</v>
      </c>
      <c r="G287" s="48" t="s">
        <v>28</v>
      </c>
      <c r="H287" s="83" t="s">
        <v>1016</v>
      </c>
      <c r="I287" s="83" t="s">
        <v>5385</v>
      </c>
      <c r="J287" s="83" t="s">
        <v>5390</v>
      </c>
      <c r="K287" s="83" t="str">
        <f t="shared" si="6"/>
        <v>ACCEPTED</v>
      </c>
    </row>
    <row r="288" spans="1:11">
      <c r="A288" s="13" t="s">
        <v>6097</v>
      </c>
      <c r="B288" s="1">
        <v>40181791</v>
      </c>
      <c r="C288" s="83" t="s">
        <v>5381</v>
      </c>
      <c r="D288" s="83" t="s">
        <v>5382</v>
      </c>
      <c r="E288" s="13" t="s">
        <v>6098</v>
      </c>
      <c r="F288" s="83">
        <v>26604544</v>
      </c>
      <c r="G288" s="48" t="s">
        <v>28</v>
      </c>
      <c r="H288" s="83" t="s">
        <v>5691</v>
      </c>
      <c r="I288" s="83" t="s">
        <v>5385</v>
      </c>
      <c r="J288" s="83" t="s">
        <v>5393</v>
      </c>
      <c r="K288" s="83" t="str">
        <f t="shared" si="6"/>
        <v>ACCEPTED</v>
      </c>
    </row>
    <row r="289" spans="1:11">
      <c r="A289" s="13" t="s">
        <v>6099</v>
      </c>
      <c r="B289" s="1">
        <v>40154241</v>
      </c>
      <c r="C289" s="83" t="s">
        <v>5381</v>
      </c>
      <c r="D289" s="83" t="s">
        <v>5382</v>
      </c>
      <c r="E289" s="13" t="s">
        <v>6100</v>
      </c>
      <c r="F289" s="83">
        <v>26604544</v>
      </c>
      <c r="G289" s="48" t="s">
        <v>320</v>
      </c>
      <c r="H289" s="83" t="s">
        <v>1037</v>
      </c>
      <c r="I289" s="83" t="s">
        <v>5385</v>
      </c>
      <c r="J289" s="83" t="s">
        <v>5390</v>
      </c>
      <c r="K289" s="83" t="str">
        <f t="shared" si="6"/>
        <v>ACCEPTMN</v>
      </c>
    </row>
    <row r="290" spans="1:11">
      <c r="A290" s="13" t="s">
        <v>6101</v>
      </c>
      <c r="B290" s="1">
        <v>40109635</v>
      </c>
      <c r="C290" s="83" t="s">
        <v>5381</v>
      </c>
      <c r="D290" s="83" t="s">
        <v>5382</v>
      </c>
      <c r="E290" s="13" t="s">
        <v>6102</v>
      </c>
      <c r="F290" s="83">
        <v>26604544</v>
      </c>
      <c r="G290" s="48" t="s">
        <v>320</v>
      </c>
      <c r="H290" s="83" t="s">
        <v>5688</v>
      </c>
      <c r="I290" s="83" t="s">
        <v>5385</v>
      </c>
      <c r="J290" s="83" t="s">
        <v>5393</v>
      </c>
      <c r="K290" s="83" t="str">
        <f t="shared" si="6"/>
        <v>ACCEPTMN</v>
      </c>
    </row>
    <row r="291" spans="1:11">
      <c r="A291" s="13" t="s">
        <v>6103</v>
      </c>
      <c r="B291" s="1">
        <v>40209280</v>
      </c>
      <c r="C291" s="83" t="s">
        <v>5381</v>
      </c>
      <c r="D291" s="83" t="s">
        <v>5382</v>
      </c>
      <c r="E291" s="13" t="s">
        <v>6104</v>
      </c>
      <c r="F291" s="83">
        <v>26604544</v>
      </c>
      <c r="G291" s="48" t="s">
        <v>320</v>
      </c>
      <c r="H291" s="83" t="s">
        <v>6105</v>
      </c>
      <c r="I291" s="83" t="s">
        <v>5385</v>
      </c>
      <c r="J291" s="83" t="s">
        <v>5393</v>
      </c>
      <c r="K291" s="83" t="str">
        <f t="shared" si="6"/>
        <v>ACCEPTMN</v>
      </c>
    </row>
    <row r="292" spans="1:11">
      <c r="A292" s="13" t="s">
        <v>6106</v>
      </c>
      <c r="B292" s="1">
        <v>40202738</v>
      </c>
      <c r="C292" s="83" t="s">
        <v>5381</v>
      </c>
      <c r="D292" s="83" t="s">
        <v>5382</v>
      </c>
      <c r="E292" s="13" t="s">
        <v>6107</v>
      </c>
      <c r="F292" s="83">
        <v>26604544</v>
      </c>
      <c r="G292" s="48" t="s">
        <v>320</v>
      </c>
      <c r="H292" s="83" t="s">
        <v>740</v>
      </c>
      <c r="I292" s="83" t="s">
        <v>5385</v>
      </c>
      <c r="J292" s="83" t="s">
        <v>5393</v>
      </c>
      <c r="K292" s="83" t="str">
        <f t="shared" si="6"/>
        <v>ACCEPTMN</v>
      </c>
    </row>
    <row r="293" spans="1:11">
      <c r="A293" s="13" t="s">
        <v>6108</v>
      </c>
      <c r="B293" s="1">
        <v>40219152</v>
      </c>
      <c r="C293" s="83" t="s">
        <v>5381</v>
      </c>
      <c r="D293" s="83" t="s">
        <v>5382</v>
      </c>
      <c r="E293" s="13" t="s">
        <v>6109</v>
      </c>
      <c r="F293" s="83">
        <v>26604544</v>
      </c>
      <c r="G293" s="48" t="s">
        <v>320</v>
      </c>
      <c r="H293" s="83" t="s">
        <v>6047</v>
      </c>
      <c r="I293" s="83" t="s">
        <v>5385</v>
      </c>
      <c r="J293" s="83" t="s">
        <v>5393</v>
      </c>
      <c r="K293" s="83" t="str">
        <f t="shared" si="6"/>
        <v>ACCEPTMN</v>
      </c>
    </row>
    <row r="294" spans="1:11">
      <c r="A294" s="13" t="s">
        <v>6110</v>
      </c>
      <c r="B294" s="1">
        <v>40029824</v>
      </c>
      <c r="C294" s="83" t="s">
        <v>5381</v>
      </c>
      <c r="D294" s="83" t="s">
        <v>5382</v>
      </c>
      <c r="E294" s="13" t="s">
        <v>6111</v>
      </c>
      <c r="F294" s="83">
        <v>26604544</v>
      </c>
      <c r="G294" s="48" t="s">
        <v>320</v>
      </c>
      <c r="H294" s="83" t="s">
        <v>6112</v>
      </c>
      <c r="I294" s="83" t="s">
        <v>5385</v>
      </c>
      <c r="J294" s="83" t="s">
        <v>5393</v>
      </c>
      <c r="K294" s="83" t="str">
        <f t="shared" si="6"/>
        <v>ACCEPTMN</v>
      </c>
    </row>
    <row r="295" spans="1:11">
      <c r="A295" s="13" t="s">
        <v>6113</v>
      </c>
      <c r="B295" s="1">
        <v>40183098</v>
      </c>
      <c r="C295" s="83" t="s">
        <v>5381</v>
      </c>
      <c r="D295" s="83" t="s">
        <v>5382</v>
      </c>
      <c r="E295" s="13" t="s">
        <v>6114</v>
      </c>
      <c r="F295" s="83">
        <v>26604544</v>
      </c>
      <c r="G295" s="48" t="s">
        <v>320</v>
      </c>
      <c r="H295" s="83" t="s">
        <v>6115</v>
      </c>
      <c r="I295" s="83" t="s">
        <v>5385</v>
      </c>
      <c r="J295" s="83" t="s">
        <v>5386</v>
      </c>
      <c r="K295" s="83" t="str">
        <f t="shared" si="6"/>
        <v>ACCEPTMN</v>
      </c>
    </row>
    <row r="296" spans="1:11">
      <c r="A296" s="13" t="s">
        <v>6116</v>
      </c>
      <c r="B296" s="1">
        <v>40025471</v>
      </c>
      <c r="C296" s="83" t="s">
        <v>5381</v>
      </c>
      <c r="D296" s="83" t="s">
        <v>5382</v>
      </c>
      <c r="E296" s="13" t="s">
        <v>6117</v>
      </c>
      <c r="F296" s="83">
        <v>26604544</v>
      </c>
      <c r="G296" s="48" t="s">
        <v>28</v>
      </c>
      <c r="H296" s="83" t="s">
        <v>901</v>
      </c>
      <c r="I296" s="83" t="s">
        <v>5385</v>
      </c>
      <c r="J296" s="83" t="s">
        <v>5390</v>
      </c>
      <c r="K296" s="83" t="str">
        <f t="shared" si="6"/>
        <v>ACCEPTED</v>
      </c>
    </row>
    <row r="297" spans="1:11">
      <c r="A297" s="13" t="s">
        <v>6118</v>
      </c>
      <c r="B297" s="1">
        <v>40120649</v>
      </c>
      <c r="C297" s="83" t="s">
        <v>5381</v>
      </c>
      <c r="D297" s="83" t="s">
        <v>5382</v>
      </c>
      <c r="E297" s="13" t="s">
        <v>6119</v>
      </c>
      <c r="F297" s="83">
        <v>26604544</v>
      </c>
      <c r="G297" s="48" t="s">
        <v>28</v>
      </c>
      <c r="H297" s="83" t="s">
        <v>6120</v>
      </c>
      <c r="I297" s="83" t="s">
        <v>5385</v>
      </c>
      <c r="J297" s="83" t="s">
        <v>5386</v>
      </c>
      <c r="K297" s="83" t="str">
        <f t="shared" si="6"/>
        <v>ACCEPTED</v>
      </c>
    </row>
    <row r="298" spans="1:11">
      <c r="A298" s="13" t="s">
        <v>6121</v>
      </c>
      <c r="B298" s="1">
        <v>40068451</v>
      </c>
      <c r="C298" s="83" t="s">
        <v>5381</v>
      </c>
      <c r="D298" s="83" t="s">
        <v>5382</v>
      </c>
      <c r="E298" s="13" t="s">
        <v>6122</v>
      </c>
      <c r="F298" s="83">
        <v>26604544</v>
      </c>
      <c r="G298" s="48" t="s">
        <v>320</v>
      </c>
      <c r="H298" s="83" t="s">
        <v>6123</v>
      </c>
      <c r="I298" s="83" t="s">
        <v>5385</v>
      </c>
      <c r="J298" s="83" t="s">
        <v>5393</v>
      </c>
      <c r="K298" s="83" t="str">
        <f t="shared" si="6"/>
        <v>ACCEPTMN</v>
      </c>
    </row>
    <row r="299" spans="1:11">
      <c r="A299" s="13" t="s">
        <v>6124</v>
      </c>
      <c r="B299" s="1">
        <v>40086726</v>
      </c>
      <c r="C299" s="83" t="s">
        <v>5381</v>
      </c>
      <c r="D299" s="83" t="s">
        <v>5382</v>
      </c>
      <c r="E299" s="13" t="s">
        <v>6125</v>
      </c>
      <c r="F299" s="83">
        <v>26604544</v>
      </c>
      <c r="G299" s="48" t="s">
        <v>320</v>
      </c>
      <c r="H299" s="83" t="s">
        <v>6126</v>
      </c>
      <c r="I299" s="83" t="s">
        <v>5385</v>
      </c>
      <c r="J299" s="83" t="s">
        <v>5386</v>
      </c>
      <c r="K299" s="83" t="str">
        <f t="shared" si="6"/>
        <v>ACCEPTMN</v>
      </c>
    </row>
    <row r="300" spans="1:11">
      <c r="A300" s="13" t="s">
        <v>6127</v>
      </c>
      <c r="B300" s="1">
        <v>40169262</v>
      </c>
      <c r="C300" s="83" t="s">
        <v>5381</v>
      </c>
      <c r="D300" s="83" t="s">
        <v>5382</v>
      </c>
      <c r="E300" s="13" t="s">
        <v>6128</v>
      </c>
      <c r="F300" s="83">
        <v>26604544</v>
      </c>
      <c r="G300" s="48" t="s">
        <v>320</v>
      </c>
      <c r="H300" s="83" t="s">
        <v>5821</v>
      </c>
      <c r="I300" s="83" t="s">
        <v>5385</v>
      </c>
      <c r="J300" s="83" t="s">
        <v>5386</v>
      </c>
      <c r="K300" s="83" t="str">
        <f t="shared" si="6"/>
        <v>ACCEPTMN</v>
      </c>
    </row>
    <row r="301" spans="1:11">
      <c r="A301" s="13" t="s">
        <v>6129</v>
      </c>
      <c r="B301" s="1">
        <v>40054049</v>
      </c>
      <c r="C301" s="83" t="s">
        <v>5381</v>
      </c>
      <c r="D301" s="83" t="s">
        <v>5382</v>
      </c>
      <c r="E301" s="13" t="s">
        <v>6130</v>
      </c>
      <c r="F301" s="83">
        <v>26604544</v>
      </c>
      <c r="G301" s="48" t="s">
        <v>28</v>
      </c>
      <c r="H301" s="83" t="s">
        <v>6131</v>
      </c>
      <c r="I301" s="83" t="s">
        <v>5385</v>
      </c>
      <c r="J301" s="83" t="s">
        <v>5393</v>
      </c>
      <c r="K301" s="83" t="str">
        <f t="shared" si="6"/>
        <v>ACCEPTED</v>
      </c>
    </row>
    <row r="302" spans="1:11">
      <c r="A302" s="13" t="s">
        <v>6132</v>
      </c>
      <c r="B302" s="1">
        <v>40195187</v>
      </c>
      <c r="C302" s="83" t="s">
        <v>5381</v>
      </c>
      <c r="D302" s="83" t="s">
        <v>5382</v>
      </c>
      <c r="E302" s="13" t="s">
        <v>6133</v>
      </c>
      <c r="F302" s="83">
        <v>26604544</v>
      </c>
      <c r="G302" s="48" t="s">
        <v>28</v>
      </c>
      <c r="H302" s="83" t="s">
        <v>6134</v>
      </c>
      <c r="I302" s="83" t="s">
        <v>5385</v>
      </c>
      <c r="J302" s="83" t="s">
        <v>5386</v>
      </c>
      <c r="K302" s="83" t="str">
        <f t="shared" si="6"/>
        <v>ACCEPTED</v>
      </c>
    </row>
    <row r="303" spans="1:11">
      <c r="A303" s="13" t="s">
        <v>6135</v>
      </c>
      <c r="B303" s="1">
        <v>40058385</v>
      </c>
      <c r="C303" s="83" t="s">
        <v>5381</v>
      </c>
      <c r="D303" s="83" t="s">
        <v>5382</v>
      </c>
      <c r="E303" s="13" t="s">
        <v>6136</v>
      </c>
      <c r="F303" s="83">
        <v>26604544</v>
      </c>
      <c r="G303" s="48" t="s">
        <v>28</v>
      </c>
      <c r="H303" s="83" t="s">
        <v>6137</v>
      </c>
      <c r="I303" s="83" t="s">
        <v>5385</v>
      </c>
      <c r="J303" s="83" t="s">
        <v>5393</v>
      </c>
      <c r="K303" s="83" t="str">
        <f t="shared" si="6"/>
        <v>ACCEPTED</v>
      </c>
    </row>
    <row r="304" spans="1:11">
      <c r="A304" s="13" t="s">
        <v>6138</v>
      </c>
      <c r="B304" s="1">
        <v>40163860</v>
      </c>
      <c r="C304" s="83" t="s">
        <v>5381</v>
      </c>
      <c r="D304" s="83" t="s">
        <v>5382</v>
      </c>
      <c r="E304" s="13" t="s">
        <v>6139</v>
      </c>
      <c r="F304" s="83">
        <v>26604544</v>
      </c>
      <c r="G304" s="48" t="s">
        <v>28</v>
      </c>
      <c r="H304" s="83" t="s">
        <v>6140</v>
      </c>
      <c r="I304" s="83" t="s">
        <v>5385</v>
      </c>
      <c r="J304" s="83" t="s">
        <v>5393</v>
      </c>
      <c r="K304" s="83" t="str">
        <f t="shared" si="6"/>
        <v>ACCEPTED</v>
      </c>
    </row>
    <row r="305" spans="1:11">
      <c r="A305" s="13" t="s">
        <v>6141</v>
      </c>
      <c r="B305" s="1">
        <v>40114077</v>
      </c>
      <c r="C305" s="83" t="s">
        <v>5381</v>
      </c>
      <c r="D305" s="83" t="s">
        <v>5382</v>
      </c>
      <c r="E305" s="13" t="s">
        <v>6142</v>
      </c>
      <c r="F305" s="83">
        <v>26604544</v>
      </c>
      <c r="G305" s="48" t="s">
        <v>320</v>
      </c>
      <c r="H305" s="83" t="s">
        <v>6143</v>
      </c>
      <c r="I305" s="83" t="s">
        <v>5385</v>
      </c>
      <c r="J305" s="83" t="s">
        <v>5390</v>
      </c>
      <c r="K305" s="83" t="str">
        <f t="shared" si="6"/>
        <v>ACCEPTMN</v>
      </c>
    </row>
    <row r="306" spans="1:11">
      <c r="A306" s="13" t="s">
        <v>6144</v>
      </c>
      <c r="B306" s="1">
        <v>40123149</v>
      </c>
      <c r="C306" s="83" t="s">
        <v>5381</v>
      </c>
      <c r="D306" s="83" t="s">
        <v>5382</v>
      </c>
      <c r="E306" s="13" t="s">
        <v>6145</v>
      </c>
      <c r="F306" s="83">
        <v>26604544</v>
      </c>
      <c r="G306" s="48" t="s">
        <v>320</v>
      </c>
      <c r="H306" s="83" t="s">
        <v>6146</v>
      </c>
      <c r="I306" s="83" t="s">
        <v>5385</v>
      </c>
      <c r="J306" s="83" t="s">
        <v>5390</v>
      </c>
      <c r="K306" s="83" t="str">
        <f t="shared" si="6"/>
        <v>ACCEPTMN</v>
      </c>
    </row>
    <row r="307" spans="1:11">
      <c r="A307" s="13" t="s">
        <v>6147</v>
      </c>
      <c r="B307" s="1">
        <v>40086470</v>
      </c>
      <c r="C307" s="83" t="s">
        <v>5381</v>
      </c>
      <c r="D307" s="83" t="s">
        <v>5382</v>
      </c>
      <c r="E307" s="13" t="s">
        <v>6148</v>
      </c>
      <c r="F307" s="83">
        <v>26604544</v>
      </c>
      <c r="G307" s="48" t="s">
        <v>320</v>
      </c>
      <c r="H307" s="83" t="s">
        <v>6010</v>
      </c>
      <c r="I307" s="83" t="s">
        <v>5385</v>
      </c>
      <c r="J307" s="83" t="s">
        <v>5390</v>
      </c>
      <c r="K307" s="83" t="str">
        <f t="shared" si="6"/>
        <v>ACCEPTMN</v>
      </c>
    </row>
    <row r="308" spans="1:11">
      <c r="A308" s="13" t="s">
        <v>6149</v>
      </c>
      <c r="B308" s="1">
        <v>40077705</v>
      </c>
      <c r="C308" s="83" t="s">
        <v>5381</v>
      </c>
      <c r="D308" s="83" t="s">
        <v>5382</v>
      </c>
      <c r="E308" s="13" t="s">
        <v>6150</v>
      </c>
      <c r="F308" s="83">
        <v>26604544</v>
      </c>
      <c r="G308" s="48" t="s">
        <v>320</v>
      </c>
      <c r="H308" s="83" t="s">
        <v>6063</v>
      </c>
      <c r="I308" s="83" t="s">
        <v>5385</v>
      </c>
      <c r="J308" s="83" t="s">
        <v>5393</v>
      </c>
      <c r="K308" s="83" t="str">
        <f t="shared" si="6"/>
        <v>ACCEPTMN</v>
      </c>
    </row>
    <row r="309" spans="1:11">
      <c r="A309" s="13" t="s">
        <v>6151</v>
      </c>
      <c r="B309" s="1">
        <v>40163320</v>
      </c>
      <c r="C309" s="83" t="s">
        <v>5381</v>
      </c>
      <c r="D309" s="83" t="s">
        <v>5382</v>
      </c>
      <c r="E309" s="13" t="s">
        <v>6152</v>
      </c>
      <c r="F309" s="83">
        <v>26604544</v>
      </c>
      <c r="G309" s="48" t="s">
        <v>320</v>
      </c>
      <c r="H309" s="83" t="s">
        <v>6153</v>
      </c>
      <c r="I309" s="83" t="s">
        <v>5385</v>
      </c>
      <c r="J309" s="83" t="s">
        <v>5393</v>
      </c>
      <c r="K309" s="83" t="str">
        <f t="shared" si="6"/>
        <v>ACCEPTMN</v>
      </c>
    </row>
    <row r="310" spans="1:11">
      <c r="A310" s="13" t="s">
        <v>6154</v>
      </c>
      <c r="B310" s="1">
        <v>40206872</v>
      </c>
      <c r="C310" s="83" t="s">
        <v>5381</v>
      </c>
      <c r="D310" s="83" t="s">
        <v>5382</v>
      </c>
      <c r="E310" s="13" t="s">
        <v>6155</v>
      </c>
      <c r="F310" s="83">
        <v>26604544</v>
      </c>
      <c r="G310" s="48" t="s">
        <v>28</v>
      </c>
      <c r="H310" s="83" t="s">
        <v>5933</v>
      </c>
      <c r="I310" s="83" t="s">
        <v>5385</v>
      </c>
      <c r="J310" s="83" t="s">
        <v>5386</v>
      </c>
      <c r="K310" s="83" t="str">
        <f t="shared" ref="K310:K316" si="7">G310</f>
        <v>ACCEPTED</v>
      </c>
    </row>
    <row r="311" spans="1:11">
      <c r="A311" s="13" t="s">
        <v>6156</v>
      </c>
      <c r="B311" s="1">
        <v>40172774</v>
      </c>
      <c r="C311" s="83" t="s">
        <v>5381</v>
      </c>
      <c r="D311" s="83" t="s">
        <v>5382</v>
      </c>
      <c r="E311" s="13" t="s">
        <v>6157</v>
      </c>
      <c r="F311" s="83">
        <v>26604544</v>
      </c>
      <c r="G311" s="48" t="s">
        <v>28</v>
      </c>
      <c r="H311" s="83" t="s">
        <v>6134</v>
      </c>
      <c r="I311" s="83" t="s">
        <v>5385</v>
      </c>
      <c r="J311" s="83" t="s">
        <v>5393</v>
      </c>
      <c r="K311" s="83" t="str">
        <f t="shared" si="7"/>
        <v>ACCEPTED</v>
      </c>
    </row>
    <row r="312" spans="1:11">
      <c r="A312" s="13" t="s">
        <v>6158</v>
      </c>
      <c r="B312" s="1">
        <v>40086828</v>
      </c>
      <c r="C312" s="83" t="s">
        <v>5381</v>
      </c>
      <c r="D312" s="83" t="s">
        <v>5382</v>
      </c>
      <c r="E312" s="13" t="s">
        <v>6159</v>
      </c>
      <c r="F312" s="83">
        <v>26604544</v>
      </c>
      <c r="G312" s="48" t="s">
        <v>28</v>
      </c>
      <c r="H312" s="83" t="s">
        <v>6160</v>
      </c>
      <c r="I312" s="83" t="s">
        <v>5385</v>
      </c>
      <c r="J312" s="83" t="s">
        <v>5386</v>
      </c>
      <c r="K312" s="83" t="str">
        <f t="shared" si="7"/>
        <v>ACCEPTED</v>
      </c>
    </row>
    <row r="313" spans="1:11">
      <c r="A313" s="13" t="s">
        <v>5280</v>
      </c>
      <c r="B313" s="1">
        <v>40099504</v>
      </c>
      <c r="C313" s="83" t="s">
        <v>5381</v>
      </c>
      <c r="D313" s="83" t="s">
        <v>5382</v>
      </c>
      <c r="E313" s="13" t="s">
        <v>6161</v>
      </c>
      <c r="F313" s="83">
        <v>26604544</v>
      </c>
      <c r="G313" s="48" t="s">
        <v>28</v>
      </c>
      <c r="H313" s="83" t="s">
        <v>6162</v>
      </c>
      <c r="I313" s="83" t="s">
        <v>5385</v>
      </c>
      <c r="J313" s="83" t="s">
        <v>5386</v>
      </c>
      <c r="K313" s="83" t="str">
        <f t="shared" si="7"/>
        <v>ACCEPTED</v>
      </c>
    </row>
    <row r="314" spans="1:11">
      <c r="A314" s="13" t="s">
        <v>6163</v>
      </c>
      <c r="B314" s="1">
        <v>40220609</v>
      </c>
      <c r="C314" s="83" t="s">
        <v>5381</v>
      </c>
      <c r="D314" s="83" t="s">
        <v>5382</v>
      </c>
      <c r="E314" s="13" t="s">
        <v>6164</v>
      </c>
      <c r="F314" s="83">
        <v>26604544</v>
      </c>
      <c r="G314" s="48" t="s">
        <v>320</v>
      </c>
      <c r="H314" s="83" t="s">
        <v>6165</v>
      </c>
      <c r="I314" s="83" t="s">
        <v>5385</v>
      </c>
      <c r="J314" s="83" t="s">
        <v>5390</v>
      </c>
      <c r="K314" s="83" t="str">
        <f t="shared" si="7"/>
        <v>ACCEPTMN</v>
      </c>
    </row>
    <row r="315" spans="1:11">
      <c r="A315" s="13" t="s">
        <v>6166</v>
      </c>
      <c r="B315" s="1">
        <v>40041565</v>
      </c>
      <c r="C315" s="83" t="s">
        <v>5381</v>
      </c>
      <c r="D315" s="83" t="s">
        <v>5382</v>
      </c>
      <c r="E315" s="13" t="s">
        <v>6167</v>
      </c>
      <c r="F315" s="83">
        <v>26604544</v>
      </c>
      <c r="G315" s="48" t="s">
        <v>28</v>
      </c>
      <c r="H315" s="83" t="s">
        <v>6168</v>
      </c>
      <c r="I315" s="83" t="s">
        <v>5385</v>
      </c>
      <c r="J315" s="83" t="s">
        <v>5386</v>
      </c>
      <c r="K315" s="83" t="str">
        <f t="shared" si="7"/>
        <v>ACCEPTED</v>
      </c>
    </row>
    <row r="316" spans="1:11">
      <c r="A316" s="13" t="s">
        <v>6169</v>
      </c>
      <c r="B316" s="1">
        <v>40164795</v>
      </c>
      <c r="C316" s="83" t="s">
        <v>5381</v>
      </c>
      <c r="D316" s="83" t="s">
        <v>5382</v>
      </c>
      <c r="E316" s="13" t="s">
        <v>6170</v>
      </c>
      <c r="F316" s="83">
        <v>26604544</v>
      </c>
      <c r="G316" s="48" t="s">
        <v>28</v>
      </c>
      <c r="H316" s="83" t="s">
        <v>6171</v>
      </c>
      <c r="I316" s="83" t="s">
        <v>5385</v>
      </c>
      <c r="J316" s="83" t="s">
        <v>5393</v>
      </c>
      <c r="K316" s="83" t="str">
        <f t="shared" si="7"/>
        <v>ACCEPTED</v>
      </c>
    </row>
    <row r="317" spans="1:11">
      <c r="G317" s="48"/>
    </row>
  </sheetData>
  <autoFilter ref="A1:AS223" xr:uid="{00000000-0009-0000-0000-000002000000}">
    <sortState ref="A123:AS181">
      <sortCondition ref="G1:G185"/>
    </sortState>
  </autoFilter>
  <phoneticPr fontId="2" type="noConversion"/>
  <conditionalFormatting sqref="A2:A23">
    <cfRule type="duplicateValues" dxfId="675" priority="802"/>
    <cfRule type="duplicateValues" dxfId="674" priority="807"/>
    <cfRule type="duplicateValues" dxfId="673" priority="808"/>
  </conditionalFormatting>
  <conditionalFormatting sqref="A24:A25">
    <cfRule type="duplicateValues" dxfId="672" priority="782"/>
    <cfRule type="duplicateValues" dxfId="671" priority="787"/>
    <cfRule type="duplicateValues" dxfId="670" priority="788"/>
  </conditionalFormatting>
  <conditionalFormatting sqref="A26:A35">
    <cfRule type="duplicateValues" dxfId="669" priority="773"/>
    <cfRule type="duplicateValues" dxfId="668" priority="775"/>
    <cfRule type="duplicateValues" dxfId="667" priority="776"/>
  </conditionalFormatting>
  <conditionalFormatting sqref="A36:A68">
    <cfRule type="duplicateValues" dxfId="666" priority="766"/>
    <cfRule type="duplicateValues" dxfId="665" priority="767"/>
    <cfRule type="duplicateValues" dxfId="664" priority="768"/>
  </conditionalFormatting>
  <conditionalFormatting sqref="A69:A72">
    <cfRule type="duplicateValues" dxfId="663" priority="726"/>
    <cfRule type="duplicateValues" dxfId="662" priority="727"/>
    <cfRule type="duplicateValues" dxfId="661" priority="728"/>
  </conditionalFormatting>
  <conditionalFormatting sqref="A73">
    <cfRule type="duplicateValues" dxfId="660" priority="698"/>
    <cfRule type="duplicateValues" dxfId="659" priority="699"/>
    <cfRule type="duplicateValues" dxfId="658" priority="700"/>
  </conditionalFormatting>
  <conditionalFormatting sqref="A74:A76">
    <cfRule type="duplicateValues" dxfId="657" priority="685"/>
    <cfRule type="duplicateValues" dxfId="656" priority="687"/>
    <cfRule type="duplicateValues" dxfId="655" priority="688"/>
  </conditionalFormatting>
  <conditionalFormatting sqref="A77:A89">
    <cfRule type="duplicateValues" dxfId="654" priority="661"/>
    <cfRule type="duplicateValues" dxfId="653" priority="663"/>
    <cfRule type="duplicateValues" dxfId="652" priority="664"/>
  </conditionalFormatting>
  <conditionalFormatting sqref="A90:A101">
    <cfRule type="duplicateValues" dxfId="651" priority="637"/>
    <cfRule type="duplicateValues" dxfId="650" priority="639"/>
    <cfRule type="duplicateValues" dxfId="649" priority="640"/>
  </conditionalFormatting>
  <conditionalFormatting sqref="A102:A121">
    <cfRule type="duplicateValues" dxfId="648" priority="613"/>
    <cfRule type="duplicateValues" dxfId="647" priority="615"/>
    <cfRule type="duplicateValues" dxfId="646" priority="616"/>
  </conditionalFormatting>
  <conditionalFormatting sqref="A122:A183">
    <cfRule type="duplicateValues" dxfId="645" priority="594"/>
    <cfRule type="duplicateValues" dxfId="644" priority="595"/>
    <cfRule type="duplicateValues" dxfId="643" priority="596"/>
  </conditionalFormatting>
  <conditionalFormatting sqref="A184:A189">
    <cfRule type="duplicateValues" dxfId="642" priority="574"/>
    <cfRule type="duplicateValues" dxfId="641" priority="575"/>
    <cfRule type="duplicateValues" dxfId="640" priority="576"/>
  </conditionalFormatting>
  <conditionalFormatting sqref="A190:A216">
    <cfRule type="duplicateValues" dxfId="639" priority="542"/>
    <cfRule type="duplicateValues" dxfId="638" priority="543"/>
    <cfRule type="duplicateValues" dxfId="637" priority="544"/>
  </conditionalFormatting>
  <conditionalFormatting sqref="A217:A223">
    <cfRule type="duplicateValues" dxfId="636" priority="514"/>
    <cfRule type="duplicateValues" dxfId="635" priority="515"/>
    <cfRule type="duplicateValues" dxfId="634" priority="516"/>
  </conditionalFormatting>
  <conditionalFormatting sqref="A224:A230">
    <cfRule type="duplicateValues" dxfId="633" priority="478"/>
    <cfRule type="duplicateValues" dxfId="632" priority="479"/>
    <cfRule type="duplicateValues" dxfId="631" priority="480"/>
  </conditionalFormatting>
  <conditionalFormatting sqref="A231">
    <cfRule type="duplicateValues" dxfId="630" priority="434"/>
    <cfRule type="duplicateValues" dxfId="629" priority="435"/>
    <cfRule type="duplicateValues" dxfId="628" priority="436"/>
  </conditionalFormatting>
  <conditionalFormatting sqref="A232:A235">
    <cfRule type="duplicateValues" dxfId="627" priority="414"/>
    <cfRule type="duplicateValues" dxfId="626" priority="415"/>
    <cfRule type="duplicateValues" dxfId="625" priority="416"/>
  </conditionalFormatting>
  <conditionalFormatting sqref="A236:A237">
    <cfRule type="duplicateValues" dxfId="624" priority="370"/>
    <cfRule type="duplicateValues" dxfId="623" priority="371"/>
    <cfRule type="duplicateValues" dxfId="622" priority="372"/>
  </conditionalFormatting>
  <conditionalFormatting sqref="A238:A242">
    <cfRule type="duplicateValues" dxfId="621" priority="334"/>
    <cfRule type="duplicateValues" dxfId="620" priority="335"/>
    <cfRule type="duplicateValues" dxfId="619" priority="336"/>
  </conditionalFormatting>
  <conditionalFormatting sqref="A243:A247">
    <cfRule type="duplicateValues" dxfId="618" priority="282"/>
    <cfRule type="duplicateValues" dxfId="617" priority="283"/>
    <cfRule type="duplicateValues" dxfId="616" priority="284"/>
  </conditionalFormatting>
  <conditionalFormatting sqref="A248:A261">
    <cfRule type="duplicateValues" dxfId="615" priority="238"/>
    <cfRule type="duplicateValues" dxfId="614" priority="239"/>
    <cfRule type="duplicateValues" dxfId="613" priority="240"/>
  </conditionalFormatting>
  <conditionalFormatting sqref="A262:A271">
    <cfRule type="duplicateValues" dxfId="612" priority="194"/>
    <cfRule type="duplicateValues" dxfId="611" priority="195"/>
    <cfRule type="duplicateValues" dxfId="610" priority="196"/>
  </conditionalFormatting>
  <conditionalFormatting sqref="A272:A290">
    <cfRule type="duplicateValues" dxfId="609" priority="150"/>
    <cfRule type="duplicateValues" dxfId="608" priority="151"/>
    <cfRule type="duplicateValues" dxfId="607" priority="152"/>
  </conditionalFormatting>
  <conditionalFormatting sqref="A291:A313">
    <cfRule type="duplicateValues" dxfId="606" priority="106"/>
    <cfRule type="duplicateValues" dxfId="605" priority="107"/>
    <cfRule type="duplicateValues" dxfId="604" priority="108"/>
  </conditionalFormatting>
  <conditionalFormatting sqref="A314:A316">
    <cfRule type="duplicateValues" dxfId="603" priority="42"/>
    <cfRule type="duplicateValues" dxfId="602" priority="43"/>
    <cfRule type="duplicateValues" dxfId="601" priority="44"/>
  </conditionalFormatting>
  <conditionalFormatting sqref="A2:B23">
    <cfRule type="expression" dxfId="600" priority="803">
      <formula>$O2="Code"</formula>
    </cfRule>
    <cfRule type="expression" dxfId="599" priority="804">
      <formula>$O2="Done"</formula>
    </cfRule>
    <cfRule type="expression" dxfId="598" priority="805">
      <formula>$O2="Spectrum only"</formula>
    </cfRule>
    <cfRule type="expression" dxfId="597" priority="806">
      <formula>$O2="Report only"</formula>
    </cfRule>
  </conditionalFormatting>
  <conditionalFormatting sqref="A24:B25">
    <cfRule type="expression" dxfId="596" priority="783">
      <formula>$O24="Code"</formula>
    </cfRule>
    <cfRule type="expression" dxfId="595" priority="784">
      <formula>$O24="Done"</formula>
    </cfRule>
    <cfRule type="expression" dxfId="594" priority="785">
      <formula>$O24="Spectrum only"</formula>
    </cfRule>
    <cfRule type="expression" dxfId="593" priority="786">
      <formula>$O24="Report only"</formula>
    </cfRule>
  </conditionalFormatting>
  <conditionalFormatting sqref="A26:B68">
    <cfRule type="expression" dxfId="592" priority="769">
      <formula>$O26="Code"</formula>
    </cfRule>
    <cfRule type="expression" dxfId="591" priority="770">
      <formula>$O26="Done"</formula>
    </cfRule>
    <cfRule type="expression" dxfId="590" priority="771">
      <formula>$O26="Spectrum only"</formula>
    </cfRule>
    <cfRule type="expression" dxfId="589" priority="772">
      <formula>$O26="Report only"</formula>
    </cfRule>
  </conditionalFormatting>
  <conditionalFormatting sqref="A69:B72">
    <cfRule type="expression" dxfId="588" priority="729">
      <formula>$O69="Code"</formula>
    </cfRule>
    <cfRule type="expression" dxfId="587" priority="730">
      <formula>$O69="Done"</formula>
    </cfRule>
    <cfRule type="expression" dxfId="586" priority="731">
      <formula>$O69="Spectrum only"</formula>
    </cfRule>
    <cfRule type="expression" dxfId="585" priority="732">
      <formula>$O69="Report only"</formula>
    </cfRule>
  </conditionalFormatting>
  <conditionalFormatting sqref="A73:B73">
    <cfRule type="expression" dxfId="584" priority="701">
      <formula>$O73="Code"</formula>
    </cfRule>
    <cfRule type="expression" dxfId="583" priority="702">
      <formula>$O73="Done"</formula>
    </cfRule>
    <cfRule type="expression" dxfId="582" priority="703">
      <formula>$O73="Spectrum only"</formula>
    </cfRule>
    <cfRule type="expression" dxfId="581" priority="704">
      <formula>$O73="Report only"</formula>
    </cfRule>
  </conditionalFormatting>
  <conditionalFormatting sqref="A74:B183">
    <cfRule type="expression" dxfId="580" priority="590">
      <formula>$O74="Code"</formula>
    </cfRule>
    <cfRule type="expression" dxfId="579" priority="591">
      <formula>$O74="Done"</formula>
    </cfRule>
    <cfRule type="expression" dxfId="578" priority="592">
      <formula>$O74="Spectrum only"</formula>
    </cfRule>
    <cfRule type="expression" dxfId="577" priority="593">
      <formula>$O74="Report only"</formula>
    </cfRule>
  </conditionalFormatting>
  <conditionalFormatting sqref="A122:B183">
    <cfRule type="duplicateValues" dxfId="576" priority="589"/>
  </conditionalFormatting>
  <conditionalFormatting sqref="A184:B189">
    <cfRule type="duplicateValues" dxfId="575" priority="565"/>
    <cfRule type="expression" dxfId="574" priority="566">
      <formula>$O184="Code"</formula>
    </cfRule>
    <cfRule type="expression" dxfId="573" priority="567">
      <formula>$O184="Done"</formula>
    </cfRule>
    <cfRule type="expression" dxfId="572" priority="568">
      <formula>$O184="Spectrum only"</formula>
    </cfRule>
    <cfRule type="expression" dxfId="571" priority="569">
      <formula>$O184="Report only"</formula>
    </cfRule>
    <cfRule type="expression" dxfId="570" priority="570">
      <formula>$O184="Code"</formula>
    </cfRule>
    <cfRule type="expression" dxfId="569" priority="571">
      <formula>$O184="Done"</formula>
    </cfRule>
    <cfRule type="expression" dxfId="568" priority="572">
      <formula>$O184="Spectrum only"</formula>
    </cfRule>
    <cfRule type="expression" dxfId="567" priority="573">
      <formula>$O184="Report only"</formula>
    </cfRule>
  </conditionalFormatting>
  <conditionalFormatting sqref="A190:B216">
    <cfRule type="duplicateValues" dxfId="566" priority="533"/>
    <cfRule type="expression" dxfId="565" priority="534">
      <formula>$O190="Code"</formula>
    </cfRule>
    <cfRule type="expression" dxfId="564" priority="535">
      <formula>$O190="Done"</formula>
    </cfRule>
    <cfRule type="expression" dxfId="563" priority="536">
      <formula>$O190="Spectrum only"</formula>
    </cfRule>
    <cfRule type="expression" dxfId="562" priority="537">
      <formula>$O190="Report only"</formula>
    </cfRule>
    <cfRule type="expression" dxfId="561" priority="538">
      <formula>$O190="Code"</formula>
    </cfRule>
    <cfRule type="expression" dxfId="560" priority="539">
      <formula>$O190="Done"</formula>
    </cfRule>
    <cfRule type="expression" dxfId="559" priority="540">
      <formula>$O190="Spectrum only"</formula>
    </cfRule>
    <cfRule type="expression" dxfId="558" priority="541">
      <formula>$O190="Report only"</formula>
    </cfRule>
  </conditionalFormatting>
  <conditionalFormatting sqref="A217:B223">
    <cfRule type="duplicateValues" dxfId="557" priority="505"/>
    <cfRule type="expression" dxfId="556" priority="506">
      <formula>$O217="Code"</formula>
    </cfRule>
    <cfRule type="expression" dxfId="555" priority="507">
      <formula>$O217="Done"</formula>
    </cfRule>
    <cfRule type="expression" dxfId="554" priority="508">
      <formula>$O217="Spectrum only"</formula>
    </cfRule>
    <cfRule type="expression" dxfId="553" priority="509">
      <formula>$O217="Report only"</formula>
    </cfRule>
    <cfRule type="expression" dxfId="552" priority="510">
      <formula>$O217="Code"</formula>
    </cfRule>
    <cfRule type="expression" dxfId="551" priority="511">
      <formula>$O217="Done"</formula>
    </cfRule>
    <cfRule type="expression" dxfId="550" priority="512">
      <formula>$O217="Spectrum only"</formula>
    </cfRule>
    <cfRule type="expression" dxfId="549" priority="513">
      <formula>$O217="Report only"</formula>
    </cfRule>
  </conditionalFormatting>
  <conditionalFormatting sqref="A224:B230">
    <cfRule type="duplicateValues" dxfId="548" priority="469"/>
    <cfRule type="expression" dxfId="547" priority="470">
      <formula>$O224="Code"</formula>
    </cfRule>
    <cfRule type="expression" dxfId="546" priority="471">
      <formula>$O224="Done"</formula>
    </cfRule>
    <cfRule type="expression" dxfId="545" priority="472">
      <formula>$O224="Spectrum only"</formula>
    </cfRule>
    <cfRule type="expression" dxfId="544" priority="473">
      <formula>$O224="Report only"</formula>
    </cfRule>
    <cfRule type="expression" dxfId="543" priority="474">
      <formula>$O224="Code"</formula>
    </cfRule>
    <cfRule type="expression" dxfId="542" priority="475">
      <formula>$O224="Done"</formula>
    </cfRule>
    <cfRule type="expression" dxfId="541" priority="476">
      <formula>$O224="Spectrum only"</formula>
    </cfRule>
    <cfRule type="expression" dxfId="540" priority="477">
      <formula>$O224="Report only"</formula>
    </cfRule>
  </conditionalFormatting>
  <conditionalFormatting sqref="A231:B231">
    <cfRule type="duplicateValues" dxfId="539" priority="425"/>
    <cfRule type="expression" dxfId="538" priority="426">
      <formula>$O231="Code"</formula>
    </cfRule>
    <cfRule type="expression" dxfId="537" priority="427">
      <formula>$O231="Done"</formula>
    </cfRule>
    <cfRule type="expression" dxfId="536" priority="428">
      <formula>$O231="Spectrum only"</formula>
    </cfRule>
    <cfRule type="expression" dxfId="535" priority="429">
      <formula>$O231="Report only"</formula>
    </cfRule>
    <cfRule type="expression" dxfId="534" priority="430">
      <formula>$O231="Code"</formula>
    </cfRule>
    <cfRule type="expression" dxfId="533" priority="431">
      <formula>$O231="Done"</formula>
    </cfRule>
    <cfRule type="expression" dxfId="532" priority="432">
      <formula>$O231="Spectrum only"</formula>
    </cfRule>
    <cfRule type="expression" dxfId="531" priority="433">
      <formula>$O231="Report only"</formula>
    </cfRule>
  </conditionalFormatting>
  <conditionalFormatting sqref="A232:B235">
    <cfRule type="duplicateValues" dxfId="530" priority="405"/>
    <cfRule type="expression" dxfId="529" priority="406">
      <formula>$O232="Code"</formula>
    </cfRule>
    <cfRule type="expression" dxfId="528" priority="407">
      <formula>$O232="Done"</formula>
    </cfRule>
    <cfRule type="expression" dxfId="527" priority="408">
      <formula>$O232="Spectrum only"</formula>
    </cfRule>
    <cfRule type="expression" dxfId="526" priority="409">
      <formula>$O232="Report only"</formula>
    </cfRule>
    <cfRule type="expression" dxfId="525" priority="410">
      <formula>$O232="Code"</formula>
    </cfRule>
    <cfRule type="expression" dxfId="524" priority="411">
      <formula>$O232="Done"</formula>
    </cfRule>
    <cfRule type="expression" dxfId="523" priority="412">
      <formula>$O232="Spectrum only"</formula>
    </cfRule>
    <cfRule type="expression" dxfId="522" priority="413">
      <formula>$O232="Report only"</formula>
    </cfRule>
  </conditionalFormatting>
  <conditionalFormatting sqref="A236:B237">
    <cfRule type="duplicateValues" dxfId="521" priority="361"/>
    <cfRule type="expression" dxfId="520" priority="362">
      <formula>$O236="Code"</formula>
    </cfRule>
    <cfRule type="expression" dxfId="519" priority="363">
      <formula>$O236="Done"</formula>
    </cfRule>
    <cfRule type="expression" dxfId="518" priority="364">
      <formula>$O236="Spectrum only"</formula>
    </cfRule>
    <cfRule type="expression" dxfId="517" priority="365">
      <formula>$O236="Report only"</formula>
    </cfRule>
    <cfRule type="expression" dxfId="516" priority="366">
      <formula>$O236="Code"</formula>
    </cfRule>
    <cfRule type="expression" dxfId="515" priority="367">
      <formula>$O236="Done"</formula>
    </cfRule>
    <cfRule type="expression" dxfId="514" priority="368">
      <formula>$O236="Spectrum only"</formula>
    </cfRule>
    <cfRule type="expression" dxfId="513" priority="369">
      <formula>$O236="Report only"</formula>
    </cfRule>
  </conditionalFormatting>
  <conditionalFormatting sqref="A238:B242">
    <cfRule type="duplicateValues" dxfId="512" priority="325"/>
    <cfRule type="expression" dxfId="511" priority="326">
      <formula>$O238="Code"</formula>
    </cfRule>
    <cfRule type="expression" dxfId="510" priority="327">
      <formula>$O238="Done"</formula>
    </cfRule>
    <cfRule type="expression" dxfId="509" priority="328">
      <formula>$O238="Spectrum only"</formula>
    </cfRule>
    <cfRule type="expression" dxfId="508" priority="329">
      <formula>$O238="Report only"</formula>
    </cfRule>
    <cfRule type="expression" dxfId="507" priority="330">
      <formula>$O238="Code"</formula>
    </cfRule>
    <cfRule type="expression" dxfId="506" priority="331">
      <formula>$O238="Done"</formula>
    </cfRule>
    <cfRule type="expression" dxfId="505" priority="332">
      <formula>$O238="Spectrum only"</formula>
    </cfRule>
    <cfRule type="expression" dxfId="504" priority="333">
      <formula>$O238="Report only"</formula>
    </cfRule>
  </conditionalFormatting>
  <conditionalFormatting sqref="A243:B247">
    <cfRule type="duplicateValues" dxfId="503" priority="273"/>
    <cfRule type="expression" dxfId="502" priority="274">
      <formula>$O243="Code"</formula>
    </cfRule>
    <cfRule type="expression" dxfId="501" priority="275">
      <formula>$O243="Done"</formula>
    </cfRule>
    <cfRule type="expression" dxfId="500" priority="276">
      <formula>$O243="Spectrum only"</formula>
    </cfRule>
    <cfRule type="expression" dxfId="499" priority="277">
      <formula>$O243="Report only"</formula>
    </cfRule>
    <cfRule type="expression" dxfId="498" priority="278">
      <formula>$O243="Code"</formula>
    </cfRule>
    <cfRule type="expression" dxfId="497" priority="279">
      <formula>$O243="Done"</formula>
    </cfRule>
    <cfRule type="expression" dxfId="496" priority="280">
      <formula>$O243="Spectrum only"</formula>
    </cfRule>
    <cfRule type="expression" dxfId="495" priority="281">
      <formula>$O243="Report only"</formula>
    </cfRule>
  </conditionalFormatting>
  <conditionalFormatting sqref="A248:B261">
    <cfRule type="duplicateValues" dxfId="494" priority="229"/>
    <cfRule type="expression" dxfId="493" priority="230">
      <formula>$O248="Code"</formula>
    </cfRule>
    <cfRule type="expression" dxfId="492" priority="231">
      <formula>$O248="Done"</formula>
    </cfRule>
    <cfRule type="expression" dxfId="491" priority="232">
      <formula>$O248="Spectrum only"</formula>
    </cfRule>
    <cfRule type="expression" dxfId="490" priority="233">
      <formula>$O248="Report only"</formula>
    </cfRule>
    <cfRule type="expression" dxfId="489" priority="234">
      <formula>$O248="Code"</formula>
    </cfRule>
    <cfRule type="expression" dxfId="488" priority="235">
      <formula>$O248="Done"</formula>
    </cfRule>
    <cfRule type="expression" dxfId="487" priority="236">
      <formula>$O248="Spectrum only"</formula>
    </cfRule>
    <cfRule type="expression" dxfId="486" priority="237">
      <formula>$O248="Report only"</formula>
    </cfRule>
  </conditionalFormatting>
  <conditionalFormatting sqref="A262:B271">
    <cfRule type="duplicateValues" dxfId="485" priority="185"/>
    <cfRule type="expression" dxfId="484" priority="186">
      <formula>$O262="Code"</formula>
    </cfRule>
    <cfRule type="expression" dxfId="483" priority="187">
      <formula>$O262="Done"</formula>
    </cfRule>
    <cfRule type="expression" dxfId="482" priority="188">
      <formula>$O262="Spectrum only"</formula>
    </cfRule>
    <cfRule type="expression" dxfId="481" priority="189">
      <formula>$O262="Report only"</formula>
    </cfRule>
    <cfRule type="expression" dxfId="480" priority="190">
      <formula>$O262="Code"</formula>
    </cfRule>
    <cfRule type="expression" dxfId="479" priority="191">
      <formula>$O262="Done"</formula>
    </cfRule>
    <cfRule type="expression" dxfId="478" priority="192">
      <formula>$O262="Spectrum only"</formula>
    </cfRule>
    <cfRule type="expression" dxfId="477" priority="193">
      <formula>$O262="Report only"</formula>
    </cfRule>
  </conditionalFormatting>
  <conditionalFormatting sqref="A272:B290">
    <cfRule type="duplicateValues" dxfId="476" priority="141"/>
    <cfRule type="expression" dxfId="475" priority="142">
      <formula>$O272="Code"</formula>
    </cfRule>
    <cfRule type="expression" dxfId="474" priority="143">
      <formula>$O272="Done"</formula>
    </cfRule>
    <cfRule type="expression" dxfId="473" priority="144">
      <formula>$O272="Spectrum only"</formula>
    </cfRule>
    <cfRule type="expression" dxfId="472" priority="145">
      <formula>$O272="Report only"</formula>
    </cfRule>
    <cfRule type="expression" dxfId="471" priority="146">
      <formula>$O272="Code"</formula>
    </cfRule>
    <cfRule type="expression" dxfId="470" priority="147">
      <formula>$O272="Done"</formula>
    </cfRule>
    <cfRule type="expression" dxfId="469" priority="148">
      <formula>$O272="Spectrum only"</formula>
    </cfRule>
    <cfRule type="expression" dxfId="468" priority="149">
      <formula>$O272="Report only"</formula>
    </cfRule>
  </conditionalFormatting>
  <conditionalFormatting sqref="A291:B313">
    <cfRule type="duplicateValues" dxfId="467" priority="97"/>
    <cfRule type="expression" dxfId="466" priority="98">
      <formula>$O291="Code"</formula>
    </cfRule>
    <cfRule type="expression" dxfId="465" priority="99">
      <formula>$O291="Done"</formula>
    </cfRule>
    <cfRule type="expression" dxfId="464" priority="100">
      <formula>$O291="Spectrum only"</formula>
    </cfRule>
    <cfRule type="expression" dxfId="463" priority="101">
      <formula>$O291="Report only"</formula>
    </cfRule>
    <cfRule type="expression" dxfId="462" priority="102">
      <formula>$O291="Code"</formula>
    </cfRule>
    <cfRule type="expression" dxfId="461" priority="103">
      <formula>$O291="Done"</formula>
    </cfRule>
    <cfRule type="expression" dxfId="460" priority="104">
      <formula>$O291="Spectrum only"</formula>
    </cfRule>
    <cfRule type="expression" dxfId="459" priority="105">
      <formula>$O291="Report only"</formula>
    </cfRule>
  </conditionalFormatting>
  <conditionalFormatting sqref="A314:B316">
    <cfRule type="duplicateValues" dxfId="458" priority="33"/>
    <cfRule type="expression" dxfId="457" priority="34">
      <formula>$O314="Code"</formula>
    </cfRule>
    <cfRule type="expression" dxfId="456" priority="35">
      <formula>$O314="Done"</formula>
    </cfRule>
    <cfRule type="expression" dxfId="455" priority="36">
      <formula>$O314="Spectrum only"</formula>
    </cfRule>
    <cfRule type="expression" dxfId="454" priority="37">
      <formula>$O314="Report only"</formula>
    </cfRule>
    <cfRule type="expression" dxfId="453" priority="38">
      <formula>$O314="Code"</formula>
    </cfRule>
    <cfRule type="expression" dxfId="452" priority="39">
      <formula>$O314="Done"</formula>
    </cfRule>
    <cfRule type="expression" dxfId="451" priority="40">
      <formula>$O314="Spectrum only"</formula>
    </cfRule>
    <cfRule type="expression" dxfId="450" priority="41">
      <formula>$O314="Report only"</formula>
    </cfRule>
  </conditionalFormatting>
  <conditionalFormatting sqref="B2:B23">
    <cfRule type="duplicateValues" dxfId="449" priority="801"/>
  </conditionalFormatting>
  <conditionalFormatting sqref="B24:B25">
    <cfRule type="duplicateValues" dxfId="448" priority="781"/>
  </conditionalFormatting>
  <conditionalFormatting sqref="B26:B35">
    <cfRule type="duplicateValues" dxfId="447" priority="774"/>
  </conditionalFormatting>
  <conditionalFormatting sqref="B36:B68">
    <cfRule type="duplicateValues" dxfId="446" priority="765"/>
  </conditionalFormatting>
  <conditionalFormatting sqref="B69:B72">
    <cfRule type="duplicateValues" dxfId="445" priority="725"/>
  </conditionalFormatting>
  <conditionalFormatting sqref="B73">
    <cfRule type="duplicateValues" dxfId="444" priority="697"/>
  </conditionalFormatting>
  <conditionalFormatting sqref="B74:B76">
    <cfRule type="duplicateValues" dxfId="443" priority="686"/>
  </conditionalFormatting>
  <conditionalFormatting sqref="B77:B89">
    <cfRule type="duplicateValues" dxfId="442" priority="662"/>
  </conditionalFormatting>
  <conditionalFormatting sqref="B90:B101">
    <cfRule type="duplicateValues" dxfId="441" priority="638"/>
  </conditionalFormatting>
  <conditionalFormatting sqref="B102:B121">
    <cfRule type="duplicateValues" dxfId="440" priority="614"/>
  </conditionalFormatting>
  <conditionalFormatting sqref="E2:E101">
    <cfRule type="expression" dxfId="439" priority="629">
      <formula>$O2="Code"</formula>
    </cfRule>
    <cfRule type="expression" dxfId="438" priority="630">
      <formula>$O2="Done"</formula>
    </cfRule>
    <cfRule type="expression" dxfId="437" priority="631">
      <formula>$O2="Spectrum only"</formula>
    </cfRule>
    <cfRule type="expression" dxfId="436" priority="632">
      <formula>$O2="Report only"</formula>
    </cfRule>
  </conditionalFormatting>
  <conditionalFormatting sqref="E122:E183">
    <cfRule type="expression" dxfId="435" priority="585">
      <formula>$O122="Code"</formula>
    </cfRule>
    <cfRule type="expression" dxfId="434" priority="586">
      <formula>$O122="Done"</formula>
    </cfRule>
    <cfRule type="expression" dxfId="433" priority="587">
      <formula>$O122="Spectrum only"</formula>
    </cfRule>
    <cfRule type="expression" dxfId="432" priority="588">
      <formula>$O122="Report only"</formula>
    </cfRule>
  </conditionalFormatting>
  <conditionalFormatting sqref="E163">
    <cfRule type="expression" dxfId="431" priority="581">
      <formula>$O163="Code"</formula>
    </cfRule>
    <cfRule type="expression" dxfId="430" priority="582">
      <formula>$O163="Done"</formula>
    </cfRule>
    <cfRule type="expression" dxfId="429" priority="583">
      <formula>$O163="Spectrum only"</formula>
    </cfRule>
    <cfRule type="expression" dxfId="428" priority="584">
      <formula>$O163="Report only"</formula>
    </cfRule>
  </conditionalFormatting>
  <conditionalFormatting sqref="E184:E189">
    <cfRule type="expression" dxfId="427" priority="561">
      <formula>$O184="Code"</formula>
    </cfRule>
    <cfRule type="expression" dxfId="426" priority="562">
      <formula>$O184="Done"</formula>
    </cfRule>
    <cfRule type="expression" dxfId="425" priority="563">
      <formula>$O184="Spectrum only"</formula>
    </cfRule>
    <cfRule type="expression" dxfId="424" priority="564">
      <formula>$O184="Report only"</formula>
    </cfRule>
  </conditionalFormatting>
  <conditionalFormatting sqref="E184:E216">
    <cfRule type="expression" dxfId="423" priority="529">
      <formula>$O184="Code"</formula>
    </cfRule>
    <cfRule type="expression" dxfId="422" priority="530">
      <formula>$O184="Done"</formula>
    </cfRule>
    <cfRule type="expression" dxfId="421" priority="531">
      <formula>$O184="Spectrum only"</formula>
    </cfRule>
    <cfRule type="expression" dxfId="420" priority="532">
      <formula>$O184="Report only"</formula>
    </cfRule>
  </conditionalFormatting>
  <conditionalFormatting sqref="E190:E223">
    <cfRule type="expression" dxfId="419" priority="501">
      <formula>$O190="Code"</formula>
    </cfRule>
    <cfRule type="expression" dxfId="418" priority="502">
      <formula>$O190="Done"</formula>
    </cfRule>
    <cfRule type="expression" dxfId="417" priority="503">
      <formula>$O190="Spectrum only"</formula>
    </cfRule>
    <cfRule type="expression" dxfId="416" priority="504">
      <formula>$O190="Report only"</formula>
    </cfRule>
  </conditionalFormatting>
  <conditionalFormatting sqref="E217:E230">
    <cfRule type="expression" dxfId="415" priority="465">
      <formula>$O217="Code"</formula>
    </cfRule>
    <cfRule type="expression" dxfId="414" priority="466">
      <formula>$O217="Done"</formula>
    </cfRule>
    <cfRule type="expression" dxfId="413" priority="467">
      <formula>$O217="Spectrum only"</formula>
    </cfRule>
    <cfRule type="expression" dxfId="412" priority="468">
      <formula>$O217="Report only"</formula>
    </cfRule>
  </conditionalFormatting>
  <conditionalFormatting sqref="E224:E231">
    <cfRule type="expression" dxfId="411" priority="421">
      <formula>$O224="Code"</formula>
    </cfRule>
    <cfRule type="expression" dxfId="410" priority="422">
      <formula>$O224="Done"</formula>
    </cfRule>
    <cfRule type="expression" dxfId="409" priority="423">
      <formula>$O224="Spectrum only"</formula>
    </cfRule>
    <cfRule type="expression" dxfId="408" priority="424">
      <formula>$O224="Report only"</formula>
    </cfRule>
  </conditionalFormatting>
  <conditionalFormatting sqref="E231:E235">
    <cfRule type="expression" dxfId="407" priority="401">
      <formula>$O231="Code"</formula>
    </cfRule>
    <cfRule type="expression" dxfId="406" priority="402">
      <formula>$O231="Done"</formula>
    </cfRule>
    <cfRule type="expression" dxfId="405" priority="403">
      <formula>$O231="Spectrum only"</formula>
    </cfRule>
    <cfRule type="expression" dxfId="404" priority="404">
      <formula>$O231="Report only"</formula>
    </cfRule>
  </conditionalFormatting>
  <conditionalFormatting sqref="E232:E237">
    <cfRule type="expression" dxfId="403" priority="357">
      <formula>$O232="Code"</formula>
    </cfRule>
    <cfRule type="expression" dxfId="402" priority="358">
      <formula>$O232="Done"</formula>
    </cfRule>
    <cfRule type="expression" dxfId="401" priority="359">
      <formula>$O232="Spectrum only"</formula>
    </cfRule>
    <cfRule type="expression" dxfId="400" priority="360">
      <formula>$O232="Report only"</formula>
    </cfRule>
  </conditionalFormatting>
  <conditionalFormatting sqref="E236:E242">
    <cfRule type="expression" dxfId="399" priority="321">
      <formula>$O236="Code"</formula>
    </cfRule>
    <cfRule type="expression" dxfId="398" priority="322">
      <formula>$O236="Done"</formula>
    </cfRule>
    <cfRule type="expression" dxfId="397" priority="323">
      <formula>$O236="Spectrum only"</formula>
    </cfRule>
    <cfRule type="expression" dxfId="396" priority="324">
      <formula>$O236="Report only"</formula>
    </cfRule>
  </conditionalFormatting>
  <conditionalFormatting sqref="E238:E247">
    <cfRule type="expression" dxfId="395" priority="269">
      <formula>$O238="Code"</formula>
    </cfRule>
    <cfRule type="expression" dxfId="394" priority="270">
      <formula>$O238="Done"</formula>
    </cfRule>
    <cfRule type="expression" dxfId="393" priority="271">
      <formula>$O238="Spectrum only"</formula>
    </cfRule>
    <cfRule type="expression" dxfId="392" priority="272">
      <formula>$O238="Report only"</formula>
    </cfRule>
  </conditionalFormatting>
  <conditionalFormatting sqref="E243:E261">
    <cfRule type="expression" dxfId="391" priority="225">
      <formula>$O243="Code"</formula>
    </cfRule>
    <cfRule type="expression" dxfId="390" priority="226">
      <formula>$O243="Done"</formula>
    </cfRule>
    <cfRule type="expression" dxfId="389" priority="227">
      <formula>$O243="Spectrum only"</formula>
    </cfRule>
    <cfRule type="expression" dxfId="388" priority="228">
      <formula>$O243="Report only"</formula>
    </cfRule>
  </conditionalFormatting>
  <conditionalFormatting sqref="E248:E271">
    <cfRule type="expression" dxfId="387" priority="181">
      <formula>$O248="Code"</formula>
    </cfRule>
    <cfRule type="expression" dxfId="386" priority="182">
      <formula>$O248="Done"</formula>
    </cfRule>
    <cfRule type="expression" dxfId="385" priority="183">
      <formula>$O248="Spectrum only"</formula>
    </cfRule>
    <cfRule type="expression" dxfId="384" priority="184">
      <formula>$O248="Report only"</formula>
    </cfRule>
  </conditionalFormatting>
  <conditionalFormatting sqref="E262:E290">
    <cfRule type="expression" dxfId="383" priority="137">
      <formula>$O262="Code"</formula>
    </cfRule>
    <cfRule type="expression" dxfId="382" priority="138">
      <formula>$O262="Done"</formula>
    </cfRule>
    <cfRule type="expression" dxfId="381" priority="139">
      <formula>$O262="Spectrum only"</formula>
    </cfRule>
    <cfRule type="expression" dxfId="380" priority="140">
      <formula>$O262="Report only"</formula>
    </cfRule>
  </conditionalFormatting>
  <conditionalFormatting sqref="E272:E313">
    <cfRule type="expression" dxfId="379" priority="93">
      <formula>$O272="Code"</formula>
    </cfRule>
    <cfRule type="expression" dxfId="378" priority="94">
      <formula>$O272="Done"</formula>
    </cfRule>
    <cfRule type="expression" dxfId="377" priority="95">
      <formula>$O272="Spectrum only"</formula>
    </cfRule>
    <cfRule type="expression" dxfId="376" priority="96">
      <formula>$O272="Report only"</formula>
    </cfRule>
  </conditionalFormatting>
  <conditionalFormatting sqref="E291:E316">
    <cfRule type="expression" dxfId="375" priority="29">
      <formula>$O291="Code"</formula>
    </cfRule>
    <cfRule type="expression" dxfId="374" priority="30">
      <formula>$O291="Done"</formula>
    </cfRule>
    <cfRule type="expression" dxfId="373" priority="31">
      <formula>$O291="Spectrum only"</formula>
    </cfRule>
    <cfRule type="expression" dxfId="372" priority="32">
      <formula>$O291="Report only"</formula>
    </cfRule>
  </conditionalFormatting>
  <conditionalFormatting sqref="E314:E316">
    <cfRule type="expression" dxfId="371" priority="25">
      <formula>$O314="Code"</formula>
    </cfRule>
    <cfRule type="expression" dxfId="370" priority="26">
      <formula>$O314="Done"</formula>
    </cfRule>
    <cfRule type="expression" dxfId="369" priority="27">
      <formula>$O314="Spectrum only"</formula>
    </cfRule>
    <cfRule type="expression" dxfId="368" priority="28">
      <formula>$O314="Report only"</formula>
    </cfRule>
  </conditionalFormatting>
  <conditionalFormatting sqref="G2:G187">
    <cfRule type="expression" dxfId="367" priority="553">
      <formula>$O2="Code"</formula>
    </cfRule>
    <cfRule type="expression" dxfId="366" priority="554">
      <formula>$O2="Done"</formula>
    </cfRule>
    <cfRule type="expression" dxfId="365" priority="555">
      <formula>$O2="Spectrum only"</formula>
    </cfRule>
    <cfRule type="expression" dxfId="364" priority="556">
      <formula>$O2="Report only"</formula>
    </cfRule>
  </conditionalFormatting>
  <conditionalFormatting sqref="G187:G216">
    <cfRule type="expression" dxfId="363" priority="521">
      <formula>$O187="Code"</formula>
    </cfRule>
    <cfRule type="expression" dxfId="362" priority="522">
      <formula>$O187="Done"</formula>
    </cfRule>
    <cfRule type="expression" dxfId="361" priority="523">
      <formula>$O187="Spectrum only"</formula>
    </cfRule>
    <cfRule type="expression" dxfId="360" priority="524">
      <formula>$O187="Report only"</formula>
    </cfRule>
  </conditionalFormatting>
  <conditionalFormatting sqref="G190:G217">
    <cfRule type="expression" dxfId="359" priority="493">
      <formula>$O190="Code"</formula>
    </cfRule>
    <cfRule type="expression" dxfId="358" priority="494">
      <formula>$O190="Done"</formula>
    </cfRule>
    <cfRule type="expression" dxfId="357" priority="495">
      <formula>$O190="Spectrum only"</formula>
    </cfRule>
    <cfRule type="expression" dxfId="356" priority="496">
      <formula>$O190="Report only"</formula>
    </cfRule>
  </conditionalFormatting>
  <conditionalFormatting sqref="G217:G223">
    <cfRule type="expression" dxfId="355" priority="485">
      <formula>$O217="Code"</formula>
    </cfRule>
    <cfRule type="expression" dxfId="354" priority="486">
      <formula>$O217="Done"</formula>
    </cfRule>
    <cfRule type="expression" dxfId="353" priority="487">
      <formula>$O217="Spectrum only"</formula>
    </cfRule>
    <cfRule type="expression" dxfId="352" priority="488">
      <formula>$O217="Report only"</formula>
    </cfRule>
  </conditionalFormatting>
  <conditionalFormatting sqref="G218:G226 G228:G232">
    <cfRule type="expression" dxfId="351" priority="449">
      <formula>$O218="Code"</formula>
    </cfRule>
    <cfRule type="expression" dxfId="350" priority="450">
      <formula>$O218="Done"</formula>
    </cfRule>
    <cfRule type="expression" dxfId="349" priority="451">
      <formula>$O218="Spectrum only"</formula>
    </cfRule>
    <cfRule type="expression" dxfId="348" priority="452">
      <formula>$O218="Report only"</formula>
    </cfRule>
  </conditionalFormatting>
  <conditionalFormatting sqref="G224:G232">
    <cfRule type="expression" dxfId="347" priority="441">
      <formula>$O224="Code"</formula>
    </cfRule>
    <cfRule type="expression" dxfId="346" priority="442">
      <formula>$O224="Done"</formula>
    </cfRule>
    <cfRule type="expression" dxfId="345" priority="443">
      <formula>$O224="Spectrum only"</formula>
    </cfRule>
    <cfRule type="expression" dxfId="344" priority="444">
      <formula>$O224="Report only"</formula>
    </cfRule>
  </conditionalFormatting>
  <conditionalFormatting sqref="G227">
    <cfRule type="expression" dxfId="343" priority="437">
      <formula>$O227="Code"</formula>
    </cfRule>
    <cfRule type="expression" dxfId="342" priority="438">
      <formula>$O227="Done"</formula>
    </cfRule>
    <cfRule type="expression" dxfId="341" priority="439">
      <formula>$O227="Spectrum only"</formula>
    </cfRule>
    <cfRule type="expression" dxfId="340" priority="440">
      <formula>$O227="Report only"</formula>
    </cfRule>
  </conditionalFormatting>
  <conditionalFormatting sqref="G233">
    <cfRule type="expression" dxfId="339" priority="381">
      <formula>$O233="Code"</formula>
    </cfRule>
    <cfRule type="expression" dxfId="338" priority="382">
      <formula>$O233="Done"</formula>
    </cfRule>
    <cfRule type="expression" dxfId="337" priority="383">
      <formula>$O233="Spectrum only"</formula>
    </cfRule>
    <cfRule type="expression" dxfId="336" priority="384">
      <formula>$O233="Report only"</formula>
    </cfRule>
  </conditionalFormatting>
  <conditionalFormatting sqref="G233:G234">
    <cfRule type="expression" dxfId="335" priority="385">
      <formula>$O233="Code"</formula>
    </cfRule>
    <cfRule type="expression" dxfId="334" priority="386">
      <formula>$O233="Done"</formula>
    </cfRule>
    <cfRule type="expression" dxfId="333" priority="387">
      <formula>$O233="Spectrum only"</formula>
    </cfRule>
    <cfRule type="expression" dxfId="332" priority="388">
      <formula>$O233="Report only"</formula>
    </cfRule>
  </conditionalFormatting>
  <conditionalFormatting sqref="G234">
    <cfRule type="expression" dxfId="331" priority="393">
      <formula>$O234="Code"</formula>
    </cfRule>
    <cfRule type="expression" dxfId="330" priority="394">
      <formula>$O234="Done"</formula>
    </cfRule>
    <cfRule type="expression" dxfId="329" priority="395">
      <formula>$O234="Spectrum only"</formula>
    </cfRule>
    <cfRule type="expression" dxfId="328" priority="396">
      <formula>$O234="Report only"</formula>
    </cfRule>
  </conditionalFormatting>
  <conditionalFormatting sqref="G235">
    <cfRule type="expression" dxfId="327" priority="377">
      <formula>$O235="Code"</formula>
    </cfRule>
    <cfRule type="expression" dxfId="326" priority="378">
      <formula>$O235="Done"</formula>
    </cfRule>
    <cfRule type="expression" dxfId="325" priority="379">
      <formula>$O235="Spectrum only"</formula>
    </cfRule>
    <cfRule type="expression" dxfId="324" priority="380">
      <formula>$O235="Report only"</formula>
    </cfRule>
  </conditionalFormatting>
  <conditionalFormatting sqref="G235:G237">
    <cfRule type="expression" dxfId="323" priority="341">
      <formula>$O235="Code"</formula>
    </cfRule>
    <cfRule type="expression" dxfId="322" priority="342">
      <formula>$O235="Done"</formula>
    </cfRule>
    <cfRule type="expression" dxfId="321" priority="343">
      <formula>$O235="Spectrum only"</formula>
    </cfRule>
    <cfRule type="expression" dxfId="320" priority="344">
      <formula>$O235="Report only"</formula>
    </cfRule>
  </conditionalFormatting>
  <conditionalFormatting sqref="G236:G238">
    <cfRule type="expression" dxfId="319" priority="313">
      <formula>$O236="Code"</formula>
    </cfRule>
    <cfRule type="expression" dxfId="318" priority="314">
      <formula>$O236="Done"</formula>
    </cfRule>
    <cfRule type="expression" dxfId="317" priority="315">
      <formula>$O236="Spectrum only"</formula>
    </cfRule>
    <cfRule type="expression" dxfId="316" priority="316">
      <formula>$O236="Report only"</formula>
    </cfRule>
  </conditionalFormatting>
  <conditionalFormatting sqref="G238:G241">
    <cfRule type="expression" dxfId="315" priority="289">
      <formula>$O238="Code"</formula>
    </cfRule>
    <cfRule type="expression" dxfId="314" priority="290">
      <formula>$O238="Done"</formula>
    </cfRule>
    <cfRule type="expression" dxfId="313" priority="291">
      <formula>$O238="Spectrum only"</formula>
    </cfRule>
    <cfRule type="expression" dxfId="312" priority="292">
      <formula>$O238="Report only"</formula>
    </cfRule>
  </conditionalFormatting>
  <conditionalFormatting sqref="G239:G240">
    <cfRule type="expression" dxfId="311" priority="285">
      <formula>$O239="Code"</formula>
    </cfRule>
    <cfRule type="expression" dxfId="310" priority="286">
      <formula>$O239="Done"</formula>
    </cfRule>
    <cfRule type="expression" dxfId="309" priority="287">
      <formula>$O239="Spectrum only"</formula>
    </cfRule>
    <cfRule type="expression" dxfId="308" priority="288">
      <formula>$O239="Report only"</formula>
    </cfRule>
  </conditionalFormatting>
  <conditionalFormatting sqref="G241:G242">
    <cfRule type="expression" dxfId="307" priority="297">
      <formula>$O241="Code"</formula>
    </cfRule>
    <cfRule type="expression" dxfId="306" priority="298">
      <formula>$O241="Done"</formula>
    </cfRule>
    <cfRule type="expression" dxfId="305" priority="299">
      <formula>$O241="Spectrum only"</formula>
    </cfRule>
    <cfRule type="expression" dxfId="304" priority="300">
      <formula>$O241="Report only"</formula>
    </cfRule>
  </conditionalFormatting>
  <conditionalFormatting sqref="G242">
    <cfRule type="expression" dxfId="303" priority="305">
      <formula>$O242="Code"</formula>
    </cfRule>
    <cfRule type="expression" dxfId="302" priority="306">
      <formula>$O242="Done"</formula>
    </cfRule>
    <cfRule type="expression" dxfId="301" priority="307">
      <formula>$O242="Spectrum only"</formula>
    </cfRule>
    <cfRule type="expression" dxfId="300" priority="308">
      <formula>$O242="Report only"</formula>
    </cfRule>
  </conditionalFormatting>
  <conditionalFormatting sqref="G243:G244 G246:G247">
    <cfRule type="expression" dxfId="299" priority="253">
      <formula>$O243="Code"</formula>
    </cfRule>
    <cfRule type="expression" dxfId="298" priority="254">
      <formula>$O243="Done"</formula>
    </cfRule>
    <cfRule type="expression" dxfId="297" priority="255">
      <formula>$O243="Spectrum only"</formula>
    </cfRule>
    <cfRule type="expression" dxfId="296" priority="256">
      <formula>$O243="Report only"</formula>
    </cfRule>
  </conditionalFormatting>
  <conditionalFormatting sqref="G243:G247">
    <cfRule type="expression" dxfId="295" priority="245">
      <formula>$O243="Code"</formula>
    </cfRule>
    <cfRule type="expression" dxfId="294" priority="246">
      <formula>$O243="Done"</formula>
    </cfRule>
    <cfRule type="expression" dxfId="293" priority="247">
      <formula>$O243="Spectrum only"</formula>
    </cfRule>
    <cfRule type="expression" dxfId="292" priority="248">
      <formula>$O243="Report only"</formula>
    </cfRule>
  </conditionalFormatting>
  <conditionalFormatting sqref="G245">
    <cfRule type="expression" dxfId="291" priority="241">
      <formula>$O245="Code"</formula>
    </cfRule>
    <cfRule type="expression" dxfId="290" priority="242">
      <formula>$O245="Done"</formula>
    </cfRule>
    <cfRule type="expression" dxfId="289" priority="243">
      <formula>$O245="Spectrum only"</formula>
    </cfRule>
    <cfRule type="expression" dxfId="288" priority="244">
      <formula>$O245="Report only"</formula>
    </cfRule>
  </conditionalFormatting>
  <conditionalFormatting sqref="G248:G249 G256 G258:G259">
    <cfRule type="expression" dxfId="287" priority="197">
      <formula>$O248="Code"</formula>
    </cfRule>
    <cfRule type="expression" dxfId="286" priority="198">
      <formula>$O248="Done"</formula>
    </cfRule>
    <cfRule type="expression" dxfId="285" priority="199">
      <formula>$O248="Spectrum only"</formula>
    </cfRule>
    <cfRule type="expression" dxfId="284" priority="200">
      <formula>$O248="Report only"</formula>
    </cfRule>
  </conditionalFormatting>
  <conditionalFormatting sqref="G248:G262">
    <cfRule type="expression" dxfId="283" priority="201">
      <formula>$O248="Code"</formula>
    </cfRule>
    <cfRule type="expression" dxfId="282" priority="202">
      <formula>$O248="Done"</formula>
    </cfRule>
    <cfRule type="expression" dxfId="281" priority="203">
      <formula>$O248="Spectrum only"</formula>
    </cfRule>
    <cfRule type="expression" dxfId="280" priority="204">
      <formula>$O248="Report only"</formula>
    </cfRule>
  </conditionalFormatting>
  <conditionalFormatting sqref="G250:G255 G257 G260:G261">
    <cfRule type="expression" dxfId="279" priority="209">
      <formula>$O250="Code"</formula>
    </cfRule>
    <cfRule type="expression" dxfId="278" priority="210">
      <formula>$O250="Done"</formula>
    </cfRule>
    <cfRule type="expression" dxfId="277" priority="211">
      <formula>$O250="Spectrum only"</formula>
    </cfRule>
    <cfRule type="expression" dxfId="276" priority="212">
      <formula>$O250="Report only"</formula>
    </cfRule>
  </conditionalFormatting>
  <conditionalFormatting sqref="G262:G271">
    <cfRule type="expression" dxfId="275" priority="157">
      <formula>$O262="Code"</formula>
    </cfRule>
    <cfRule type="expression" dxfId="274" priority="158">
      <formula>$O262="Done"</formula>
    </cfRule>
    <cfRule type="expression" dxfId="273" priority="159">
      <formula>$O262="Spectrum only"</formula>
    </cfRule>
    <cfRule type="expression" dxfId="272" priority="160">
      <formula>$O262="Report only"</formula>
    </cfRule>
  </conditionalFormatting>
  <conditionalFormatting sqref="G263 G268:G269 G271">
    <cfRule type="expression" dxfId="271" priority="165">
      <formula>$O263="Code"</formula>
    </cfRule>
    <cfRule type="expression" dxfId="270" priority="166">
      <formula>$O263="Done"</formula>
    </cfRule>
    <cfRule type="expression" dxfId="269" priority="167">
      <formula>$O263="Spectrum only"</formula>
    </cfRule>
    <cfRule type="expression" dxfId="268" priority="168">
      <formula>$O263="Report only"</formula>
    </cfRule>
  </conditionalFormatting>
  <conditionalFormatting sqref="G264:G267 G270">
    <cfRule type="expression" dxfId="267" priority="153">
      <formula>$O264="Code"</formula>
    </cfRule>
    <cfRule type="expression" dxfId="266" priority="154">
      <formula>$O264="Done"</formula>
    </cfRule>
    <cfRule type="expression" dxfId="265" priority="155">
      <formula>$O264="Spectrum only"</formula>
    </cfRule>
    <cfRule type="expression" dxfId="264" priority="156">
      <formula>$O264="Report only"</formula>
    </cfRule>
  </conditionalFormatting>
  <conditionalFormatting sqref="G272 G274:G275 G277:G282 G284 G286">
    <cfRule type="expression" dxfId="263" priority="109">
      <formula>$O272="Code"</formula>
    </cfRule>
    <cfRule type="expression" dxfId="262" priority="110">
      <formula>$O272="Done"</formula>
    </cfRule>
    <cfRule type="expression" dxfId="261" priority="111">
      <formula>$O272="Spectrum only"</formula>
    </cfRule>
    <cfRule type="expression" dxfId="260" priority="112">
      <formula>$O272="Report only"</formula>
    </cfRule>
  </conditionalFormatting>
  <conditionalFormatting sqref="G272:G290">
    <cfRule type="expression" dxfId="259" priority="113">
      <formula>$O272="Code"</formula>
    </cfRule>
    <cfRule type="expression" dxfId="258" priority="114">
      <formula>$O272="Done"</formula>
    </cfRule>
    <cfRule type="expression" dxfId="257" priority="115">
      <formula>$O272="Spectrum only"</formula>
    </cfRule>
    <cfRule type="expression" dxfId="256" priority="116">
      <formula>$O272="Report only"</formula>
    </cfRule>
  </conditionalFormatting>
  <conditionalFormatting sqref="G273 G276 G283 G285 G287:G288">
    <cfRule type="expression" dxfId="255" priority="121">
      <formula>$O273="Code"</formula>
    </cfRule>
    <cfRule type="expression" dxfId="254" priority="122">
      <formula>$O273="Done"</formula>
    </cfRule>
    <cfRule type="expression" dxfId="253" priority="123">
      <formula>$O273="Spectrum only"</formula>
    </cfRule>
    <cfRule type="expression" dxfId="252" priority="124">
      <formula>$O273="Report only"</formula>
    </cfRule>
  </conditionalFormatting>
  <conditionalFormatting sqref="G289:G313">
    <cfRule type="expression" dxfId="251" priority="77">
      <formula>$O289="Code"</formula>
    </cfRule>
    <cfRule type="expression" dxfId="250" priority="78">
      <formula>$O289="Done"</formula>
    </cfRule>
    <cfRule type="expression" dxfId="249" priority="79">
      <formula>$O289="Spectrum only"</formula>
    </cfRule>
    <cfRule type="expression" dxfId="248" priority="80">
      <formula>$O289="Report only"</formula>
    </cfRule>
  </conditionalFormatting>
  <conditionalFormatting sqref="G291:G295 G298:G300 G305:G309">
    <cfRule type="expression" dxfId="247" priority="73">
      <formula>$O291="Code"</formula>
    </cfRule>
    <cfRule type="expression" dxfId="246" priority="74">
      <formula>$O291="Done"</formula>
    </cfRule>
    <cfRule type="expression" dxfId="245" priority="75">
      <formula>$O291="Spectrum only"</formula>
    </cfRule>
    <cfRule type="expression" dxfId="244" priority="76">
      <formula>$O291="Report only"</formula>
    </cfRule>
  </conditionalFormatting>
  <conditionalFormatting sqref="G296:G297 G301:G304 G310:G313">
    <cfRule type="expression" dxfId="243" priority="85">
      <formula>$O296="Code"</formula>
    </cfRule>
    <cfRule type="expression" dxfId="242" priority="86">
      <formula>$O296="Done"</formula>
    </cfRule>
    <cfRule type="expression" dxfId="241" priority="87">
      <formula>$O296="Spectrum only"</formula>
    </cfRule>
    <cfRule type="expression" dxfId="240" priority="88">
      <formula>$O296="Report only"</formula>
    </cfRule>
  </conditionalFormatting>
  <conditionalFormatting sqref="G314">
    <cfRule type="expression" dxfId="239" priority="13">
      <formula>$O314="Code"</formula>
    </cfRule>
    <cfRule type="expression" dxfId="238" priority="14">
      <formula>$O314="Done"</formula>
    </cfRule>
    <cfRule type="expression" dxfId="237" priority="15">
      <formula>$O314="Spectrum only"</formula>
    </cfRule>
    <cfRule type="expression" dxfId="236" priority="16">
      <formula>$O314="Report only"</formula>
    </cfRule>
  </conditionalFormatting>
  <conditionalFormatting sqref="G314:G317">
    <cfRule type="expression" dxfId="235" priority="5">
      <formula>$O314="Code"</formula>
    </cfRule>
    <cfRule type="expression" dxfId="234" priority="6">
      <formula>$O314="Done"</formula>
    </cfRule>
    <cfRule type="expression" dxfId="233" priority="7">
      <formula>$O314="Spectrum only"</formula>
    </cfRule>
    <cfRule type="expression" dxfId="232" priority="8">
      <formula>$O314="Report only"</formula>
    </cfRule>
  </conditionalFormatting>
  <conditionalFormatting sqref="G315:G316">
    <cfRule type="expression" dxfId="231" priority="1">
      <formula>$O315="Code"</formula>
    </cfRule>
    <cfRule type="expression" dxfId="230" priority="2">
      <formula>$O315="Done"</formula>
    </cfRule>
    <cfRule type="expression" dxfId="229" priority="3">
      <formula>$O315="Spectrum only"</formula>
    </cfRule>
    <cfRule type="expression" dxfId="228" priority="4">
      <formula>$O315="Report only"</formula>
    </cfRule>
  </conditionalFormatting>
  <conditionalFormatting sqref="G317">
    <cfRule type="expression" dxfId="227" priority="21">
      <formula>$O317="Code"</formula>
    </cfRule>
    <cfRule type="expression" dxfId="226" priority="22">
      <formula>$O317="Done"</formula>
    </cfRule>
    <cfRule type="expression" dxfId="225" priority="23">
      <formula>$O317="Spectrum only"</formula>
    </cfRule>
    <cfRule type="expression" dxfId="224" priority="24">
      <formula>$O317="Report only"</formula>
    </cfRule>
  </conditionalFormatting>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05"/>
  <sheetViews>
    <sheetView zoomScale="55" zoomScaleNormal="55" workbookViewId="0">
      <pane ySplit="1" topLeftCell="A16" activePane="bottomLeft" state="frozen"/>
      <selection pane="bottomLeft" activeCell="B16" sqref="B16"/>
    </sheetView>
  </sheetViews>
  <sheetFormatPr defaultRowHeight="19.5" customHeight="1"/>
  <cols>
    <col min="1" max="1" width="16" style="1" customWidth="1"/>
    <col min="2" max="2" width="37.85546875" style="13" customWidth="1"/>
    <col min="3" max="3" width="13.140625" style="1" customWidth="1"/>
    <col min="4" max="4" width="14.7109375" style="13" customWidth="1"/>
    <col min="5" max="5" width="13.5703125" style="1" customWidth="1"/>
    <col min="6" max="6" width="13.85546875" style="20" customWidth="1"/>
    <col min="7" max="7" width="10.7109375" style="19" customWidth="1"/>
    <col min="8" max="8" width="10.28515625" style="13" customWidth="1"/>
    <col min="9" max="9" width="14.28515625" style="20" customWidth="1"/>
    <col min="10" max="10" width="11.28515625" style="20" customWidth="1"/>
    <col min="11" max="11" width="15.28515625" style="21" customWidth="1"/>
    <col min="12" max="12" width="12" style="19" customWidth="1"/>
    <col min="13" max="13" width="29.42578125" style="20" customWidth="1"/>
    <col min="14" max="14" width="13.85546875" style="20" customWidth="1"/>
    <col min="15" max="15" width="16.140625" style="48" customWidth="1"/>
    <col min="16" max="16" width="6.42578125" style="21" customWidth="1"/>
    <col min="17" max="17" width="16.5703125" style="126" customWidth="1"/>
    <col min="18" max="18" width="13.28515625" style="1" customWidth="1"/>
    <col min="19" max="19" width="9.140625" style="96" customWidth="1"/>
    <col min="20" max="16384" width="9.140625" style="96"/>
  </cols>
  <sheetData>
    <row r="1" spans="1:32" ht="60.75" customHeight="1">
      <c r="A1" s="92" t="s">
        <v>5115</v>
      </c>
      <c r="B1" s="4" t="s">
        <v>5116</v>
      </c>
      <c r="C1" s="92" t="s">
        <v>0</v>
      </c>
      <c r="D1" s="4" t="s">
        <v>3</v>
      </c>
      <c r="E1" s="92" t="s">
        <v>4</v>
      </c>
      <c r="F1" s="42" t="s">
        <v>6172</v>
      </c>
      <c r="G1" s="134" t="s">
        <v>6</v>
      </c>
      <c r="H1" s="4" t="s">
        <v>5117</v>
      </c>
      <c r="I1" s="135" t="s">
        <v>5</v>
      </c>
      <c r="J1" s="135" t="s">
        <v>7</v>
      </c>
      <c r="K1" s="92" t="s">
        <v>6173</v>
      </c>
      <c r="L1" s="134" t="s">
        <v>8</v>
      </c>
      <c r="M1" s="135" t="s">
        <v>9</v>
      </c>
      <c r="N1" s="135" t="s">
        <v>10</v>
      </c>
      <c r="O1" s="136" t="s">
        <v>11</v>
      </c>
      <c r="P1" s="92" t="s">
        <v>6174</v>
      </c>
      <c r="Q1" s="92" t="s">
        <v>6175</v>
      </c>
      <c r="R1" s="2" t="s">
        <v>6176</v>
      </c>
      <c r="S1" s="82"/>
      <c r="T1" s="82"/>
      <c r="U1" s="82"/>
      <c r="V1" s="82"/>
      <c r="W1" s="82"/>
      <c r="X1" s="82"/>
      <c r="Y1" s="82"/>
      <c r="Z1" s="82"/>
      <c r="AA1" s="82"/>
      <c r="AB1" s="82"/>
      <c r="AC1" s="82"/>
      <c r="AD1" s="82"/>
      <c r="AE1" s="82"/>
      <c r="AF1" s="82"/>
    </row>
    <row r="2" spans="1:32" ht="15" customHeight="1">
      <c r="A2" s="2" t="s">
        <v>6177</v>
      </c>
      <c r="B2" s="2" t="s">
        <v>6178</v>
      </c>
      <c r="C2" s="2">
        <v>40078942</v>
      </c>
      <c r="D2" s="146" t="s">
        <v>6179</v>
      </c>
      <c r="E2" s="2" t="s">
        <v>17</v>
      </c>
      <c r="F2" s="24">
        <v>44398.95416666667</v>
      </c>
      <c r="G2" s="25">
        <v>44391</v>
      </c>
      <c r="H2" s="22" t="s">
        <v>6180</v>
      </c>
      <c r="I2" s="24">
        <v>44406</v>
      </c>
      <c r="J2" s="24">
        <v>44426</v>
      </c>
      <c r="K2" s="28" t="s">
        <v>1157</v>
      </c>
      <c r="L2" s="25" t="s">
        <v>18</v>
      </c>
      <c r="M2" s="24" t="s">
        <v>1916</v>
      </c>
      <c r="N2" s="17" t="str">
        <f>VLOOKUP(M2,References!A:B,2,TRUE)</f>
        <v>10156436</v>
      </c>
      <c r="O2" s="26" t="s">
        <v>35</v>
      </c>
      <c r="P2" s="24" t="s">
        <v>6181</v>
      </c>
      <c r="Q2" s="145" t="e">
        <f>HYPERLINK("mailto:"&amp;A2&amp;"?subject="&amp;References!E$1&amp;"&amp;cc="&amp;References!E$2&amp;"&amp;body="&amp;References!E$3,"SEND EMAIL")</f>
        <v>#VALUE!</v>
      </c>
      <c r="R2" s="2"/>
    </row>
    <row r="3" spans="1:32" ht="19.5" customHeight="1">
      <c r="A3" s="2" t="s">
        <v>6182</v>
      </c>
      <c r="B3" s="22" t="s">
        <v>6183</v>
      </c>
      <c r="C3" s="2">
        <v>40121615</v>
      </c>
      <c r="D3" s="4" t="s">
        <v>6184</v>
      </c>
      <c r="E3" s="2" t="s">
        <v>25</v>
      </c>
      <c r="F3" s="24">
        <v>44431.788888888892</v>
      </c>
      <c r="G3" s="25">
        <v>44414</v>
      </c>
      <c r="H3" s="22" t="s">
        <v>6185</v>
      </c>
      <c r="I3" s="24">
        <v>44431</v>
      </c>
      <c r="J3" s="24">
        <v>44459</v>
      </c>
      <c r="K3" s="28" t="s">
        <v>1157</v>
      </c>
      <c r="L3" s="33">
        <v>45170</v>
      </c>
      <c r="M3" s="24" t="s">
        <v>2164</v>
      </c>
      <c r="N3" s="24" t="s">
        <v>5783</v>
      </c>
      <c r="O3" s="24" t="s">
        <v>35</v>
      </c>
      <c r="P3" s="24" t="s">
        <v>6181</v>
      </c>
      <c r="Q3" s="145" t="str">
        <f>HYPERLINK("mailto:"&amp;A3&amp;"?subject="&amp;References!E$1&amp;"&amp;cc="&amp;References!E$2&amp;"&amp;body="&amp;References!E$3,"SEND EMAIL")</f>
        <v>SEND EMAIL</v>
      </c>
      <c r="R3" s="2" t="s">
        <v>6181</v>
      </c>
    </row>
    <row r="4" spans="1:32" ht="19.5" customHeight="1">
      <c r="A4" s="2"/>
      <c r="B4" s="22" t="s">
        <v>6186</v>
      </c>
      <c r="C4" s="147">
        <v>40128127</v>
      </c>
      <c r="D4" s="4" t="s">
        <v>6187</v>
      </c>
      <c r="E4" s="2" t="s">
        <v>47</v>
      </c>
      <c r="F4" s="24">
        <v>44435.685416666667</v>
      </c>
      <c r="G4" s="25">
        <v>44428</v>
      </c>
      <c r="H4" s="22" t="s">
        <v>6188</v>
      </c>
      <c r="I4" s="24">
        <v>44438</v>
      </c>
      <c r="J4" s="148"/>
      <c r="K4" s="28" t="s">
        <v>1157</v>
      </c>
      <c r="L4" s="24" t="s">
        <v>18</v>
      </c>
      <c r="M4" s="24" t="s">
        <v>1514</v>
      </c>
      <c r="N4" s="24" t="s">
        <v>6171</v>
      </c>
      <c r="O4" s="24" t="s">
        <v>20</v>
      </c>
      <c r="P4" s="24" t="s">
        <v>6181</v>
      </c>
      <c r="Q4" s="145" t="str">
        <f>HYPERLINK("mailto:"&amp;A4&amp;"?subject="&amp;References!E$1&amp;"&amp;cc="&amp;References!E$2&amp;"&amp;body="&amp;References!E$3,"SEND EMAIL")</f>
        <v>SEND EMAIL</v>
      </c>
      <c r="R4" s="2"/>
    </row>
    <row r="5" spans="1:32" ht="19.5" customHeight="1">
      <c r="A5" s="2" t="s">
        <v>6189</v>
      </c>
      <c r="B5" s="22" t="s">
        <v>6190</v>
      </c>
      <c r="C5" s="2">
        <v>40127488</v>
      </c>
      <c r="D5" s="4" t="s">
        <v>6191</v>
      </c>
      <c r="E5" s="2" t="s">
        <v>40</v>
      </c>
      <c r="F5" s="24">
        <v>44377.926388888889</v>
      </c>
      <c r="G5" s="25">
        <v>44321</v>
      </c>
      <c r="H5" s="22" t="s">
        <v>6192</v>
      </c>
      <c r="I5" s="24">
        <v>44393</v>
      </c>
      <c r="J5" s="24">
        <v>44398</v>
      </c>
      <c r="K5" s="28" t="s">
        <v>1157</v>
      </c>
      <c r="L5" s="25" t="s">
        <v>18</v>
      </c>
      <c r="M5" s="24" t="s">
        <v>6193</v>
      </c>
      <c r="N5" s="17" t="str">
        <f>VLOOKUP(M5,References!A:B,2,TRUE)</f>
        <v>10103366</v>
      </c>
      <c r="O5" s="26" t="s">
        <v>35</v>
      </c>
      <c r="P5" s="24" t="s">
        <v>6181</v>
      </c>
      <c r="Q5" s="145" t="str">
        <f>HYPERLINK("mailto:"&amp;A5&amp;"?subject="&amp;References!E$1&amp;"&amp;cc="&amp;References!E$2&amp;"&amp;body="&amp;References!E$3,"SEND EMAIL")</f>
        <v>SEND EMAIL</v>
      </c>
      <c r="R5" s="2"/>
    </row>
    <row r="6" spans="1:32" ht="19.5" customHeight="1">
      <c r="A6" s="2" t="s">
        <v>6194</v>
      </c>
      <c r="B6" s="22" t="s">
        <v>6195</v>
      </c>
      <c r="C6" s="2">
        <v>26158021</v>
      </c>
      <c r="D6" s="4" t="s">
        <v>6196</v>
      </c>
      <c r="E6" s="2" t="s">
        <v>494</v>
      </c>
      <c r="F6" s="24">
        <v>44440.881249999999</v>
      </c>
      <c r="G6" s="25">
        <v>44420</v>
      </c>
      <c r="H6" s="22" t="s">
        <v>6197</v>
      </c>
      <c r="I6" s="24">
        <v>44440.947222222225</v>
      </c>
      <c r="J6" s="24"/>
      <c r="K6" s="28" t="s">
        <v>1157</v>
      </c>
      <c r="L6" s="24" t="s">
        <v>18</v>
      </c>
      <c r="M6" s="24" t="s">
        <v>6198</v>
      </c>
      <c r="N6" s="24" t="s">
        <v>6199</v>
      </c>
      <c r="O6" s="24" t="s">
        <v>35</v>
      </c>
      <c r="P6" s="24" t="s">
        <v>6181</v>
      </c>
      <c r="Q6" s="145" t="str">
        <f>HYPERLINK("mailto:"&amp;A6&amp;"?subject="&amp;References!E$1&amp;"&amp;cc="&amp;References!E$2&amp;"&amp;body="&amp;References!E$3,"SEND EMAIL")</f>
        <v>SEND EMAIL</v>
      </c>
      <c r="R6" s="2"/>
    </row>
    <row r="7" spans="1:32" ht="19.5" customHeight="1">
      <c r="A7" s="154"/>
      <c r="B7" s="155" t="s">
        <v>6200</v>
      </c>
      <c r="C7" s="154">
        <v>40114898</v>
      </c>
      <c r="D7" s="155" t="s">
        <v>6201</v>
      </c>
      <c r="E7" s="154" t="s">
        <v>47</v>
      </c>
      <c r="F7" s="157">
        <v>44511</v>
      </c>
      <c r="G7" s="156"/>
      <c r="H7" s="155" t="s">
        <v>6202</v>
      </c>
      <c r="I7" s="157" t="s">
        <v>6203</v>
      </c>
      <c r="J7" s="157"/>
      <c r="K7" s="159" t="s">
        <v>1157</v>
      </c>
      <c r="L7" s="156" t="s">
        <v>18</v>
      </c>
      <c r="M7" s="157"/>
      <c r="N7" s="157"/>
      <c r="O7" s="158"/>
      <c r="P7" s="159" t="s">
        <v>6181</v>
      </c>
      <c r="Q7" s="154"/>
      <c r="R7" s="2" t="s">
        <v>6204</v>
      </c>
    </row>
    <row r="8" spans="1:32" ht="19.5" customHeight="1">
      <c r="A8" s="2" t="s">
        <v>6205</v>
      </c>
      <c r="B8" s="22" t="s">
        <v>6206</v>
      </c>
      <c r="C8" s="2">
        <v>40059264</v>
      </c>
      <c r="D8" s="4" t="s">
        <v>6207</v>
      </c>
      <c r="E8" s="2" t="s">
        <v>82</v>
      </c>
      <c r="F8" s="24">
        <v>44434.768750000003</v>
      </c>
      <c r="G8" s="25">
        <v>44417</v>
      </c>
      <c r="H8" s="22" t="s">
        <v>6208</v>
      </c>
      <c r="I8" s="24">
        <v>44438</v>
      </c>
      <c r="J8" s="24">
        <v>44459</v>
      </c>
      <c r="K8" s="28" t="s">
        <v>1157</v>
      </c>
      <c r="L8" s="25" t="s">
        <v>18</v>
      </c>
      <c r="M8" s="24" t="s">
        <v>6209</v>
      </c>
      <c r="N8" s="24" t="s">
        <v>6210</v>
      </c>
      <c r="O8" s="24" t="s">
        <v>676</v>
      </c>
      <c r="P8" s="24" t="s">
        <v>6181</v>
      </c>
      <c r="Q8" s="145" t="str">
        <f>HYPERLINK("mailto:"&amp;A8&amp;"?subject="&amp;References!E$1&amp;"&amp;cc="&amp;References!E$2&amp;"&amp;body="&amp;References!E$3,"SEND EMAIL")</f>
        <v>SEND EMAIL</v>
      </c>
      <c r="R8" s="2" t="s">
        <v>6181</v>
      </c>
    </row>
    <row r="9" spans="1:32" ht="19.5" customHeight="1">
      <c r="A9" s="2"/>
      <c r="B9" s="22" t="s">
        <v>6211</v>
      </c>
      <c r="C9" s="2">
        <v>40120916</v>
      </c>
      <c r="D9" s="22" t="s">
        <v>6212</v>
      </c>
      <c r="E9" s="2" t="s">
        <v>47</v>
      </c>
      <c r="F9" s="24"/>
      <c r="G9" s="25">
        <v>44540</v>
      </c>
      <c r="H9" s="22" t="s">
        <v>6213</v>
      </c>
      <c r="I9" s="24">
        <v>44545</v>
      </c>
      <c r="J9" s="24"/>
      <c r="K9" s="159" t="s">
        <v>1157</v>
      </c>
      <c r="L9" s="156" t="s">
        <v>18</v>
      </c>
      <c r="M9" s="24" t="s">
        <v>6214</v>
      </c>
      <c r="N9" s="24"/>
      <c r="O9" s="26"/>
      <c r="P9" s="159" t="s">
        <v>6181</v>
      </c>
      <c r="Q9" s="2"/>
      <c r="R9" s="2" t="s">
        <v>6204</v>
      </c>
    </row>
    <row r="10" spans="1:32" ht="19.5" customHeight="1">
      <c r="A10" s="2" t="s">
        <v>6215</v>
      </c>
      <c r="B10" s="22" t="s">
        <v>6216</v>
      </c>
      <c r="C10" s="2">
        <v>40094552</v>
      </c>
      <c r="D10" s="4" t="s">
        <v>6217</v>
      </c>
      <c r="E10" s="2" t="s">
        <v>17</v>
      </c>
      <c r="F10" s="24">
        <v>44503</v>
      </c>
      <c r="G10" s="25">
        <v>44490</v>
      </c>
      <c r="H10" s="22" t="s">
        <v>6218</v>
      </c>
      <c r="I10" s="24">
        <v>44510</v>
      </c>
      <c r="J10" s="24">
        <v>44459</v>
      </c>
      <c r="K10" s="28" t="s">
        <v>1157</v>
      </c>
      <c r="L10" s="25" t="s">
        <v>18</v>
      </c>
      <c r="M10" s="24" t="s">
        <v>6219</v>
      </c>
      <c r="N10" s="17" t="str">
        <f>VLOOKUP(M10,References!A:B,2,TRUE)</f>
        <v>10175923</v>
      </c>
      <c r="O10" s="24" t="s">
        <v>127</v>
      </c>
      <c r="P10" s="28" t="s">
        <v>6181</v>
      </c>
      <c r="Q10" s="145" t="str">
        <f>HYPERLINK("mailto:"&amp;A10&amp;"?subject="&amp;References!E$1&amp;"&amp;cc="&amp;References!E$2&amp;"&amp;body="&amp;References!E$3,"SEND EMAIL")</f>
        <v>SEND EMAIL</v>
      </c>
      <c r="R10" s="2" t="s">
        <v>6181</v>
      </c>
    </row>
    <row r="11" spans="1:32" ht="19.5" customHeight="1">
      <c r="A11" s="2"/>
      <c r="B11" s="22" t="s">
        <v>6220</v>
      </c>
      <c r="C11" s="2">
        <v>26898874</v>
      </c>
      <c r="D11" s="22" t="s">
        <v>6221</v>
      </c>
      <c r="E11" s="2" t="s">
        <v>459</v>
      </c>
      <c r="F11" s="24">
        <v>44504</v>
      </c>
      <c r="G11" s="25">
        <v>44543</v>
      </c>
      <c r="H11" s="22" t="s">
        <v>6222</v>
      </c>
      <c r="I11" s="24">
        <v>44504</v>
      </c>
      <c r="J11" s="24">
        <v>44658</v>
      </c>
      <c r="K11" s="159" t="s">
        <v>1157</v>
      </c>
      <c r="L11" s="156" t="s">
        <v>18</v>
      </c>
      <c r="M11" s="24" t="s">
        <v>6223</v>
      </c>
      <c r="N11" s="24"/>
      <c r="O11" s="26"/>
      <c r="P11" s="159" t="s">
        <v>6181</v>
      </c>
      <c r="Q11" s="2"/>
      <c r="R11" s="2" t="s">
        <v>6204</v>
      </c>
    </row>
    <row r="12" spans="1:32" ht="19.5" customHeight="1">
      <c r="A12" s="2"/>
      <c r="B12" s="22" t="s">
        <v>6224</v>
      </c>
      <c r="C12" s="2">
        <v>40087069</v>
      </c>
      <c r="D12" s="4" t="s">
        <v>6225</v>
      </c>
      <c r="E12" s="2" t="s">
        <v>535</v>
      </c>
      <c r="F12" s="24">
        <v>44470</v>
      </c>
      <c r="G12" s="25">
        <v>44348</v>
      </c>
      <c r="H12" s="22" t="s">
        <v>6226</v>
      </c>
      <c r="I12" s="24">
        <v>44491</v>
      </c>
      <c r="J12" s="24"/>
      <c r="K12" s="28" t="s">
        <v>1157</v>
      </c>
      <c r="L12" s="25" t="s">
        <v>6227</v>
      </c>
      <c r="M12" s="24" t="s">
        <v>6228</v>
      </c>
      <c r="N12" s="24" t="s">
        <v>5972</v>
      </c>
      <c r="O12" s="26" t="s">
        <v>320</v>
      </c>
      <c r="P12" s="24" t="s">
        <v>6181</v>
      </c>
      <c r="Q12" s="145" t="str">
        <f>HYPERLINK("mailto:"&amp;A12&amp;"?subject="&amp;References!E$1&amp;"&amp;cc="&amp;References!E$2&amp;"&amp;body="&amp;References!E$3,"SEND EMAIL")</f>
        <v>SEND EMAIL</v>
      </c>
      <c r="R12" s="2"/>
    </row>
    <row r="13" spans="1:32" ht="19.5" customHeight="1">
      <c r="A13" s="2" t="s">
        <v>6229</v>
      </c>
      <c r="B13" s="22" t="s">
        <v>6230</v>
      </c>
      <c r="C13" s="2">
        <v>40029099</v>
      </c>
      <c r="D13" s="4" t="s">
        <v>6231</v>
      </c>
      <c r="E13" s="2" t="s">
        <v>407</v>
      </c>
      <c r="F13" s="24">
        <v>44296.793055555558</v>
      </c>
      <c r="G13" s="25">
        <v>44284</v>
      </c>
      <c r="H13" s="22" t="s">
        <v>6232</v>
      </c>
      <c r="I13" s="24">
        <v>44300</v>
      </c>
      <c r="J13" s="24">
        <v>44307</v>
      </c>
      <c r="K13" s="28" t="s">
        <v>1157</v>
      </c>
      <c r="L13" s="25" t="s">
        <v>18</v>
      </c>
      <c r="M13" s="24" t="s">
        <v>1447</v>
      </c>
      <c r="N13" s="17" t="s">
        <v>6131</v>
      </c>
      <c r="O13" s="26" t="s">
        <v>35</v>
      </c>
      <c r="P13" s="28" t="s">
        <v>6181</v>
      </c>
      <c r="Q13" s="149" t="s">
        <v>6175</v>
      </c>
      <c r="R13" s="2"/>
    </row>
    <row r="14" spans="1:32" ht="19.5" customHeight="1">
      <c r="A14" s="2" t="s">
        <v>6233</v>
      </c>
      <c r="B14" s="22" t="s">
        <v>6234</v>
      </c>
      <c r="C14" s="2">
        <v>40121944</v>
      </c>
      <c r="D14" s="4" t="s">
        <v>6235</v>
      </c>
      <c r="E14" s="2" t="s">
        <v>407</v>
      </c>
      <c r="F14" s="24">
        <v>44427.861805555556</v>
      </c>
      <c r="G14" s="25">
        <v>44425</v>
      </c>
      <c r="H14" s="22" t="s">
        <v>6236</v>
      </c>
      <c r="I14" s="24">
        <v>44427</v>
      </c>
      <c r="J14" s="24">
        <v>44459</v>
      </c>
      <c r="K14" s="28" t="s">
        <v>1157</v>
      </c>
      <c r="L14" s="25" t="s">
        <v>18</v>
      </c>
      <c r="M14" s="24" t="s">
        <v>6237</v>
      </c>
      <c r="N14" s="24" t="s">
        <v>5418</v>
      </c>
      <c r="O14" s="24" t="s">
        <v>35</v>
      </c>
      <c r="P14" s="24" t="s">
        <v>6181</v>
      </c>
      <c r="Q14" s="145" t="str">
        <f>HYPERLINK("mailto:"&amp;A14&amp;"?subject="&amp;References!E$1&amp;"&amp;cc="&amp;References!E$2&amp;"&amp;body="&amp;References!E$3,"SEND EMAIL")</f>
        <v>SEND EMAIL</v>
      </c>
      <c r="R14" s="2" t="s">
        <v>6181</v>
      </c>
    </row>
    <row r="15" spans="1:32" ht="19.5" customHeight="1">
      <c r="A15" s="2" t="s">
        <v>6238</v>
      </c>
      <c r="B15" s="22" t="s">
        <v>6239</v>
      </c>
      <c r="C15" s="2">
        <v>29586229</v>
      </c>
      <c r="D15" s="4" t="s">
        <v>6240</v>
      </c>
      <c r="E15" s="2" t="s">
        <v>1125</v>
      </c>
      <c r="F15" s="24">
        <v>44529</v>
      </c>
      <c r="G15" s="25">
        <v>44434</v>
      </c>
      <c r="H15" s="22" t="s">
        <v>6241</v>
      </c>
      <c r="I15" s="24">
        <v>44529</v>
      </c>
      <c r="J15" s="24">
        <v>44483</v>
      </c>
      <c r="K15" s="28" t="s">
        <v>1157</v>
      </c>
      <c r="L15" s="25" t="s">
        <v>6227</v>
      </c>
      <c r="M15" s="24" t="s">
        <v>6242</v>
      </c>
      <c r="N15" s="24" t="s">
        <v>5668</v>
      </c>
      <c r="O15" s="26" t="s">
        <v>20</v>
      </c>
      <c r="P15" s="24" t="s">
        <v>6181</v>
      </c>
      <c r="Q15" s="145" t="str">
        <f>HYPERLINK("mailto:"&amp;A15&amp;"?subject="&amp;References!E$1&amp;"&amp;cc="&amp;References!E$2&amp;"&amp;body="&amp;References!E$3,"SEND EMAIL")</f>
        <v>SEND EMAIL</v>
      </c>
      <c r="R15" s="2" t="s">
        <v>6181</v>
      </c>
    </row>
    <row r="16" spans="1:32" ht="19.5" customHeight="1">
      <c r="A16" s="2"/>
      <c r="B16" s="22" t="s">
        <v>6243</v>
      </c>
      <c r="C16" s="2">
        <v>26099599</v>
      </c>
      <c r="D16" s="4" t="s">
        <v>6244</v>
      </c>
      <c r="E16" s="2" t="s">
        <v>789</v>
      </c>
      <c r="F16" s="24">
        <v>44439.199305555558</v>
      </c>
      <c r="G16" s="25">
        <v>44432</v>
      </c>
      <c r="H16" s="22" t="s">
        <v>6245</v>
      </c>
      <c r="I16" s="24">
        <v>44440</v>
      </c>
      <c r="J16" s="24">
        <v>44454</v>
      </c>
      <c r="K16" s="28" t="s">
        <v>1157</v>
      </c>
      <c r="L16" s="25" t="s">
        <v>18</v>
      </c>
      <c r="M16" s="24" t="s">
        <v>6246</v>
      </c>
      <c r="N16" s="24" t="s">
        <v>6247</v>
      </c>
      <c r="O16" s="24" t="s">
        <v>35</v>
      </c>
      <c r="P16" s="24" t="s">
        <v>6181</v>
      </c>
      <c r="Q16" s="145" t="str">
        <f>HYPERLINK("mailto:"&amp;A16&amp;"?subject="&amp;References!E$1&amp;"&amp;cc="&amp;References!E$2&amp;"&amp;body="&amp;References!E$3,"SEND EMAIL")</f>
        <v>SEND EMAIL</v>
      </c>
      <c r="R16" s="2" t="s">
        <v>6204</v>
      </c>
    </row>
    <row r="17" spans="1:18" ht="19.5" customHeight="1">
      <c r="A17" s="2" t="s">
        <v>6248</v>
      </c>
      <c r="B17" s="22" t="s">
        <v>6249</v>
      </c>
      <c r="C17" s="2">
        <v>40087139</v>
      </c>
      <c r="D17" s="4" t="s">
        <v>6250</v>
      </c>
      <c r="E17" s="2" t="s">
        <v>40</v>
      </c>
      <c r="F17" s="24">
        <v>44393.762499999997</v>
      </c>
      <c r="G17" s="25">
        <v>44392</v>
      </c>
      <c r="H17" s="22" t="s">
        <v>6251</v>
      </c>
      <c r="I17" s="24">
        <v>44393</v>
      </c>
      <c r="J17" s="24">
        <v>44398</v>
      </c>
      <c r="K17" s="28" t="s">
        <v>1157</v>
      </c>
      <c r="L17" s="25" t="s">
        <v>18</v>
      </c>
      <c r="M17" s="24" t="s">
        <v>6252</v>
      </c>
      <c r="N17" s="17" t="str">
        <f>VLOOKUP(M17,References!A:B,2,TRUE)</f>
        <v>10124872</v>
      </c>
      <c r="O17" s="26" t="s">
        <v>20</v>
      </c>
      <c r="P17" s="24" t="s">
        <v>6181</v>
      </c>
      <c r="Q17" s="145" t="str">
        <f>HYPERLINK("mailto:"&amp;A17&amp;"?subject="&amp;References!E$1&amp;"&amp;cc="&amp;References!E$2&amp;"&amp;body="&amp;References!E$3,"SEND EMAIL")</f>
        <v>SEND EMAIL</v>
      </c>
      <c r="R17" s="2"/>
    </row>
    <row r="18" spans="1:18" ht="19.5" customHeight="1">
      <c r="A18" s="2" t="s">
        <v>6253</v>
      </c>
      <c r="B18" s="22" t="s">
        <v>6254</v>
      </c>
      <c r="C18" s="2">
        <v>40118772</v>
      </c>
      <c r="D18" s="4" t="s">
        <v>6255</v>
      </c>
      <c r="E18" s="2" t="s">
        <v>47</v>
      </c>
      <c r="F18" s="24">
        <v>44438.947916666664</v>
      </c>
      <c r="G18" s="25">
        <v>44428</v>
      </c>
      <c r="H18" s="22" t="s">
        <v>6256</v>
      </c>
      <c r="I18" s="24">
        <v>44440</v>
      </c>
      <c r="J18" s="24"/>
      <c r="K18" s="28" t="s">
        <v>1157</v>
      </c>
      <c r="L18" s="25">
        <v>45158</v>
      </c>
      <c r="M18" s="24" t="s">
        <v>6257</v>
      </c>
      <c r="N18" s="24" t="s">
        <v>6258</v>
      </c>
      <c r="O18" s="24" t="s">
        <v>61</v>
      </c>
      <c r="P18" s="24" t="s">
        <v>6181</v>
      </c>
      <c r="Q18" s="145" t="str">
        <f>HYPERLINK("mailto:"&amp;A18&amp;"?subject="&amp;References!E$1&amp;"&amp;cc="&amp;References!E$2&amp;"&amp;body="&amp;References!E$3,"SEND EMAIL")</f>
        <v>SEND EMAIL</v>
      </c>
      <c r="R18" s="2"/>
    </row>
    <row r="19" spans="1:18" ht="19.5" customHeight="1">
      <c r="A19" s="2" t="s">
        <v>6259</v>
      </c>
      <c r="B19" s="22" t="s">
        <v>6260</v>
      </c>
      <c r="C19" s="2">
        <v>40060017</v>
      </c>
      <c r="D19" s="4" t="s">
        <v>6261</v>
      </c>
      <c r="E19" s="2" t="s">
        <v>40</v>
      </c>
      <c r="F19" s="24">
        <v>44523.95208333333</v>
      </c>
      <c r="G19" s="25">
        <v>44515</v>
      </c>
      <c r="H19" s="22" t="s">
        <v>6262</v>
      </c>
      <c r="I19" s="24">
        <v>44530.776388888888</v>
      </c>
      <c r="J19" s="24">
        <v>44530</v>
      </c>
      <c r="K19" s="28" t="s">
        <v>1157</v>
      </c>
      <c r="L19" s="25" t="s">
        <v>18</v>
      </c>
      <c r="M19" s="24" t="s">
        <v>6263</v>
      </c>
      <c r="N19" s="17" t="str">
        <f>VLOOKUP(M19,References!A:B,2,TRUE)</f>
        <v>10178728</v>
      </c>
      <c r="O19" s="24" t="s">
        <v>20</v>
      </c>
      <c r="P19" s="28" t="s">
        <v>6181</v>
      </c>
      <c r="Q19" s="145" t="str">
        <f>HYPERLINK("mailto:"&amp;A19&amp;"?subject="&amp;References!E$1&amp;"&amp;cc="&amp;References!E$2&amp;"&amp;body="&amp;References!E$3,"SEND EMAIL")</f>
        <v>SEND EMAIL</v>
      </c>
      <c r="R19" s="2" t="s">
        <v>6181</v>
      </c>
    </row>
    <row r="20" spans="1:18" ht="19.5" customHeight="1">
      <c r="A20" s="2" t="s">
        <v>6264</v>
      </c>
      <c r="B20" s="22" t="s">
        <v>6265</v>
      </c>
      <c r="C20" s="2">
        <v>40106366</v>
      </c>
      <c r="D20" s="4" t="s">
        <v>6266</v>
      </c>
      <c r="E20" s="2" t="s">
        <v>17</v>
      </c>
      <c r="F20" s="24">
        <v>44498.831944444442</v>
      </c>
      <c r="G20" s="25">
        <v>44489</v>
      </c>
      <c r="H20" s="22" t="s">
        <v>6267</v>
      </c>
      <c r="I20" s="24">
        <v>44510</v>
      </c>
      <c r="J20" s="24">
        <v>44530</v>
      </c>
      <c r="K20" s="28" t="s">
        <v>1157</v>
      </c>
      <c r="L20" s="25" t="s">
        <v>18</v>
      </c>
      <c r="M20" s="24" t="s">
        <v>1179</v>
      </c>
      <c r="N20" s="17" t="str">
        <f>VLOOKUP(M20,References!A:B,2,TRUE)</f>
        <v>20646237</v>
      </c>
      <c r="O20" s="24" t="s">
        <v>20</v>
      </c>
      <c r="P20" s="28" t="s">
        <v>6181</v>
      </c>
      <c r="Q20" s="145" t="str">
        <f>HYPERLINK("mailto:"&amp;A20&amp;"?subject="&amp;References!E$1&amp;"&amp;cc="&amp;References!E$2&amp;"&amp;body="&amp;References!E$3,"SEND EMAIL")</f>
        <v>SEND EMAIL</v>
      </c>
      <c r="R20" s="2" t="s">
        <v>6181</v>
      </c>
    </row>
    <row r="21" spans="1:18" ht="19.5" customHeight="1">
      <c r="A21" s="2" t="s">
        <v>6268</v>
      </c>
      <c r="B21" s="22" t="s">
        <v>6269</v>
      </c>
      <c r="C21" s="2">
        <v>40110152</v>
      </c>
      <c r="D21" s="4" t="s">
        <v>6270</v>
      </c>
      <c r="E21" s="2" t="s">
        <v>17</v>
      </c>
      <c r="F21" s="24">
        <v>44432.597222222219</v>
      </c>
      <c r="G21" s="25">
        <v>44411</v>
      </c>
      <c r="H21" s="22" t="s">
        <v>6271</v>
      </c>
      <c r="I21" s="24">
        <v>44438</v>
      </c>
      <c r="J21" s="24">
        <v>44459</v>
      </c>
      <c r="K21" s="28" t="s">
        <v>1157</v>
      </c>
      <c r="L21" s="25" t="s">
        <v>18</v>
      </c>
      <c r="M21" s="24" t="s">
        <v>6272</v>
      </c>
      <c r="N21" s="24" t="s">
        <v>6273</v>
      </c>
      <c r="O21" s="24" t="s">
        <v>20</v>
      </c>
      <c r="P21" s="24" t="s">
        <v>6181</v>
      </c>
      <c r="Q21" s="145" t="e">
        <f>HYPERLINK("mailto:"&amp;A21&amp;"?subject="&amp;References!E$1&amp;"&amp;cc="&amp;References!E$2&amp;"&amp;body="&amp;References!E$3,"SEND EMAIL")</f>
        <v>#VALUE!</v>
      </c>
      <c r="R21" s="2" t="s">
        <v>6181</v>
      </c>
    </row>
    <row r="22" spans="1:18" ht="19.5" customHeight="1">
      <c r="A22" s="82" t="s">
        <v>6274</v>
      </c>
      <c r="B22" s="22" t="s">
        <v>6275</v>
      </c>
      <c r="C22" s="2">
        <v>29497811</v>
      </c>
      <c r="D22" s="4" t="s">
        <v>6276</v>
      </c>
      <c r="E22" s="2" t="s">
        <v>25</v>
      </c>
      <c r="F22" s="24">
        <v>44438.927777777775</v>
      </c>
      <c r="G22" s="25">
        <v>44424</v>
      </c>
      <c r="H22" s="22" t="s">
        <v>6277</v>
      </c>
      <c r="I22" s="24">
        <v>44440</v>
      </c>
      <c r="J22" s="24">
        <v>44459</v>
      </c>
      <c r="K22" s="28" t="s">
        <v>1157</v>
      </c>
      <c r="L22" s="25" t="s">
        <v>18</v>
      </c>
      <c r="M22" s="24" t="s">
        <v>6278</v>
      </c>
      <c r="N22" s="24" t="s">
        <v>6279</v>
      </c>
      <c r="O22" s="24" t="s">
        <v>28</v>
      </c>
      <c r="P22" s="24" t="s">
        <v>6181</v>
      </c>
      <c r="Q22" s="145" t="str">
        <f>HYPERLINK("mailto:"&amp;A22&amp;"?subject="&amp;References!E$1&amp;"&amp;cc="&amp;References!E$2&amp;"&amp;body="&amp;References!E$3,"SEND EMAIL")</f>
        <v>SEND EMAIL</v>
      </c>
      <c r="R22" s="2" t="s">
        <v>6181</v>
      </c>
    </row>
    <row r="23" spans="1:18" ht="19.5" customHeight="1">
      <c r="A23" s="2" t="s">
        <v>6280</v>
      </c>
      <c r="B23" s="22" t="s">
        <v>6281</v>
      </c>
      <c r="C23" s="2">
        <v>27142374</v>
      </c>
      <c r="D23" s="4" t="s">
        <v>6282</v>
      </c>
      <c r="E23" s="2" t="s">
        <v>47</v>
      </c>
      <c r="F23" s="24">
        <v>44474</v>
      </c>
      <c r="G23" s="25">
        <v>44328</v>
      </c>
      <c r="H23" s="22" t="s">
        <v>6283</v>
      </c>
      <c r="I23" s="24">
        <v>44475</v>
      </c>
      <c r="J23" s="24"/>
      <c r="K23" s="28" t="s">
        <v>1157</v>
      </c>
      <c r="L23" s="25" t="s">
        <v>6227</v>
      </c>
      <c r="M23" s="24" t="s">
        <v>6284</v>
      </c>
      <c r="N23" s="24" t="s">
        <v>6247</v>
      </c>
      <c r="O23" s="26" t="s">
        <v>127</v>
      </c>
      <c r="P23" s="24" t="s">
        <v>6181</v>
      </c>
      <c r="Q23" s="145" t="str">
        <f>HYPERLINK("mailto:"&amp;A23&amp;"?subject="&amp;References!E$1&amp;"&amp;cc="&amp;References!E$2&amp;"&amp;body="&amp;References!E$3,"SEND EMAIL")</f>
        <v>SEND EMAIL</v>
      </c>
      <c r="R23" s="2"/>
    </row>
    <row r="24" spans="1:18" ht="19.5" customHeight="1">
      <c r="A24" s="2"/>
      <c r="B24" s="22" t="s">
        <v>6285</v>
      </c>
      <c r="C24" s="2">
        <v>27761708</v>
      </c>
      <c r="D24" s="4" t="s">
        <v>6286</v>
      </c>
      <c r="E24" s="2" t="s">
        <v>53</v>
      </c>
      <c r="F24" s="24">
        <v>44474</v>
      </c>
      <c r="G24" s="25">
        <v>44405</v>
      </c>
      <c r="H24" s="22" t="s">
        <v>6287</v>
      </c>
      <c r="I24" s="24">
        <v>44475</v>
      </c>
      <c r="J24" s="24"/>
      <c r="K24" s="28" t="s">
        <v>1157</v>
      </c>
      <c r="L24" s="25">
        <v>44652</v>
      </c>
      <c r="M24" s="24" t="s">
        <v>4001</v>
      </c>
      <c r="N24" s="24" t="s">
        <v>6288</v>
      </c>
      <c r="O24" s="26" t="s">
        <v>20</v>
      </c>
      <c r="P24" s="24" t="s">
        <v>6181</v>
      </c>
      <c r="Q24" s="145" t="str">
        <f>HYPERLINK("mailto:"&amp;A24&amp;"?subject="&amp;References!E$1&amp;"&amp;cc="&amp;References!E$2&amp;"&amp;body="&amp;References!E$3,"SEND EMAIL")</f>
        <v>SEND EMAIL</v>
      </c>
      <c r="R24" s="2"/>
    </row>
    <row r="25" spans="1:18" ht="19.5" customHeight="1">
      <c r="A25" s="2" t="s">
        <v>6289</v>
      </c>
      <c r="B25" s="22" t="s">
        <v>6290</v>
      </c>
      <c r="C25" s="2">
        <v>27517653</v>
      </c>
      <c r="D25" s="4" t="s">
        <v>6291</v>
      </c>
      <c r="E25" s="2" t="s">
        <v>407</v>
      </c>
      <c r="F25" s="24">
        <v>44370.679861111108</v>
      </c>
      <c r="G25" s="25">
        <v>44364</v>
      </c>
      <c r="H25" s="22" t="s">
        <v>6292</v>
      </c>
      <c r="I25" s="24">
        <v>44393</v>
      </c>
      <c r="J25" s="24">
        <v>44398</v>
      </c>
      <c r="K25" s="28" t="s">
        <v>1157</v>
      </c>
      <c r="L25" s="25" t="s">
        <v>18</v>
      </c>
      <c r="M25" s="24" t="s">
        <v>6237</v>
      </c>
      <c r="N25" s="17" t="str">
        <f>VLOOKUP(M25,References!A:B,2,TRUE)</f>
        <v>28182922</v>
      </c>
      <c r="O25" s="26" t="s">
        <v>55</v>
      </c>
      <c r="P25" s="24" t="s">
        <v>6181</v>
      </c>
      <c r="Q25" s="145" t="e">
        <f>HYPERLINK("mailto:"&amp;A25&amp;"?subject="&amp;References!E$1&amp;"&amp;cc="&amp;References!E$2&amp;"&amp;body="&amp;References!E$3,"SEND EMAIL")</f>
        <v>#VALUE!</v>
      </c>
      <c r="R25" s="2"/>
    </row>
    <row r="26" spans="1:18" ht="19.5" customHeight="1">
      <c r="A26" s="2" t="s">
        <v>6293</v>
      </c>
      <c r="B26" s="22" t="s">
        <v>6294</v>
      </c>
      <c r="C26" s="2">
        <v>40083243</v>
      </c>
      <c r="D26" s="4" t="s">
        <v>6295</v>
      </c>
      <c r="E26" s="2" t="s">
        <v>407</v>
      </c>
      <c r="F26" s="24">
        <v>44321</v>
      </c>
      <c r="G26" s="25" t="s">
        <v>26</v>
      </c>
      <c r="H26" s="22" t="s">
        <v>6296</v>
      </c>
      <c r="I26" s="24">
        <v>44321</v>
      </c>
      <c r="J26" s="24">
        <v>44328</v>
      </c>
      <c r="K26" s="28" t="s">
        <v>1157</v>
      </c>
      <c r="L26" s="24" t="s">
        <v>18</v>
      </c>
      <c r="M26" s="24" t="s">
        <v>1662</v>
      </c>
      <c r="N26" s="17" t="s">
        <v>6297</v>
      </c>
      <c r="O26" s="26" t="s">
        <v>55</v>
      </c>
      <c r="P26" s="28" t="s">
        <v>6181</v>
      </c>
      <c r="Q26" s="150" t="s">
        <v>6298</v>
      </c>
      <c r="R26" s="2"/>
    </row>
    <row r="27" spans="1:18" ht="19.5" customHeight="1">
      <c r="A27" s="2" t="s">
        <v>6299</v>
      </c>
      <c r="B27" s="22" t="s">
        <v>6300</v>
      </c>
      <c r="C27" s="2">
        <v>40119172</v>
      </c>
      <c r="D27" s="4" t="s">
        <v>6301</v>
      </c>
      <c r="E27" s="2" t="s">
        <v>378</v>
      </c>
      <c r="F27" s="24">
        <v>44526.886111111111</v>
      </c>
      <c r="G27" s="25">
        <v>44515</v>
      </c>
      <c r="H27" s="22" t="s">
        <v>6302</v>
      </c>
      <c r="I27" s="24">
        <v>44530.774305555555</v>
      </c>
      <c r="J27" s="24">
        <v>44530</v>
      </c>
      <c r="K27" s="28" t="s">
        <v>1157</v>
      </c>
      <c r="L27" s="25" t="s">
        <v>18</v>
      </c>
      <c r="M27" s="24" t="s">
        <v>6303</v>
      </c>
      <c r="N27" s="17" t="str">
        <f>VLOOKUP(M27,References!A:B,2,TRUE)</f>
        <v>10178771</v>
      </c>
      <c r="O27" s="24" t="s">
        <v>55</v>
      </c>
      <c r="P27" s="28" t="s">
        <v>6181</v>
      </c>
      <c r="Q27" s="145" t="str">
        <f>HYPERLINK("mailto:"&amp;A27&amp;"?subject="&amp;References!E$1&amp;"&amp;cc="&amp;References!E$2&amp;"&amp;body="&amp;References!E$3,"SEND EMAIL")</f>
        <v>SEND EMAIL</v>
      </c>
      <c r="R27" s="2" t="s">
        <v>6181</v>
      </c>
    </row>
    <row r="28" spans="1:18" ht="19.5" customHeight="1">
      <c r="A28" s="2"/>
      <c r="B28" s="22" t="s">
        <v>6304</v>
      </c>
      <c r="C28" s="2">
        <v>24909658</v>
      </c>
      <c r="D28" s="4" t="s">
        <v>6305</v>
      </c>
      <c r="E28" s="2" t="s">
        <v>565</v>
      </c>
      <c r="F28" s="24">
        <v>44419.804861111108</v>
      </c>
      <c r="G28" s="25">
        <v>44396</v>
      </c>
      <c r="H28" s="22" t="s">
        <v>6306</v>
      </c>
      <c r="I28" s="24">
        <v>44425</v>
      </c>
      <c r="J28" s="24">
        <v>44426</v>
      </c>
      <c r="K28" s="28" t="s">
        <v>1157</v>
      </c>
      <c r="L28" s="25" t="s">
        <v>18</v>
      </c>
      <c r="M28" s="24" t="s">
        <v>2345</v>
      </c>
      <c r="N28" s="17" t="str">
        <f>VLOOKUP(M28,References!A:B,2,TRUE)</f>
        <v>22931796</v>
      </c>
      <c r="O28" s="26" t="s">
        <v>35</v>
      </c>
      <c r="P28" s="24" t="s">
        <v>6181</v>
      </c>
      <c r="Q28" s="151" t="str">
        <f>HYPERLINK("mailto:"&amp;A28&amp;"?subject="&amp;References!E$1&amp;"&amp;cc="&amp;References!E$2&amp;"&amp;body="&amp;References!E$3,"SEND EMAIL")</f>
        <v>SEND EMAIL</v>
      </c>
      <c r="R28" s="2"/>
    </row>
    <row r="29" spans="1:18" ht="19.5" customHeight="1">
      <c r="A29" s="2" t="s">
        <v>6307</v>
      </c>
      <c r="B29" s="22" t="s">
        <v>6308</v>
      </c>
      <c r="C29" s="2">
        <v>27858906</v>
      </c>
      <c r="D29" s="4" t="s">
        <v>6309</v>
      </c>
      <c r="E29" s="2" t="s">
        <v>47</v>
      </c>
      <c r="F29" s="24" t="s">
        <v>6310</v>
      </c>
      <c r="G29" s="25">
        <v>44449</v>
      </c>
      <c r="H29" s="22" t="s">
        <v>6311</v>
      </c>
      <c r="I29" s="24" t="s">
        <v>6312</v>
      </c>
      <c r="J29" s="24"/>
      <c r="K29" s="28" t="s">
        <v>1157</v>
      </c>
      <c r="L29" s="25"/>
      <c r="M29" s="24" t="s">
        <v>6313</v>
      </c>
      <c r="N29" s="24" t="s">
        <v>6314</v>
      </c>
      <c r="O29" s="26" t="s">
        <v>20</v>
      </c>
      <c r="P29" s="24" t="s">
        <v>6181</v>
      </c>
      <c r="Q29" s="145" t="str">
        <f>HYPERLINK("mailto:"&amp;A29&amp;"?subject="&amp;References!E$1&amp;"&amp;cc="&amp;References!E$2&amp;"&amp;body="&amp;References!E$3,"SEND EMAIL")</f>
        <v>SEND EMAIL</v>
      </c>
      <c r="R29" s="2"/>
    </row>
    <row r="30" spans="1:18" ht="19.5" customHeight="1">
      <c r="A30" s="2" t="s">
        <v>6315</v>
      </c>
      <c r="B30" s="22" t="s">
        <v>6316</v>
      </c>
      <c r="C30" s="2">
        <v>27309317</v>
      </c>
      <c r="D30" s="4" t="s">
        <v>6317</v>
      </c>
      <c r="E30" s="2" t="s">
        <v>17</v>
      </c>
      <c r="F30" s="24">
        <v>44438.789583333331</v>
      </c>
      <c r="G30" s="25">
        <v>44433</v>
      </c>
      <c r="H30" s="22" t="s">
        <v>6318</v>
      </c>
      <c r="I30" s="24">
        <v>44440</v>
      </c>
      <c r="J30" s="24"/>
      <c r="K30" s="28" t="s">
        <v>1157</v>
      </c>
      <c r="L30" s="25" t="s">
        <v>18</v>
      </c>
      <c r="M30" s="24" t="s">
        <v>581</v>
      </c>
      <c r="N30" s="24" t="s">
        <v>5972</v>
      </c>
      <c r="O30" s="24" t="s">
        <v>20</v>
      </c>
      <c r="P30" s="24" t="s">
        <v>6181</v>
      </c>
      <c r="Q30" s="145" t="str">
        <f>HYPERLINK("mailto:"&amp;A30&amp;"?subject="&amp;References!E$1&amp;"&amp;cc="&amp;References!E$2&amp;"&amp;body="&amp;References!E$3,"SEND EMAIL")</f>
        <v>SEND EMAIL</v>
      </c>
      <c r="R30" s="2"/>
    </row>
    <row r="31" spans="1:18" ht="19.5" customHeight="1">
      <c r="A31" s="2"/>
      <c r="B31" s="22" t="s">
        <v>6319</v>
      </c>
      <c r="C31" s="2">
        <v>40092097</v>
      </c>
      <c r="D31" s="4" t="s">
        <v>6320</v>
      </c>
      <c r="E31" s="2" t="s">
        <v>177</v>
      </c>
      <c r="F31" s="24">
        <v>44440</v>
      </c>
      <c r="G31" s="25" t="s">
        <v>6321</v>
      </c>
      <c r="H31" s="22" t="s">
        <v>6322</v>
      </c>
      <c r="I31" s="24" t="s">
        <v>6323</v>
      </c>
      <c r="J31" s="24"/>
      <c r="K31" s="28" t="s">
        <v>1157</v>
      </c>
      <c r="L31" s="25">
        <v>45132</v>
      </c>
      <c r="M31" s="24" t="s">
        <v>6324</v>
      </c>
      <c r="N31" s="24" t="s">
        <v>6325</v>
      </c>
      <c r="O31" s="26" t="s">
        <v>20</v>
      </c>
      <c r="P31" s="24" t="s">
        <v>6181</v>
      </c>
      <c r="Q31" s="145" t="str">
        <f>HYPERLINK("mailto:"&amp;A31&amp;"?subject="&amp;References!E$1&amp;"&amp;cc="&amp;References!E$2&amp;"&amp;body="&amp;References!E$3,"SEND EMAIL")</f>
        <v>SEND EMAIL</v>
      </c>
      <c r="R31" s="2"/>
    </row>
    <row r="32" spans="1:18" ht="19.5" customHeight="1">
      <c r="A32" s="2" t="s">
        <v>6326</v>
      </c>
      <c r="B32" s="22" t="s">
        <v>6327</v>
      </c>
      <c r="C32" s="2">
        <v>40139168</v>
      </c>
      <c r="D32" s="4" t="s">
        <v>6328</v>
      </c>
      <c r="E32" s="2" t="s">
        <v>47</v>
      </c>
      <c r="F32" s="24">
        <v>44462</v>
      </c>
      <c r="G32" s="25">
        <v>44449</v>
      </c>
      <c r="H32" s="22" t="s">
        <v>6329</v>
      </c>
      <c r="I32" s="24">
        <v>44462</v>
      </c>
      <c r="J32" s="24"/>
      <c r="K32" s="28" t="s">
        <v>1157</v>
      </c>
      <c r="L32" s="25" t="s">
        <v>6227</v>
      </c>
      <c r="M32" s="24" t="s">
        <v>6313</v>
      </c>
      <c r="N32" s="24" t="s">
        <v>6314</v>
      </c>
      <c r="O32" s="26" t="s">
        <v>55</v>
      </c>
      <c r="P32" s="24" t="s">
        <v>6181</v>
      </c>
      <c r="Q32" s="145" t="str">
        <f>HYPERLINK("mailto:"&amp;A32&amp;"?subject="&amp;References!E$1&amp;"&amp;cc="&amp;References!E$2&amp;"&amp;body="&amp;References!E$3,"SEND EMAIL")</f>
        <v>SEND EMAIL</v>
      </c>
      <c r="R32" s="2"/>
    </row>
    <row r="33" spans="1:18" ht="19.5" customHeight="1">
      <c r="A33" s="2" t="s">
        <v>6330</v>
      </c>
      <c r="B33" s="22" t="s">
        <v>6331</v>
      </c>
      <c r="C33" s="2">
        <v>40118232</v>
      </c>
      <c r="D33" s="4" t="s">
        <v>6332</v>
      </c>
      <c r="E33" s="2" t="s">
        <v>494</v>
      </c>
      <c r="F33" s="24" t="s">
        <v>6333</v>
      </c>
      <c r="G33" s="25" t="s">
        <v>6334</v>
      </c>
      <c r="H33" s="22" t="s">
        <v>6335</v>
      </c>
      <c r="I33" s="24">
        <v>44454</v>
      </c>
      <c r="J33" s="24"/>
      <c r="K33" s="28" t="s">
        <v>1157</v>
      </c>
      <c r="L33" s="25" t="s">
        <v>6227</v>
      </c>
      <c r="M33" s="24" t="s">
        <v>6336</v>
      </c>
      <c r="N33" s="24" t="s">
        <v>6337</v>
      </c>
      <c r="O33" s="26" t="s">
        <v>61</v>
      </c>
      <c r="P33" s="24" t="s">
        <v>6181</v>
      </c>
      <c r="Q33" s="145" t="str">
        <f>HYPERLINK("mailto:"&amp;A33&amp;"?subject="&amp;References!E$1&amp;"&amp;cc="&amp;References!E$2&amp;"&amp;body="&amp;References!E$3,"SEND EMAIL")</f>
        <v>SEND EMAIL</v>
      </c>
      <c r="R33" s="2"/>
    </row>
    <row r="34" spans="1:18" ht="19.5" customHeight="1">
      <c r="A34" s="2"/>
      <c r="B34" s="22" t="s">
        <v>6338</v>
      </c>
      <c r="C34" s="2">
        <v>40033711</v>
      </c>
      <c r="D34" s="4" t="s">
        <v>6339</v>
      </c>
      <c r="E34" s="2" t="s">
        <v>378</v>
      </c>
      <c r="F34" s="24">
        <v>44439.583333333336</v>
      </c>
      <c r="G34" s="25">
        <v>44405</v>
      </c>
      <c r="H34" s="22" t="s">
        <v>6340</v>
      </c>
      <c r="I34" s="24">
        <v>44440</v>
      </c>
      <c r="J34" s="24">
        <v>44459</v>
      </c>
      <c r="K34" s="28" t="s">
        <v>1157</v>
      </c>
      <c r="L34" s="24" t="s">
        <v>18</v>
      </c>
      <c r="M34" s="24" t="s">
        <v>6341</v>
      </c>
      <c r="N34" s="24" t="s">
        <v>6342</v>
      </c>
      <c r="O34" s="24" t="s">
        <v>20</v>
      </c>
      <c r="P34" s="24" t="s">
        <v>6181</v>
      </c>
      <c r="Q34" s="145" t="str">
        <f>HYPERLINK("mailto:"&amp;A34&amp;"?subject="&amp;References!E$1&amp;"&amp;cc="&amp;References!E$2&amp;"&amp;body="&amp;References!E$3,"SEND EMAIL")</f>
        <v>SEND EMAIL</v>
      </c>
      <c r="R34" s="2" t="s">
        <v>6204</v>
      </c>
    </row>
    <row r="35" spans="1:18" ht="19.5" customHeight="1">
      <c r="A35" s="2"/>
      <c r="B35" s="22" t="s">
        <v>6343</v>
      </c>
      <c r="C35" s="2">
        <v>27494203</v>
      </c>
      <c r="D35" s="4" t="s">
        <v>6344</v>
      </c>
      <c r="E35" s="2" t="s">
        <v>407</v>
      </c>
      <c r="F35" s="24">
        <v>44470</v>
      </c>
      <c r="G35" s="25">
        <v>44441</v>
      </c>
      <c r="H35" s="22" t="s">
        <v>6345</v>
      </c>
      <c r="I35" s="24">
        <v>44487</v>
      </c>
      <c r="J35" s="24"/>
      <c r="K35" s="28" t="s">
        <v>1157</v>
      </c>
      <c r="L35" s="25" t="s">
        <v>6227</v>
      </c>
      <c r="M35" s="24" t="s">
        <v>6346</v>
      </c>
      <c r="N35" s="24" t="s">
        <v>6347</v>
      </c>
      <c r="O35" s="26" t="s">
        <v>20</v>
      </c>
      <c r="P35" s="24" t="s">
        <v>6181</v>
      </c>
      <c r="Q35" s="145" t="str">
        <f>HYPERLINK("mailto:"&amp;A35&amp;"?subject="&amp;References!E$1&amp;"&amp;cc="&amp;References!E$2&amp;"&amp;body="&amp;References!E$3,"SEND EMAIL")</f>
        <v>SEND EMAIL</v>
      </c>
      <c r="R35" s="2"/>
    </row>
    <row r="36" spans="1:18" ht="19.5" customHeight="1">
      <c r="A36" s="2" t="s">
        <v>6348</v>
      </c>
      <c r="B36" s="22" t="s">
        <v>6349</v>
      </c>
      <c r="C36" s="2">
        <v>40126053</v>
      </c>
      <c r="D36" s="4" t="s">
        <v>6350</v>
      </c>
      <c r="E36" s="2" t="s">
        <v>137</v>
      </c>
      <c r="F36" s="24">
        <v>44432.695833333331</v>
      </c>
      <c r="G36" s="25">
        <v>44425</v>
      </c>
      <c r="H36" s="22" t="s">
        <v>6351</v>
      </c>
      <c r="I36" s="24">
        <v>44438</v>
      </c>
      <c r="J36" s="24">
        <v>44459</v>
      </c>
      <c r="K36" s="28" t="s">
        <v>1157</v>
      </c>
      <c r="L36" s="25" t="s">
        <v>18</v>
      </c>
      <c r="M36" s="24" t="s">
        <v>1439</v>
      </c>
      <c r="N36" s="24" t="s">
        <v>6126</v>
      </c>
      <c r="O36" s="24" t="s">
        <v>55</v>
      </c>
      <c r="P36" s="24" t="s">
        <v>6181</v>
      </c>
      <c r="Q36" s="145" t="str">
        <f>HYPERLINK("mailto:"&amp;A36&amp;"?subject="&amp;References!E$1&amp;"&amp;cc="&amp;References!E$2&amp;"&amp;body="&amp;References!E$3,"SEND EMAIL")</f>
        <v>SEND EMAIL</v>
      </c>
      <c r="R36" s="2" t="s">
        <v>6181</v>
      </c>
    </row>
    <row r="37" spans="1:18" ht="19.5" customHeight="1">
      <c r="A37" s="2" t="s">
        <v>6352</v>
      </c>
      <c r="B37" s="22" t="s">
        <v>6353</v>
      </c>
      <c r="C37" s="2">
        <v>40090964</v>
      </c>
      <c r="D37" s="4" t="s">
        <v>6354</v>
      </c>
      <c r="E37" s="2" t="s">
        <v>47</v>
      </c>
      <c r="F37" s="24">
        <v>44459</v>
      </c>
      <c r="G37" s="25">
        <v>44454</v>
      </c>
      <c r="H37" s="22" t="s">
        <v>6355</v>
      </c>
      <c r="I37" s="24">
        <v>44464</v>
      </c>
      <c r="J37" s="24"/>
      <c r="K37" s="28" t="s">
        <v>1157</v>
      </c>
      <c r="L37" s="25" t="s">
        <v>6227</v>
      </c>
      <c r="M37" s="24" t="s">
        <v>6356</v>
      </c>
      <c r="N37" s="24" t="s">
        <v>6357</v>
      </c>
      <c r="O37" s="26" t="s">
        <v>35</v>
      </c>
      <c r="P37" s="24" t="s">
        <v>6181</v>
      </c>
      <c r="Q37" s="145" t="str">
        <f>HYPERLINK("mailto:"&amp;A37&amp;"?subject="&amp;References!E$1&amp;"&amp;cc="&amp;References!E$2&amp;"&amp;body="&amp;References!E$3,"SEND EMAIL")</f>
        <v>SEND EMAIL</v>
      </c>
      <c r="R37" s="2"/>
    </row>
    <row r="38" spans="1:18" ht="19.5" customHeight="1">
      <c r="A38" s="2"/>
      <c r="B38" s="22" t="s">
        <v>6358</v>
      </c>
      <c r="C38" s="2">
        <v>40083308</v>
      </c>
      <c r="D38" s="4" t="s">
        <v>6359</v>
      </c>
      <c r="E38" s="2" t="s">
        <v>17</v>
      </c>
      <c r="F38" s="24">
        <v>44221.995138888888</v>
      </c>
      <c r="G38" s="25">
        <v>44186</v>
      </c>
      <c r="H38" s="22" t="s">
        <v>6360</v>
      </c>
      <c r="I38" s="24">
        <v>44223</v>
      </c>
      <c r="J38" s="24">
        <v>44237</v>
      </c>
      <c r="K38" s="28" t="s">
        <v>1157</v>
      </c>
      <c r="L38" s="25" t="s">
        <v>18</v>
      </c>
      <c r="M38" s="24" t="s">
        <v>1560</v>
      </c>
      <c r="N38" s="17" t="s">
        <v>5406</v>
      </c>
      <c r="O38" s="26" t="s">
        <v>28</v>
      </c>
      <c r="P38" s="28" t="s">
        <v>6181</v>
      </c>
      <c r="Q38" s="150" t="s">
        <v>6298</v>
      </c>
      <c r="R38" s="2"/>
    </row>
    <row r="39" spans="1:18" ht="19.5" customHeight="1">
      <c r="A39" s="154"/>
      <c r="B39" s="155" t="s">
        <v>6361</v>
      </c>
      <c r="C39" s="154">
        <v>40070399</v>
      </c>
      <c r="D39" s="155" t="s">
        <v>6362</v>
      </c>
      <c r="E39" s="154" t="s">
        <v>259</v>
      </c>
      <c r="F39" s="157"/>
      <c r="G39" s="156">
        <v>44359</v>
      </c>
      <c r="H39" s="155" t="s">
        <v>6363</v>
      </c>
      <c r="I39" s="157" t="s">
        <v>6364</v>
      </c>
      <c r="J39" s="24"/>
      <c r="K39" s="159" t="s">
        <v>1157</v>
      </c>
      <c r="L39" s="156" t="s">
        <v>18</v>
      </c>
      <c r="M39" s="157" t="s">
        <v>6365</v>
      </c>
      <c r="N39" s="157"/>
      <c r="O39" s="158"/>
      <c r="P39" s="159" t="s">
        <v>6181</v>
      </c>
      <c r="Q39" s="154"/>
      <c r="R39" s="2" t="s">
        <v>6204</v>
      </c>
    </row>
    <row r="40" spans="1:18" ht="19.5" customHeight="1">
      <c r="A40" s="2"/>
      <c r="B40" s="22" t="s">
        <v>6366</v>
      </c>
      <c r="C40" s="2">
        <v>22842947</v>
      </c>
      <c r="D40" s="4" t="s">
        <v>6367</v>
      </c>
      <c r="E40" s="2" t="s">
        <v>618</v>
      </c>
      <c r="F40" s="24">
        <v>44440.947222222225</v>
      </c>
      <c r="G40" s="25" t="s">
        <v>6368</v>
      </c>
      <c r="H40" s="22" t="s">
        <v>6369</v>
      </c>
      <c r="I40" s="24">
        <v>44440.947222222225</v>
      </c>
      <c r="J40" s="24"/>
      <c r="K40" s="28" t="s">
        <v>1157</v>
      </c>
      <c r="L40" s="25" t="s">
        <v>18</v>
      </c>
      <c r="M40" s="24" t="s">
        <v>1069</v>
      </c>
      <c r="N40" s="24" t="s">
        <v>1070</v>
      </c>
      <c r="O40" s="24" t="s">
        <v>6370</v>
      </c>
      <c r="P40" s="24" t="s">
        <v>6181</v>
      </c>
      <c r="Q40" s="145" t="str">
        <f>HYPERLINK("mailto:"&amp;A40&amp;"?subject="&amp;References!E$1&amp;"&amp;cc="&amp;References!E$2&amp;"&amp;body="&amp;References!E$3,"SEND EMAIL")</f>
        <v>SEND EMAIL</v>
      </c>
      <c r="R40" s="2"/>
    </row>
    <row r="41" spans="1:18" ht="19.5" customHeight="1">
      <c r="A41" s="154"/>
      <c r="B41" s="155" t="s">
        <v>6371</v>
      </c>
      <c r="C41" s="154">
        <v>40001069</v>
      </c>
      <c r="D41" s="155" t="s">
        <v>6372</v>
      </c>
      <c r="E41" s="154" t="s">
        <v>265</v>
      </c>
      <c r="F41" s="157">
        <v>44206</v>
      </c>
      <c r="G41" s="156">
        <v>44537</v>
      </c>
      <c r="H41" s="155" t="s">
        <v>6373</v>
      </c>
      <c r="I41" s="157" t="s">
        <v>6203</v>
      </c>
      <c r="J41" s="157"/>
      <c r="K41" s="159" t="s">
        <v>1157</v>
      </c>
      <c r="L41" s="156" t="s">
        <v>18</v>
      </c>
      <c r="M41" s="157" t="s">
        <v>6374</v>
      </c>
      <c r="N41" s="157"/>
      <c r="O41" s="158" t="s">
        <v>20</v>
      </c>
      <c r="P41" s="159" t="s">
        <v>6181</v>
      </c>
      <c r="Q41" s="154"/>
      <c r="R41" s="2" t="s">
        <v>6204</v>
      </c>
    </row>
    <row r="42" spans="1:18" ht="19.5" customHeight="1">
      <c r="A42" s="2" t="s">
        <v>6375</v>
      </c>
      <c r="B42" s="22" t="s">
        <v>6376</v>
      </c>
      <c r="C42" s="2">
        <v>40059214</v>
      </c>
      <c r="D42" s="4" t="s">
        <v>6377</v>
      </c>
      <c r="E42" s="2" t="s">
        <v>189</v>
      </c>
      <c r="F42" s="24">
        <v>44335</v>
      </c>
      <c r="G42" s="25">
        <v>44322</v>
      </c>
      <c r="H42" s="22" t="s">
        <v>6378</v>
      </c>
      <c r="I42" s="24">
        <v>44335</v>
      </c>
      <c r="J42" s="24">
        <v>44336</v>
      </c>
      <c r="K42" s="28" t="s">
        <v>1157</v>
      </c>
      <c r="L42" s="24" t="s">
        <v>18</v>
      </c>
      <c r="M42" s="24" t="s">
        <v>2184</v>
      </c>
      <c r="N42" s="17" t="str">
        <f>VLOOKUP(M42,References!A:B,2,TRUE)</f>
        <v>10127336</v>
      </c>
      <c r="O42" s="26" t="s">
        <v>61</v>
      </c>
      <c r="P42" s="28" t="s">
        <v>6181</v>
      </c>
      <c r="Q42" s="145" t="str">
        <f>HYPERLINK("mailto:"&amp;A42&amp;"?subject="&amp;References!E$1&amp;"&amp;cc="&amp;References!E$2&amp;"&amp;body="&amp;References!E$3,"SEND EMAIL")</f>
        <v>SEND EMAIL</v>
      </c>
      <c r="R42" s="2"/>
    </row>
    <row r="43" spans="1:18" ht="19.5" customHeight="1">
      <c r="A43" s="2" t="s">
        <v>6379</v>
      </c>
      <c r="B43" s="22" t="s">
        <v>6380</v>
      </c>
      <c r="C43" s="2">
        <v>40089234</v>
      </c>
      <c r="D43" s="4" t="s">
        <v>6381</v>
      </c>
      <c r="E43" s="2" t="s">
        <v>82</v>
      </c>
      <c r="F43" s="24">
        <v>44501.029861111114</v>
      </c>
      <c r="G43" s="25">
        <v>44489</v>
      </c>
      <c r="H43" s="22" t="s">
        <v>6382</v>
      </c>
      <c r="I43" s="24">
        <v>44501</v>
      </c>
      <c r="J43" s="24">
        <v>44501</v>
      </c>
      <c r="K43" s="28" t="s">
        <v>1157</v>
      </c>
      <c r="L43" s="25" t="s">
        <v>18</v>
      </c>
      <c r="M43" s="24" t="s">
        <v>6383</v>
      </c>
      <c r="N43" s="17" t="str">
        <f>VLOOKUP(M43,References!A:B,2,TRUE)</f>
        <v>25093899</v>
      </c>
      <c r="O43" s="24" t="s">
        <v>127</v>
      </c>
      <c r="P43" s="28" t="s">
        <v>6181</v>
      </c>
      <c r="Q43" s="145" t="str">
        <f>HYPERLINK("mailto:"&amp;A43&amp;"?subject="&amp;References!E$1&amp;"&amp;cc="&amp;References!E$2&amp;"&amp;body="&amp;References!E$3,"SEND EMAIL")</f>
        <v>SEND EMAIL</v>
      </c>
      <c r="R43" s="2" t="s">
        <v>6181</v>
      </c>
    </row>
    <row r="44" spans="1:18" ht="19.5" customHeight="1">
      <c r="A44" s="2"/>
      <c r="B44" s="22" t="s">
        <v>6384</v>
      </c>
      <c r="C44" s="2">
        <v>40022372</v>
      </c>
      <c r="D44" s="92" t="s">
        <v>6385</v>
      </c>
      <c r="E44" s="22" t="s">
        <v>40</v>
      </c>
      <c r="F44" s="24">
        <v>44536.772222222222</v>
      </c>
      <c r="G44" s="25">
        <v>44516</v>
      </c>
      <c r="H44" s="22" t="s">
        <v>6386</v>
      </c>
      <c r="I44" s="24">
        <v>44538.910416666666</v>
      </c>
      <c r="J44" s="24">
        <v>44538</v>
      </c>
      <c r="K44" s="28" t="s">
        <v>1157</v>
      </c>
      <c r="L44" s="25" t="s">
        <v>18</v>
      </c>
      <c r="M44" s="24" t="s">
        <v>6387</v>
      </c>
      <c r="N44" s="24" t="s">
        <v>6388</v>
      </c>
      <c r="O44" s="26" t="s">
        <v>127</v>
      </c>
      <c r="P44" s="24" t="s">
        <v>6181</v>
      </c>
      <c r="Q44" s="145" t="str">
        <f>HYPERLINK("mailto:"&amp;A44&amp;"?subject="&amp;References!E$1&amp;"&amp;cc="&amp;References!E$2&amp;"&amp;body="&amp;References!E$3,"SEND EMAIL")</f>
        <v>SEND EMAIL</v>
      </c>
      <c r="R44" s="2" t="s">
        <v>6204</v>
      </c>
    </row>
    <row r="45" spans="1:18" ht="19.5" customHeight="1">
      <c r="A45" s="2" t="s">
        <v>6389</v>
      </c>
      <c r="B45" s="22" t="s">
        <v>6390</v>
      </c>
      <c r="C45" s="2">
        <v>40114310</v>
      </c>
      <c r="D45" s="4" t="s">
        <v>6391</v>
      </c>
      <c r="E45" s="2" t="s">
        <v>282</v>
      </c>
      <c r="F45" s="24">
        <v>44377.740277777775</v>
      </c>
      <c r="G45" s="25">
        <v>44343</v>
      </c>
      <c r="H45" s="22" t="s">
        <v>6392</v>
      </c>
      <c r="I45" s="24">
        <v>44393</v>
      </c>
      <c r="J45" s="24">
        <v>44398</v>
      </c>
      <c r="K45" s="28" t="s">
        <v>1157</v>
      </c>
      <c r="L45" s="25" t="s">
        <v>18</v>
      </c>
      <c r="M45" s="24" t="s">
        <v>6393</v>
      </c>
      <c r="N45" s="17" t="str">
        <f>VLOOKUP(M45,References!A:B,2,TRUE)</f>
        <v>22217090</v>
      </c>
      <c r="O45" s="24" t="s">
        <v>355</v>
      </c>
      <c r="P45" s="24" t="s">
        <v>6181</v>
      </c>
      <c r="Q45" s="145" t="str">
        <f>HYPERLINK("mailto:"&amp;A45&amp;"?subject="&amp;References!E$1&amp;"&amp;cc="&amp;References!E$2&amp;"&amp;body="&amp;References!E$3,"SEND EMAIL")</f>
        <v>SEND EMAIL</v>
      </c>
      <c r="R45" s="2"/>
    </row>
    <row r="46" spans="1:18" ht="19.5" customHeight="1">
      <c r="A46" s="154"/>
      <c r="B46" s="155" t="s">
        <v>6394</v>
      </c>
      <c r="C46" s="154">
        <v>40114934</v>
      </c>
      <c r="D46" s="155" t="s">
        <v>6395</v>
      </c>
      <c r="E46" s="154" t="s">
        <v>4868</v>
      </c>
      <c r="F46" s="157">
        <v>44504</v>
      </c>
      <c r="G46" s="156">
        <v>44538</v>
      </c>
      <c r="H46" s="155" t="s">
        <v>6396</v>
      </c>
      <c r="I46" s="157" t="s">
        <v>6397</v>
      </c>
      <c r="J46" s="157"/>
      <c r="K46" s="159" t="s">
        <v>1157</v>
      </c>
      <c r="L46" s="156" t="s">
        <v>18</v>
      </c>
      <c r="M46" s="157"/>
      <c r="N46" s="157"/>
      <c r="O46" s="158"/>
      <c r="P46" s="159" t="s">
        <v>6181</v>
      </c>
      <c r="Q46" s="154"/>
      <c r="R46" s="2" t="s">
        <v>6204</v>
      </c>
    </row>
    <row r="47" spans="1:18" ht="19.5" customHeight="1">
      <c r="A47" s="152" t="s">
        <v>6398</v>
      </c>
      <c r="B47" s="22" t="s">
        <v>6399</v>
      </c>
      <c r="C47" s="2">
        <v>40114929</v>
      </c>
      <c r="D47" s="4" t="s">
        <v>6400</v>
      </c>
      <c r="E47" s="2" t="s">
        <v>378</v>
      </c>
      <c r="F47" s="24">
        <v>44427.856944444444</v>
      </c>
      <c r="G47" s="25">
        <v>44413</v>
      </c>
      <c r="H47" s="22" t="s">
        <v>6401</v>
      </c>
      <c r="I47" s="24">
        <v>44427</v>
      </c>
      <c r="J47" s="24">
        <v>44431</v>
      </c>
      <c r="K47" s="28" t="s">
        <v>1157</v>
      </c>
      <c r="L47" s="25" t="s">
        <v>18</v>
      </c>
      <c r="M47" s="24" t="s">
        <v>6402</v>
      </c>
      <c r="N47" s="17" t="str">
        <f>VLOOKUP(M47,References!A:B,2,TRUE)</f>
        <v>22520184</v>
      </c>
      <c r="O47" s="24" t="s">
        <v>61</v>
      </c>
      <c r="P47" s="24" t="s">
        <v>6181</v>
      </c>
      <c r="Q47" s="145" t="e">
        <f>HYPERLINK("mailto:"&amp;A47&amp;"?subject="&amp;References!E$1&amp;"&amp;cc="&amp;References!E$2&amp;"&amp;body="&amp;References!E$3,"SEND EMAIL")</f>
        <v>#VALUE!</v>
      </c>
      <c r="R47" s="2"/>
    </row>
    <row r="48" spans="1:18" ht="19.5" customHeight="1">
      <c r="A48" s="2" t="s">
        <v>6403</v>
      </c>
      <c r="B48" s="22" t="s">
        <v>6404</v>
      </c>
      <c r="C48" s="2">
        <v>40035992</v>
      </c>
      <c r="D48" s="92" t="s">
        <v>6405</v>
      </c>
      <c r="E48" s="22" t="s">
        <v>125</v>
      </c>
      <c r="F48" s="24">
        <v>44537.567361111112</v>
      </c>
      <c r="G48" s="25">
        <v>44524</v>
      </c>
      <c r="H48" s="22" t="s">
        <v>6406</v>
      </c>
      <c r="I48" s="24">
        <v>44538.912499999999</v>
      </c>
      <c r="J48" s="24">
        <v>44538</v>
      </c>
      <c r="K48" s="28" t="s">
        <v>1157</v>
      </c>
      <c r="L48" s="25" t="s">
        <v>18</v>
      </c>
      <c r="M48" s="24" t="s">
        <v>6407</v>
      </c>
      <c r="N48" s="17" t="str">
        <f>VLOOKUP(M48,References!A:B,2,TRUE)</f>
        <v>24281543</v>
      </c>
      <c r="O48" s="26" t="s">
        <v>42</v>
      </c>
      <c r="P48" s="24" t="s">
        <v>6181</v>
      </c>
      <c r="Q48" s="145" t="e">
        <f>HYPERLINK("mailto:"&amp;A48&amp;"?subject="&amp;References!E$1&amp;"&amp;cc="&amp;References!E$2&amp;"&amp;body="&amp;References!E$3,"SEND EMAIL")</f>
        <v>#VALUE!</v>
      </c>
      <c r="R48" s="2" t="s">
        <v>6181</v>
      </c>
    </row>
    <row r="49" spans="1:18" ht="19.5" customHeight="1">
      <c r="A49" s="2" t="s">
        <v>6408</v>
      </c>
      <c r="B49" s="22" t="s">
        <v>6409</v>
      </c>
      <c r="C49" s="2">
        <v>40115253</v>
      </c>
      <c r="D49" s="4" t="s">
        <v>6410</v>
      </c>
      <c r="E49" s="2" t="s">
        <v>40</v>
      </c>
      <c r="F49" s="24">
        <v>44408.013888888891</v>
      </c>
      <c r="G49" s="25">
        <v>44406</v>
      </c>
      <c r="H49" s="22" t="s">
        <v>6411</v>
      </c>
      <c r="I49" s="24">
        <v>44419</v>
      </c>
      <c r="J49" s="24">
        <v>44426</v>
      </c>
      <c r="K49" s="28" t="s">
        <v>1157</v>
      </c>
      <c r="L49" s="25" t="s">
        <v>18</v>
      </c>
      <c r="M49" s="24" t="s">
        <v>308</v>
      </c>
      <c r="N49" s="17" t="str">
        <f>VLOOKUP(M49,References!A:B,2,TRUE)</f>
        <v>10141439</v>
      </c>
      <c r="O49" s="26" t="s">
        <v>20</v>
      </c>
      <c r="P49" s="24" t="s">
        <v>6181</v>
      </c>
      <c r="Q49" s="145" t="str">
        <f>HYPERLINK("mailto:"&amp;A49&amp;"?subject="&amp;References!E$1&amp;"&amp;cc="&amp;References!E$2&amp;"&amp;body="&amp;References!E$3,"SEND EMAIL")</f>
        <v>SEND EMAIL</v>
      </c>
      <c r="R49" s="2"/>
    </row>
    <row r="50" spans="1:18" ht="19.5" customHeight="1">
      <c r="A50" s="2" t="s">
        <v>6412</v>
      </c>
      <c r="B50" s="22" t="s">
        <v>6413</v>
      </c>
      <c r="C50" s="2">
        <v>40136371</v>
      </c>
      <c r="D50" s="4" t="s">
        <v>6414</v>
      </c>
      <c r="E50" s="2" t="s">
        <v>82</v>
      </c>
      <c r="F50" s="24">
        <v>44348</v>
      </c>
      <c r="G50" s="25">
        <v>44336</v>
      </c>
      <c r="H50" s="22" t="s">
        <v>6415</v>
      </c>
      <c r="I50" s="24">
        <v>44475</v>
      </c>
      <c r="J50" s="24"/>
      <c r="K50" s="28" t="s">
        <v>1157</v>
      </c>
      <c r="L50" s="25" t="s">
        <v>6227</v>
      </c>
      <c r="M50" s="24" t="s">
        <v>6416</v>
      </c>
      <c r="N50" s="24" t="s">
        <v>6417</v>
      </c>
      <c r="O50" s="26" t="s">
        <v>55</v>
      </c>
      <c r="P50" s="24" t="s">
        <v>6181</v>
      </c>
      <c r="Q50" s="145" t="str">
        <f>HYPERLINK("mailto:"&amp;A50&amp;"?subject="&amp;References!E$1&amp;"&amp;cc="&amp;References!E$2&amp;"&amp;body="&amp;References!E$3,"SEND EMAIL")</f>
        <v>SEND EMAIL</v>
      </c>
      <c r="R50" s="2"/>
    </row>
    <row r="51" spans="1:18" ht="19.5" customHeight="1">
      <c r="A51" s="2" t="s">
        <v>6418</v>
      </c>
      <c r="B51" s="22" t="s">
        <v>6419</v>
      </c>
      <c r="C51" s="2">
        <v>40043660</v>
      </c>
      <c r="D51" s="4" t="s">
        <v>6420</v>
      </c>
      <c r="E51" s="2" t="s">
        <v>248</v>
      </c>
      <c r="F51" s="24">
        <v>44439.524305555555</v>
      </c>
      <c r="G51" s="25">
        <v>44434</v>
      </c>
      <c r="H51" s="22" t="s">
        <v>6421</v>
      </c>
      <c r="I51" s="24">
        <v>44440</v>
      </c>
      <c r="J51" s="24">
        <v>44459</v>
      </c>
      <c r="K51" s="28" t="s">
        <v>1157</v>
      </c>
      <c r="L51" s="25" t="s">
        <v>18</v>
      </c>
      <c r="M51" s="24" t="s">
        <v>6422</v>
      </c>
      <c r="N51" s="24" t="s">
        <v>6423</v>
      </c>
      <c r="O51" s="24" t="s">
        <v>61</v>
      </c>
      <c r="P51" s="24" t="s">
        <v>6181</v>
      </c>
      <c r="Q51" s="145" t="str">
        <f>HYPERLINK("mailto:"&amp;A51&amp;"?subject="&amp;References!E$1&amp;"&amp;cc="&amp;References!E$2&amp;"&amp;body="&amp;References!E$3,"SEND EMAIL")</f>
        <v>SEND EMAIL</v>
      </c>
      <c r="R51" s="2" t="s">
        <v>6181</v>
      </c>
    </row>
    <row r="52" spans="1:18" ht="19.5" customHeight="1">
      <c r="A52" s="2" t="s">
        <v>6424</v>
      </c>
      <c r="B52" s="22" t="s">
        <v>6425</v>
      </c>
      <c r="C52" s="147">
        <v>40105693</v>
      </c>
      <c r="D52" s="4" t="s">
        <v>6426</v>
      </c>
      <c r="E52" s="2" t="s">
        <v>82</v>
      </c>
      <c r="F52" s="24">
        <v>44426.572222222225</v>
      </c>
      <c r="G52" s="25">
        <v>44382</v>
      </c>
      <c r="H52" s="22" t="s">
        <v>6427</v>
      </c>
      <c r="I52" s="24">
        <v>44427</v>
      </c>
      <c r="J52" s="148">
        <v>44431</v>
      </c>
      <c r="K52" s="28" t="s">
        <v>1157</v>
      </c>
      <c r="L52" s="24" t="s">
        <v>18</v>
      </c>
      <c r="M52" s="24" t="s">
        <v>6428</v>
      </c>
      <c r="N52" s="17" t="str">
        <f>VLOOKUP(M52,References!A:B,2,TRUE)</f>
        <v>10015954</v>
      </c>
      <c r="O52" s="24" t="s">
        <v>320</v>
      </c>
      <c r="P52" s="24" t="s">
        <v>6181</v>
      </c>
      <c r="Q52" s="145" t="e">
        <f>HYPERLINK("mailto:"&amp;A52&amp;"?subject="&amp;References!E$1&amp;"&amp;cc="&amp;References!E$2&amp;"&amp;body="&amp;References!E$3,"SEND EMAIL")</f>
        <v>#VALUE!</v>
      </c>
      <c r="R52" s="2"/>
    </row>
    <row r="53" spans="1:18" ht="19.5" customHeight="1">
      <c r="A53" s="2" t="s">
        <v>6429</v>
      </c>
      <c r="B53" s="22" t="s">
        <v>6430</v>
      </c>
      <c r="C53" s="2">
        <v>40137204</v>
      </c>
      <c r="D53" s="4" t="s">
        <v>6431</v>
      </c>
      <c r="E53" s="2" t="s">
        <v>40</v>
      </c>
      <c r="F53" s="24">
        <v>44439.868055555555</v>
      </c>
      <c r="G53" s="25">
        <v>44398</v>
      </c>
      <c r="H53" s="22" t="s">
        <v>6432</v>
      </c>
      <c r="I53" s="24">
        <v>44440</v>
      </c>
      <c r="J53" s="24">
        <v>44459</v>
      </c>
      <c r="K53" s="28" t="s">
        <v>1157</v>
      </c>
      <c r="L53" s="25" t="s">
        <v>18</v>
      </c>
      <c r="M53" s="24" t="s">
        <v>1009</v>
      </c>
      <c r="N53" s="24" t="s">
        <v>1010</v>
      </c>
      <c r="O53" s="24" t="s">
        <v>61</v>
      </c>
      <c r="P53" s="24" t="s">
        <v>6181</v>
      </c>
      <c r="Q53" s="145" t="str">
        <f>HYPERLINK("mailto:"&amp;A53&amp;"?subject="&amp;References!E$1&amp;"&amp;cc="&amp;References!E$2&amp;"&amp;body="&amp;References!E$3,"SEND EMAIL")</f>
        <v>SEND EMAIL</v>
      </c>
      <c r="R53" s="2" t="s">
        <v>6181</v>
      </c>
    </row>
    <row r="54" spans="1:18" ht="19.5" customHeight="1">
      <c r="A54" s="2" t="s">
        <v>6433</v>
      </c>
      <c r="B54" s="22" t="s">
        <v>6434</v>
      </c>
      <c r="C54" s="2">
        <v>40064460</v>
      </c>
      <c r="D54" s="4" t="s">
        <v>6435</v>
      </c>
      <c r="E54" s="2" t="s">
        <v>338</v>
      </c>
      <c r="F54" s="24">
        <v>44440</v>
      </c>
      <c r="G54" s="25" t="s">
        <v>6436</v>
      </c>
      <c r="H54" s="22" t="s">
        <v>6437</v>
      </c>
      <c r="I54" s="24">
        <v>44454</v>
      </c>
      <c r="J54" s="24"/>
      <c r="K54" s="28" t="s">
        <v>1157</v>
      </c>
      <c r="L54" s="25" t="s">
        <v>6227</v>
      </c>
      <c r="M54" s="24" t="s">
        <v>3849</v>
      </c>
      <c r="N54" s="24" t="s">
        <v>6438</v>
      </c>
      <c r="O54" s="26" t="s">
        <v>61</v>
      </c>
      <c r="P54" s="24" t="s">
        <v>6181</v>
      </c>
      <c r="Q54" s="145" t="str">
        <f>HYPERLINK("mailto:"&amp;A54&amp;"?subject="&amp;References!E$1&amp;"&amp;cc="&amp;References!E$2&amp;"&amp;body="&amp;References!E$3,"SEND EMAIL")</f>
        <v>SEND EMAIL</v>
      </c>
      <c r="R54" s="2"/>
    </row>
    <row r="55" spans="1:18" ht="19.5" customHeight="1">
      <c r="A55" s="2" t="s">
        <v>6439</v>
      </c>
      <c r="B55" s="22" t="s">
        <v>6440</v>
      </c>
      <c r="C55" s="2">
        <v>40127925</v>
      </c>
      <c r="D55" s="4" t="s">
        <v>6441</v>
      </c>
      <c r="E55" s="2" t="s">
        <v>398</v>
      </c>
      <c r="F55" s="24">
        <v>44438.775000000001</v>
      </c>
      <c r="G55" s="25">
        <v>44433</v>
      </c>
      <c r="H55" s="22" t="s">
        <v>6442</v>
      </c>
      <c r="I55" s="24">
        <v>44438</v>
      </c>
      <c r="J55" s="24">
        <v>44459</v>
      </c>
      <c r="K55" s="28" t="s">
        <v>1157</v>
      </c>
      <c r="L55" s="25" t="s">
        <v>18</v>
      </c>
      <c r="M55" s="24" t="s">
        <v>6443</v>
      </c>
      <c r="N55" s="24" t="s">
        <v>6444</v>
      </c>
      <c r="O55" s="24" t="s">
        <v>35</v>
      </c>
      <c r="P55" s="24" t="s">
        <v>6181</v>
      </c>
      <c r="Q55" s="145" t="str">
        <f>HYPERLINK("mailto:"&amp;A55&amp;"?subject="&amp;References!E$1&amp;"&amp;cc="&amp;References!E$2&amp;"&amp;body="&amp;References!E$3,"SEND EMAIL")</f>
        <v>SEND EMAIL</v>
      </c>
      <c r="R55" s="2" t="s">
        <v>6181</v>
      </c>
    </row>
    <row r="56" spans="1:18" ht="19.5" customHeight="1">
      <c r="A56" s="2" t="s">
        <v>6445</v>
      </c>
      <c r="B56" s="22" t="s">
        <v>6446</v>
      </c>
      <c r="C56" s="2">
        <v>26608698</v>
      </c>
      <c r="D56" s="4" t="s">
        <v>6447</v>
      </c>
      <c r="E56" s="2" t="s">
        <v>378</v>
      </c>
      <c r="F56" s="24">
        <v>44440</v>
      </c>
      <c r="G56" s="25">
        <v>44447</v>
      </c>
      <c r="H56" s="22" t="s">
        <v>6448</v>
      </c>
      <c r="I56" s="24">
        <v>44456</v>
      </c>
      <c r="J56" s="24"/>
      <c r="K56" s="28" t="s">
        <v>1157</v>
      </c>
      <c r="L56" s="25" t="s">
        <v>6227</v>
      </c>
      <c r="M56" s="24" t="s">
        <v>6449</v>
      </c>
      <c r="N56" s="24" t="s">
        <v>6450</v>
      </c>
      <c r="O56" s="26" t="s">
        <v>61</v>
      </c>
      <c r="P56" s="24" t="s">
        <v>6181</v>
      </c>
      <c r="Q56" s="145" t="e">
        <f>HYPERLINK("mailto:"&amp;A56&amp;"?subject="&amp;References!E$1&amp;"&amp;cc="&amp;References!E$2&amp;"&amp;body="&amp;References!E$3,"SEND EMAIL")</f>
        <v>#VALUE!</v>
      </c>
      <c r="R56" s="2"/>
    </row>
    <row r="57" spans="1:18" ht="19.5" customHeight="1">
      <c r="A57" s="2" t="s">
        <v>6451</v>
      </c>
      <c r="B57" s="22" t="s">
        <v>6452</v>
      </c>
      <c r="C57" s="2">
        <v>29383646</v>
      </c>
      <c r="D57" s="4" t="s">
        <v>6453</v>
      </c>
      <c r="E57" s="2" t="s">
        <v>6454</v>
      </c>
      <c r="F57" s="24">
        <v>44440</v>
      </c>
      <c r="G57" s="25" t="s">
        <v>6455</v>
      </c>
      <c r="H57" s="22" t="s">
        <v>6456</v>
      </c>
      <c r="I57" s="24">
        <v>44448</v>
      </c>
      <c r="J57" s="24"/>
      <c r="K57" s="28" t="s">
        <v>1157</v>
      </c>
      <c r="L57" s="25" t="s">
        <v>6227</v>
      </c>
      <c r="M57" s="24" t="s">
        <v>6457</v>
      </c>
      <c r="N57" s="24" t="s">
        <v>5537</v>
      </c>
      <c r="O57" s="26" t="s">
        <v>20</v>
      </c>
      <c r="P57" s="24" t="s">
        <v>6181</v>
      </c>
      <c r="Q57" s="145" t="str">
        <f>HYPERLINK("mailto:"&amp;A57&amp;"?subject="&amp;References!E$1&amp;"&amp;cc="&amp;References!E$2&amp;"&amp;body="&amp;References!E$3,"SEND EMAIL")</f>
        <v>SEND EMAIL</v>
      </c>
      <c r="R57" s="2"/>
    </row>
    <row r="58" spans="1:18" ht="19.5" customHeight="1">
      <c r="A58" s="2"/>
      <c r="B58" s="22" t="s">
        <v>6458</v>
      </c>
      <c r="C58" s="2">
        <v>24630548</v>
      </c>
      <c r="D58" s="4" t="s">
        <v>6459</v>
      </c>
      <c r="E58" s="2" t="s">
        <v>99</v>
      </c>
      <c r="F58" s="24">
        <v>44427.9</v>
      </c>
      <c r="G58" s="25">
        <v>44417</v>
      </c>
      <c r="H58" s="22" t="s">
        <v>6460</v>
      </c>
      <c r="I58" s="24">
        <v>44431</v>
      </c>
      <c r="J58" s="24"/>
      <c r="K58" s="28" t="s">
        <v>1157</v>
      </c>
      <c r="L58" s="25" t="s">
        <v>18</v>
      </c>
      <c r="M58" s="24" t="s">
        <v>6461</v>
      </c>
      <c r="N58" s="24" t="s">
        <v>6462</v>
      </c>
      <c r="O58" s="24" t="s">
        <v>20</v>
      </c>
      <c r="P58" s="24" t="s">
        <v>6181</v>
      </c>
      <c r="Q58" s="145" t="str">
        <f>HYPERLINK("mailto:"&amp;A58&amp;"?subject="&amp;References!E$1&amp;"&amp;cc="&amp;References!E$2&amp;"&amp;body="&amp;References!E$3,"SEND EMAIL")</f>
        <v>SEND EMAIL</v>
      </c>
      <c r="R58" s="2"/>
    </row>
    <row r="59" spans="1:18" ht="19.5" customHeight="1">
      <c r="A59" s="2" t="s">
        <v>6463</v>
      </c>
      <c r="B59" s="22" t="s">
        <v>6464</v>
      </c>
      <c r="C59" s="2">
        <v>25542952</v>
      </c>
      <c r="D59" s="4" t="s">
        <v>6465</v>
      </c>
      <c r="E59" s="2" t="s">
        <v>601</v>
      </c>
      <c r="F59" s="24">
        <v>44393.536805555559</v>
      </c>
      <c r="G59" s="25" t="s">
        <v>26</v>
      </c>
      <c r="H59" s="22" t="s">
        <v>6466</v>
      </c>
      <c r="I59" s="24">
        <v>44393</v>
      </c>
      <c r="J59" s="24">
        <v>44398</v>
      </c>
      <c r="K59" s="28" t="s">
        <v>1157</v>
      </c>
      <c r="L59" s="25" t="s">
        <v>18</v>
      </c>
      <c r="M59" s="24" t="s">
        <v>460</v>
      </c>
      <c r="N59" s="17" t="str">
        <f>VLOOKUP(M59,References!A:B,2,TRUE)</f>
        <v>10128176</v>
      </c>
      <c r="O59" s="24" t="s">
        <v>61</v>
      </c>
      <c r="P59" s="24" t="s">
        <v>6181</v>
      </c>
      <c r="Q59" s="145" t="str">
        <f>HYPERLINK("mailto:"&amp;A59&amp;"?subject="&amp;References!E$1&amp;"&amp;cc="&amp;References!E$2&amp;"&amp;body="&amp;References!E$3,"SEND EMAIL")</f>
        <v>SEND EMAIL</v>
      </c>
      <c r="R59" s="2"/>
    </row>
    <row r="60" spans="1:18" ht="19.5" customHeight="1">
      <c r="A60" s="2" t="s">
        <v>6467</v>
      </c>
      <c r="B60" s="22" t="s">
        <v>6468</v>
      </c>
      <c r="C60" s="2">
        <v>40084947</v>
      </c>
      <c r="D60" s="4" t="s">
        <v>6469</v>
      </c>
      <c r="E60" s="2" t="s">
        <v>248</v>
      </c>
      <c r="F60" s="24">
        <v>44427</v>
      </c>
      <c r="G60" s="25" t="s">
        <v>6310</v>
      </c>
      <c r="H60" s="22" t="s">
        <v>6470</v>
      </c>
      <c r="I60" s="24">
        <v>44466</v>
      </c>
      <c r="J60" s="24"/>
      <c r="K60" s="28" t="s">
        <v>1157</v>
      </c>
      <c r="L60" s="25" t="s">
        <v>6227</v>
      </c>
      <c r="M60" s="24" t="s">
        <v>3733</v>
      </c>
      <c r="N60" s="24" t="s">
        <v>6471</v>
      </c>
      <c r="O60" s="26" t="s">
        <v>61</v>
      </c>
      <c r="P60" s="24" t="s">
        <v>6181</v>
      </c>
      <c r="Q60" s="145" t="e">
        <f>HYPERLINK("mailto:"&amp;A60&amp;"?subject="&amp;References!E$1&amp;"&amp;cc="&amp;References!E$2&amp;"&amp;body="&amp;References!E$3,"SEND EMAIL")</f>
        <v>#VALUE!</v>
      </c>
      <c r="R60" s="2"/>
    </row>
    <row r="61" spans="1:18" ht="19.5" customHeight="1">
      <c r="A61" s="2" t="s">
        <v>6472</v>
      </c>
      <c r="B61" s="22" t="s">
        <v>6473</v>
      </c>
      <c r="C61" s="2">
        <v>40115872</v>
      </c>
      <c r="D61" s="4" t="s">
        <v>6474</v>
      </c>
      <c r="E61" s="2" t="s">
        <v>894</v>
      </c>
      <c r="F61" s="24">
        <v>44411.848611111112</v>
      </c>
      <c r="G61" s="25">
        <v>44410</v>
      </c>
      <c r="H61" s="22" t="s">
        <v>6475</v>
      </c>
      <c r="I61" s="24">
        <v>44419</v>
      </c>
      <c r="J61" s="24">
        <v>44426</v>
      </c>
      <c r="K61" s="28" t="s">
        <v>1157</v>
      </c>
      <c r="L61" s="25" t="s">
        <v>18</v>
      </c>
      <c r="M61" s="24" t="s">
        <v>6476</v>
      </c>
      <c r="N61" s="17" t="str">
        <f>VLOOKUP(M61,References!A:B,2,TRUE)</f>
        <v>20380121</v>
      </c>
      <c r="O61" s="26" t="s">
        <v>35</v>
      </c>
      <c r="P61" s="24" t="s">
        <v>6181</v>
      </c>
      <c r="Q61" s="145" t="str">
        <f>HYPERLINK("mailto:"&amp;A61&amp;"?subject="&amp;References!E$1&amp;"&amp;cc="&amp;References!E$2&amp;"&amp;body="&amp;References!E$3,"SEND EMAIL")</f>
        <v>SEND EMAIL</v>
      </c>
      <c r="R61" s="2"/>
    </row>
    <row r="62" spans="1:18" ht="19.5" customHeight="1">
      <c r="A62" s="2" t="s">
        <v>6477</v>
      </c>
      <c r="B62" s="22" t="s">
        <v>6478</v>
      </c>
      <c r="C62" s="153">
        <v>27336187</v>
      </c>
      <c r="D62" s="4" t="s">
        <v>6479</v>
      </c>
      <c r="E62" s="2" t="s">
        <v>53</v>
      </c>
      <c r="F62" s="24">
        <v>44423.804861111108</v>
      </c>
      <c r="G62" s="25">
        <v>44426</v>
      </c>
      <c r="H62" s="22" t="s">
        <v>6480</v>
      </c>
      <c r="I62" s="24">
        <v>44438</v>
      </c>
      <c r="J62" s="148"/>
      <c r="K62" s="28" t="s">
        <v>1157</v>
      </c>
      <c r="L62" s="24" t="s">
        <v>18</v>
      </c>
      <c r="M62" s="24" t="s">
        <v>2141</v>
      </c>
      <c r="N62" s="24" t="s">
        <v>6481</v>
      </c>
      <c r="O62" s="24" t="s">
        <v>127</v>
      </c>
      <c r="P62" s="24" t="s">
        <v>6181</v>
      </c>
      <c r="Q62" s="145" t="e">
        <f>HYPERLINK("mailto:"&amp;A62&amp;"?subject="&amp;References!E$1&amp;"&amp;cc="&amp;References!E$2&amp;"&amp;body="&amp;References!E$3,"SEND EMAIL")</f>
        <v>#VALUE!</v>
      </c>
      <c r="R62" s="2"/>
    </row>
    <row r="63" spans="1:18" ht="19.5" customHeight="1">
      <c r="A63" s="2"/>
      <c r="B63" s="22" t="s">
        <v>6482</v>
      </c>
      <c r="C63" s="2">
        <v>40114779</v>
      </c>
      <c r="D63" s="4" t="s">
        <v>6483</v>
      </c>
      <c r="E63" s="2" t="s">
        <v>407</v>
      </c>
      <c r="F63" s="24">
        <v>44431.693055555559</v>
      </c>
      <c r="G63" s="25">
        <v>44412</v>
      </c>
      <c r="H63" s="22" t="s">
        <v>6484</v>
      </c>
      <c r="I63" s="24">
        <v>44431</v>
      </c>
      <c r="J63" s="24">
        <v>44434</v>
      </c>
      <c r="K63" s="28" t="s">
        <v>1157</v>
      </c>
      <c r="L63" s="25" t="s">
        <v>18</v>
      </c>
      <c r="M63" s="24" t="s">
        <v>1662</v>
      </c>
      <c r="N63" s="17" t="str">
        <f>VLOOKUP(M63,References!A:B,2,TRUE)</f>
        <v>25099234</v>
      </c>
      <c r="O63" s="26" t="s">
        <v>20</v>
      </c>
      <c r="P63" s="24" t="s">
        <v>6181</v>
      </c>
      <c r="Q63" s="151" t="str">
        <f>HYPERLINK("mailto:"&amp;A63&amp;"?subject="&amp;References!E$1&amp;"&amp;cc="&amp;References!E$2&amp;"&amp;body="&amp;References!E$3,"SEND EMAIL")</f>
        <v>SEND EMAIL</v>
      </c>
      <c r="R63" s="2"/>
    </row>
    <row r="64" spans="1:18" ht="19.5" customHeight="1">
      <c r="A64" s="2" t="s">
        <v>6485</v>
      </c>
      <c r="B64" s="22" t="s">
        <v>6486</v>
      </c>
      <c r="C64" s="2">
        <v>27038526</v>
      </c>
      <c r="D64" s="4" t="s">
        <v>6487</v>
      </c>
      <c r="E64" s="2" t="s">
        <v>17</v>
      </c>
      <c r="F64" s="24">
        <v>44349.855555555558</v>
      </c>
      <c r="G64" s="25">
        <v>44207</v>
      </c>
      <c r="H64" s="22" t="s">
        <v>6488</v>
      </c>
      <c r="I64" s="24">
        <v>44351</v>
      </c>
      <c r="J64" s="24">
        <v>44351</v>
      </c>
      <c r="K64" s="28" t="s">
        <v>1157</v>
      </c>
      <c r="L64" s="25">
        <v>44345</v>
      </c>
      <c r="M64" s="24" t="s">
        <v>6489</v>
      </c>
      <c r="N64" s="17" t="str">
        <f>VLOOKUP(M64,References!A:B,2,TRUE)</f>
        <v>10189434</v>
      </c>
      <c r="O64" s="26" t="s">
        <v>320</v>
      </c>
      <c r="P64" s="24" t="s">
        <v>6181</v>
      </c>
      <c r="Q64" s="145" t="str">
        <f>HYPERLINK("mailto:"&amp;A64&amp;"?subject="&amp;References!E$1&amp;"&amp;cc="&amp;References!E$2&amp;"&amp;body="&amp;References!E$3,"SEND EMAIL")</f>
        <v>SEND EMAIL</v>
      </c>
      <c r="R64" s="2"/>
    </row>
    <row r="65" spans="1:18" ht="19.5" customHeight="1">
      <c r="A65" s="2"/>
      <c r="B65" s="22" t="s">
        <v>6490</v>
      </c>
      <c r="C65" s="2">
        <v>40052941</v>
      </c>
      <c r="D65" s="4" t="s">
        <v>6491</v>
      </c>
      <c r="E65" s="2" t="s">
        <v>71</v>
      </c>
      <c r="F65" s="24">
        <v>44416</v>
      </c>
      <c r="G65" s="25">
        <v>44351</v>
      </c>
      <c r="H65" s="22" t="s">
        <v>6492</v>
      </c>
      <c r="I65" s="24">
        <v>44447</v>
      </c>
      <c r="J65" s="24"/>
      <c r="K65" s="28" t="s">
        <v>1157</v>
      </c>
      <c r="L65" s="25" t="s">
        <v>18</v>
      </c>
      <c r="M65" s="24" t="s">
        <v>2980</v>
      </c>
      <c r="N65" s="24" t="s">
        <v>6493</v>
      </c>
      <c r="O65" s="26" t="s">
        <v>20</v>
      </c>
      <c r="P65" s="24" t="s">
        <v>6181</v>
      </c>
      <c r="Q65" s="145" t="str">
        <f>HYPERLINK("mailto:"&amp;A65&amp;"?subject="&amp;References!E$1&amp;"&amp;cc="&amp;References!E$2&amp;"&amp;body="&amp;References!E$3,"SEND EMAIL")</f>
        <v>SEND EMAIL</v>
      </c>
      <c r="R65" s="2"/>
    </row>
    <row r="66" spans="1:18" ht="19.5" customHeight="1">
      <c r="A66" s="154"/>
      <c r="B66" s="155" t="s">
        <v>6494</v>
      </c>
      <c r="C66" s="154">
        <v>25651492</v>
      </c>
      <c r="D66" s="155" t="s">
        <v>6495</v>
      </c>
      <c r="E66" s="154" t="s">
        <v>82</v>
      </c>
      <c r="F66" s="157"/>
      <c r="G66" s="156" t="s">
        <v>6496</v>
      </c>
      <c r="H66" s="155" t="s">
        <v>6497</v>
      </c>
      <c r="I66" s="157" t="s">
        <v>6498</v>
      </c>
      <c r="J66" s="157"/>
      <c r="K66" s="159" t="s">
        <v>1157</v>
      </c>
      <c r="L66" s="156" t="s">
        <v>18</v>
      </c>
      <c r="M66" s="157"/>
      <c r="N66" s="157"/>
      <c r="O66" s="158" t="s">
        <v>35</v>
      </c>
      <c r="P66" s="159" t="s">
        <v>6181</v>
      </c>
      <c r="Q66" s="154"/>
      <c r="R66" s="2" t="s">
        <v>6204</v>
      </c>
    </row>
    <row r="67" spans="1:18" ht="19.5" customHeight="1">
      <c r="A67" s="2"/>
      <c r="B67" s="22" t="s">
        <v>6499</v>
      </c>
      <c r="C67" s="2">
        <v>40120845</v>
      </c>
      <c r="D67" s="4" t="s">
        <v>6500</v>
      </c>
      <c r="E67" s="2" t="s">
        <v>338</v>
      </c>
      <c r="F67" s="24">
        <v>44406.631944444445</v>
      </c>
      <c r="G67" s="25">
        <v>44377</v>
      </c>
      <c r="H67" s="22" t="s">
        <v>6501</v>
      </c>
      <c r="I67" s="24">
        <v>44407.563194444447</v>
      </c>
      <c r="J67" s="24">
        <v>44407</v>
      </c>
      <c r="K67" s="28" t="s">
        <v>1157</v>
      </c>
      <c r="L67" s="24">
        <v>44377</v>
      </c>
      <c r="M67" s="24" t="s">
        <v>6502</v>
      </c>
      <c r="N67" s="17" t="str">
        <f>VLOOKUP(M67,References!A:B,2,TRUE)</f>
        <v>23234517</v>
      </c>
      <c r="O67" s="24" t="s">
        <v>127</v>
      </c>
      <c r="P67" s="24" t="s">
        <v>6181</v>
      </c>
      <c r="Q67" s="151" t="str">
        <f>HYPERLINK("mailto:"&amp;A67&amp;"?subject="&amp;References!E$1&amp;"&amp;cc="&amp;References!E$2&amp;"&amp;body="&amp;References!E$3,"SEND EMAIL")</f>
        <v>SEND EMAIL</v>
      </c>
      <c r="R67" s="2"/>
    </row>
    <row r="68" spans="1:18" ht="19.5" customHeight="1">
      <c r="A68" s="2" t="s">
        <v>6503</v>
      </c>
      <c r="B68" s="22" t="s">
        <v>6504</v>
      </c>
      <c r="C68" s="2">
        <v>40000679</v>
      </c>
      <c r="D68" s="4" t="s">
        <v>6505</v>
      </c>
      <c r="E68" s="2" t="s">
        <v>47</v>
      </c>
      <c r="F68" s="24">
        <v>44454</v>
      </c>
      <c r="G68" s="25">
        <v>44448</v>
      </c>
      <c r="H68" s="22" t="s">
        <v>6506</v>
      </c>
      <c r="I68" s="24" t="s">
        <v>6507</v>
      </c>
      <c r="J68" s="24"/>
      <c r="K68" s="28" t="s">
        <v>1157</v>
      </c>
      <c r="L68" s="25" t="s">
        <v>6227</v>
      </c>
      <c r="M68" s="24" t="s">
        <v>6508</v>
      </c>
      <c r="N68" s="24" t="s">
        <v>6509</v>
      </c>
      <c r="O68" s="26" t="s">
        <v>127</v>
      </c>
      <c r="P68" s="24" t="s">
        <v>6181</v>
      </c>
      <c r="Q68" s="145" t="str">
        <f>HYPERLINK("mailto:"&amp;A68&amp;"?subject="&amp;References!E$1&amp;"&amp;cc="&amp;References!E$2&amp;"&amp;body="&amp;References!E$3,"SEND EMAIL")</f>
        <v>SEND EMAIL</v>
      </c>
      <c r="R68" s="2"/>
    </row>
    <row r="69" spans="1:18" ht="19.5" customHeight="1">
      <c r="A69" s="2" t="s">
        <v>6510</v>
      </c>
      <c r="B69" s="2" t="s">
        <v>6511</v>
      </c>
      <c r="C69" s="2">
        <v>40088226</v>
      </c>
      <c r="D69" s="146" t="s">
        <v>6512</v>
      </c>
      <c r="E69" s="2" t="s">
        <v>242</v>
      </c>
      <c r="F69" s="24">
        <v>44316</v>
      </c>
      <c r="G69" s="25">
        <v>44308</v>
      </c>
      <c r="H69" s="22" t="s">
        <v>6513</v>
      </c>
      <c r="I69" s="24">
        <v>44316</v>
      </c>
      <c r="J69" s="24">
        <v>44320</v>
      </c>
      <c r="K69" s="28" t="s">
        <v>1157</v>
      </c>
      <c r="L69" s="25" t="s">
        <v>18</v>
      </c>
      <c r="M69" s="24" t="s">
        <v>6443</v>
      </c>
      <c r="N69" s="17" t="s">
        <v>6444</v>
      </c>
      <c r="O69" s="26" t="s">
        <v>42</v>
      </c>
      <c r="P69" s="28" t="s">
        <v>6181</v>
      </c>
      <c r="Q69" s="150" t="s">
        <v>6298</v>
      </c>
      <c r="R69" s="2"/>
    </row>
    <row r="70" spans="1:18" ht="19.5" customHeight="1">
      <c r="A70" s="2" t="s">
        <v>6514</v>
      </c>
      <c r="B70" s="22" t="s">
        <v>6515</v>
      </c>
      <c r="C70" s="2">
        <v>27876343</v>
      </c>
      <c r="D70" s="4" t="s">
        <v>6516</v>
      </c>
      <c r="E70" s="2" t="s">
        <v>189</v>
      </c>
      <c r="F70" s="24">
        <v>44386</v>
      </c>
      <c r="G70" s="25">
        <v>44392</v>
      </c>
      <c r="H70" s="22" t="s">
        <v>6517</v>
      </c>
      <c r="I70" s="24">
        <v>44407</v>
      </c>
      <c r="J70" s="24"/>
      <c r="K70" s="28" t="s">
        <v>1157</v>
      </c>
      <c r="L70" s="25" t="s">
        <v>6227</v>
      </c>
      <c r="M70" s="24" t="s">
        <v>4951</v>
      </c>
      <c r="N70" s="24" t="s">
        <v>6518</v>
      </c>
      <c r="O70" s="26" t="s">
        <v>35</v>
      </c>
      <c r="P70" s="24" t="s">
        <v>6181</v>
      </c>
      <c r="Q70" s="145" t="str">
        <f>HYPERLINK("mailto:"&amp;A70&amp;"?subject="&amp;References!E$1&amp;"&amp;cc="&amp;References!E$2&amp;"&amp;body="&amp;References!E$3,"SEND EMAIL")</f>
        <v>SEND EMAIL</v>
      </c>
      <c r="R70" s="2"/>
    </row>
    <row r="71" spans="1:18" ht="19.5" customHeight="1">
      <c r="A71" s="2"/>
      <c r="B71" s="22" t="s">
        <v>6519</v>
      </c>
      <c r="C71" s="2">
        <v>40138682</v>
      </c>
      <c r="D71" s="4" t="s">
        <v>6520</v>
      </c>
      <c r="E71" s="2" t="s">
        <v>137</v>
      </c>
      <c r="F71" s="24">
        <v>44454</v>
      </c>
      <c r="G71" s="25">
        <v>44446</v>
      </c>
      <c r="H71" s="22" t="s">
        <v>6521</v>
      </c>
      <c r="I71" s="24">
        <v>44482</v>
      </c>
      <c r="J71" s="24"/>
      <c r="K71" s="28" t="s">
        <v>1157</v>
      </c>
      <c r="L71" s="25" t="s">
        <v>6227</v>
      </c>
      <c r="M71" s="24" t="s">
        <v>6522</v>
      </c>
      <c r="N71" s="24" t="s">
        <v>6523</v>
      </c>
      <c r="O71" s="26" t="s">
        <v>127</v>
      </c>
      <c r="P71" s="24" t="s">
        <v>6181</v>
      </c>
      <c r="Q71" s="145" t="str">
        <f>HYPERLINK("mailto:"&amp;A71&amp;"?subject="&amp;References!E$1&amp;"&amp;cc="&amp;References!E$2&amp;"&amp;body="&amp;References!E$3,"SEND EMAIL")</f>
        <v>SEND EMAIL</v>
      </c>
      <c r="R71" s="2"/>
    </row>
    <row r="72" spans="1:18" ht="19.5" customHeight="1">
      <c r="A72" s="154"/>
      <c r="B72" s="155" t="s">
        <v>6524</v>
      </c>
      <c r="C72" s="154">
        <v>40059869</v>
      </c>
      <c r="D72" s="155" t="s">
        <v>6525</v>
      </c>
      <c r="E72" s="154" t="s">
        <v>82</v>
      </c>
      <c r="F72" s="157"/>
      <c r="G72" s="156" t="s">
        <v>6526</v>
      </c>
      <c r="H72" s="155" t="s">
        <v>6527</v>
      </c>
      <c r="I72" s="157" t="s">
        <v>6528</v>
      </c>
      <c r="J72" s="157"/>
      <c r="K72" s="159" t="s">
        <v>1157</v>
      </c>
      <c r="L72" s="156" t="s">
        <v>18</v>
      </c>
      <c r="M72" s="157"/>
      <c r="N72" s="157"/>
      <c r="O72" s="158" t="s">
        <v>20</v>
      </c>
      <c r="P72" s="159" t="s">
        <v>6181</v>
      </c>
      <c r="Q72" s="154"/>
      <c r="R72" s="2" t="s">
        <v>6204</v>
      </c>
    </row>
    <row r="73" spans="1:18" ht="19.5" customHeight="1">
      <c r="A73" s="154"/>
      <c r="B73" s="155" t="s">
        <v>6529</v>
      </c>
      <c r="C73" s="154">
        <v>22969084</v>
      </c>
      <c r="D73" s="169" t="s">
        <v>6530</v>
      </c>
      <c r="E73" s="154" t="s">
        <v>459</v>
      </c>
      <c r="F73" s="157" t="s">
        <v>6397</v>
      </c>
      <c r="G73" s="156">
        <v>44267</v>
      </c>
      <c r="H73" s="155" t="s">
        <v>6531</v>
      </c>
      <c r="I73" s="157" t="s">
        <v>6397</v>
      </c>
      <c r="J73" s="157">
        <v>44550</v>
      </c>
      <c r="K73" s="28" t="s">
        <v>1157</v>
      </c>
      <c r="L73" s="156" t="s">
        <v>18</v>
      </c>
      <c r="M73" s="138"/>
      <c r="N73" s="17" t="e">
        <f>VLOOKUP(M73,References!A:B,2,TRUE)</f>
        <v>#N/A</v>
      </c>
      <c r="O73" s="26" t="s">
        <v>55</v>
      </c>
      <c r="P73" s="24" t="s">
        <v>6181</v>
      </c>
      <c r="Q73" s="145" t="str">
        <f>HYPERLINK("mailto:"&amp;A73&amp;"?subject="&amp;References!E$1&amp;"&amp;cc="&amp;References!E$2&amp;"&amp;body="&amp;References!E$3,"SEND EMAIL")</f>
        <v>SEND EMAIL</v>
      </c>
      <c r="R73" s="2"/>
    </row>
    <row r="74" spans="1:18" ht="19.5" customHeight="1">
      <c r="A74" s="2" t="s">
        <v>6532</v>
      </c>
      <c r="B74" s="22" t="s">
        <v>6533</v>
      </c>
      <c r="C74" s="2">
        <v>40043428</v>
      </c>
      <c r="D74" s="4" t="s">
        <v>6534</v>
      </c>
      <c r="E74" s="2" t="s">
        <v>177</v>
      </c>
      <c r="F74" s="24" t="s">
        <v>6535</v>
      </c>
      <c r="G74" s="25" t="s">
        <v>6536</v>
      </c>
      <c r="H74" s="22" t="s">
        <v>6537</v>
      </c>
      <c r="I74" s="24" t="s">
        <v>6312</v>
      </c>
      <c r="J74" s="24"/>
      <c r="K74" s="28" t="s">
        <v>1157</v>
      </c>
      <c r="L74" s="25" t="s">
        <v>6227</v>
      </c>
      <c r="M74" s="24" t="s">
        <v>2954</v>
      </c>
      <c r="N74" s="24" t="s">
        <v>6538</v>
      </c>
      <c r="O74" s="26" t="s">
        <v>20</v>
      </c>
      <c r="P74" s="24" t="s">
        <v>6181</v>
      </c>
      <c r="Q74" s="145" t="str">
        <f>HYPERLINK("mailto:"&amp;A74&amp;"?subject="&amp;References!E$1&amp;"&amp;cc="&amp;References!E$2&amp;"&amp;body="&amp;References!E$3,"SEND EMAIL")</f>
        <v>SEND EMAIL</v>
      </c>
      <c r="R74" s="2"/>
    </row>
    <row r="75" spans="1:18" ht="19.5" customHeight="1">
      <c r="A75" s="2" t="s">
        <v>6539</v>
      </c>
      <c r="B75" s="22" t="s">
        <v>6540</v>
      </c>
      <c r="C75" s="2">
        <v>26953565</v>
      </c>
      <c r="D75" s="4" t="s">
        <v>6541</v>
      </c>
      <c r="E75" s="2" t="s">
        <v>88</v>
      </c>
      <c r="F75" s="24">
        <v>44392.604166666664</v>
      </c>
      <c r="G75" s="25">
        <v>44386</v>
      </c>
      <c r="H75" s="22" t="s">
        <v>6542</v>
      </c>
      <c r="I75" s="24">
        <v>44406</v>
      </c>
      <c r="J75" s="24"/>
      <c r="K75" s="28" t="s">
        <v>1157</v>
      </c>
      <c r="L75" s="25" t="s">
        <v>18</v>
      </c>
      <c r="M75" s="24" t="s">
        <v>6543</v>
      </c>
      <c r="N75" s="24" t="s">
        <v>5412</v>
      </c>
      <c r="O75" s="24" t="s">
        <v>6370</v>
      </c>
      <c r="P75" s="24" t="s">
        <v>6181</v>
      </c>
      <c r="Q75" s="145" t="str">
        <f>HYPERLINK("mailto:"&amp;A75&amp;"?subject="&amp;References!E$1&amp;"&amp;cc="&amp;References!E$2&amp;"&amp;body="&amp;References!E$3,"SEND EMAIL")</f>
        <v>SEND EMAIL</v>
      </c>
      <c r="R75" s="2"/>
    </row>
    <row r="76" spans="1:18" ht="19.5" customHeight="1">
      <c r="A76" s="2"/>
      <c r="B76" s="22" t="s">
        <v>6544</v>
      </c>
      <c r="C76" s="2">
        <v>40110759</v>
      </c>
      <c r="D76" s="4" t="s">
        <v>6545</v>
      </c>
      <c r="E76" s="2" t="s">
        <v>99</v>
      </c>
      <c r="F76" s="24">
        <v>44431</v>
      </c>
      <c r="G76" s="25">
        <v>44428</v>
      </c>
      <c r="H76" s="22" t="s">
        <v>6546</v>
      </c>
      <c r="I76" s="24">
        <v>44432</v>
      </c>
      <c r="J76" s="24">
        <v>44432</v>
      </c>
      <c r="K76" s="28" t="s">
        <v>1157</v>
      </c>
      <c r="L76" s="25" t="s">
        <v>18</v>
      </c>
      <c r="M76" s="24" t="s">
        <v>100</v>
      </c>
      <c r="N76" s="17" t="str">
        <f>VLOOKUP(M76,References!A:B,2,TRUE)</f>
        <v>25378044</v>
      </c>
      <c r="O76" s="24" t="s">
        <v>61</v>
      </c>
      <c r="P76" s="24" t="s">
        <v>6181</v>
      </c>
      <c r="Q76" s="145" t="str">
        <f>HYPERLINK("mailto:"&amp;A76&amp;"?subject="&amp;References!E$1&amp;"&amp;cc="&amp;References!E$2&amp;"&amp;body="&amp;References!E$3,"SEND EMAIL")</f>
        <v>SEND EMAIL</v>
      </c>
      <c r="R76" s="2"/>
    </row>
    <row r="77" spans="1:18" ht="19.5" customHeight="1">
      <c r="A77" s="2"/>
      <c r="B77" s="22" t="s">
        <v>6547</v>
      </c>
      <c r="C77" s="2">
        <v>40137714</v>
      </c>
      <c r="D77" s="4" t="s">
        <v>6548</v>
      </c>
      <c r="E77" s="2" t="s">
        <v>25</v>
      </c>
      <c r="F77" s="24" t="s">
        <v>6549</v>
      </c>
      <c r="G77" s="25" t="s">
        <v>6550</v>
      </c>
      <c r="H77" s="22" t="s">
        <v>6551</v>
      </c>
      <c r="I77" s="24" t="s">
        <v>6552</v>
      </c>
      <c r="J77" s="24"/>
      <c r="K77" s="28" t="s">
        <v>1157</v>
      </c>
      <c r="L77" s="25" t="s">
        <v>6227</v>
      </c>
      <c r="M77" s="24" t="s">
        <v>3041</v>
      </c>
      <c r="N77" s="24" t="s">
        <v>6553</v>
      </c>
      <c r="O77" s="26" t="s">
        <v>35</v>
      </c>
      <c r="P77" s="24" t="s">
        <v>6181</v>
      </c>
      <c r="Q77" s="145" t="str">
        <f>HYPERLINK("mailto:"&amp;A77&amp;"?subject="&amp;References!E$1&amp;"&amp;cc="&amp;References!E$2&amp;"&amp;body="&amp;References!E$3,"SEND EMAIL")</f>
        <v>SEND EMAIL</v>
      </c>
      <c r="R77" s="2"/>
    </row>
    <row r="78" spans="1:18" ht="19.5" customHeight="1">
      <c r="A78" s="2" t="s">
        <v>6554</v>
      </c>
      <c r="B78" s="22" t="s">
        <v>6555</v>
      </c>
      <c r="C78" s="2">
        <v>40115452</v>
      </c>
      <c r="D78" s="4" t="s">
        <v>6556</v>
      </c>
      <c r="E78" s="2"/>
      <c r="F78" s="24">
        <v>44441</v>
      </c>
      <c r="G78" s="25" t="s">
        <v>6557</v>
      </c>
      <c r="H78" s="22" t="s">
        <v>6558</v>
      </c>
      <c r="I78" s="24">
        <v>44448</v>
      </c>
      <c r="J78" s="24"/>
      <c r="K78" s="28" t="s">
        <v>1157</v>
      </c>
      <c r="L78" s="25" t="s">
        <v>6227</v>
      </c>
      <c r="M78" s="24" t="s">
        <v>6559</v>
      </c>
      <c r="N78" s="24" t="s">
        <v>6560</v>
      </c>
      <c r="O78" s="24" t="s">
        <v>35</v>
      </c>
      <c r="P78" s="24" t="s">
        <v>6181</v>
      </c>
      <c r="Q78" s="145" t="e">
        <f>HYPERLINK("mailto:"&amp;A78&amp;"?subject="&amp;References!E$1&amp;"&amp;cc="&amp;References!E$2&amp;"&amp;body="&amp;References!E$3,"SEND EMAIL")</f>
        <v>#VALUE!</v>
      </c>
      <c r="R78" s="2"/>
    </row>
    <row r="79" spans="1:18" ht="19.5" customHeight="1">
      <c r="A79" s="2" t="s">
        <v>6561</v>
      </c>
      <c r="B79" s="22" t="s">
        <v>6562</v>
      </c>
      <c r="C79" s="2">
        <v>40068589</v>
      </c>
      <c r="D79" s="4" t="s">
        <v>6563</v>
      </c>
      <c r="E79" s="2" t="s">
        <v>40</v>
      </c>
      <c r="F79" s="24">
        <v>44357.9</v>
      </c>
      <c r="G79" s="25">
        <v>44321</v>
      </c>
      <c r="H79" s="22" t="s">
        <v>6564</v>
      </c>
      <c r="I79" s="24">
        <v>44366</v>
      </c>
      <c r="J79" s="24">
        <v>44370</v>
      </c>
      <c r="K79" s="28" t="s">
        <v>1157</v>
      </c>
      <c r="L79" s="25" t="s">
        <v>18</v>
      </c>
      <c r="M79" s="24" t="s">
        <v>6565</v>
      </c>
      <c r="N79" s="17" t="str">
        <f>VLOOKUP(M79,References!A:B,2,TRUE)</f>
        <v>10186223</v>
      </c>
      <c r="O79" s="24" t="s">
        <v>35</v>
      </c>
      <c r="P79" s="24" t="s">
        <v>6181</v>
      </c>
      <c r="Q79" s="145" t="str">
        <f>HYPERLINK("mailto:"&amp;A79&amp;"?subject="&amp;References!E$1&amp;"&amp;cc="&amp;References!E$2&amp;"&amp;body="&amp;References!E$3,"SEND EMAIL")</f>
        <v>SEND EMAIL</v>
      </c>
      <c r="R79" s="2"/>
    </row>
    <row r="80" spans="1:18" ht="19.5" customHeight="1">
      <c r="A80" s="2" t="s">
        <v>6566</v>
      </c>
      <c r="B80" s="22" t="s">
        <v>6567</v>
      </c>
      <c r="C80" s="2">
        <v>40122195</v>
      </c>
      <c r="D80" s="4" t="s">
        <v>6568</v>
      </c>
      <c r="E80" s="2" t="s">
        <v>82</v>
      </c>
      <c r="F80" s="24">
        <v>44539.112500000003</v>
      </c>
      <c r="G80" s="25">
        <v>44525</v>
      </c>
      <c r="H80" s="22" t="s">
        <v>6569</v>
      </c>
      <c r="I80" s="24">
        <v>44539</v>
      </c>
      <c r="J80" s="24">
        <v>44572</v>
      </c>
      <c r="K80" s="28" t="s">
        <v>1157</v>
      </c>
      <c r="L80" s="25" t="s">
        <v>18</v>
      </c>
      <c r="M80" s="24" t="s">
        <v>609</v>
      </c>
      <c r="N80" s="17" t="str">
        <f>VLOOKUP(M80,References!A:B,2,TRUE)</f>
        <v>10170617</v>
      </c>
      <c r="O80" s="26" t="s">
        <v>55</v>
      </c>
      <c r="P80" s="24" t="s">
        <v>6181</v>
      </c>
      <c r="Q80" s="145" t="str">
        <f>HYPERLINK("mailto:"&amp;A80&amp;"?subject="&amp;References!E$1&amp;"&amp;cc="&amp;References!E$2&amp;"&amp;body="&amp;References!E$3,"SEND EMAIL")</f>
        <v>SEND EMAIL</v>
      </c>
      <c r="R80" s="2" t="s">
        <v>6181</v>
      </c>
    </row>
    <row r="81" spans="1:18" ht="19.5" customHeight="1">
      <c r="A81" s="2" t="s">
        <v>6570</v>
      </c>
      <c r="B81" s="22" t="s">
        <v>6571</v>
      </c>
      <c r="C81" s="2">
        <v>21951335</v>
      </c>
      <c r="D81" s="4" t="s">
        <v>6572</v>
      </c>
      <c r="E81" s="2" t="s">
        <v>6573</v>
      </c>
      <c r="F81" s="24">
        <v>44383.239583333336</v>
      </c>
      <c r="G81" s="25">
        <v>44364</v>
      </c>
      <c r="H81" s="22" t="s">
        <v>6574</v>
      </c>
      <c r="I81" s="24">
        <v>44393</v>
      </c>
      <c r="J81" s="24">
        <v>44407</v>
      </c>
      <c r="K81" s="28" t="s">
        <v>1157</v>
      </c>
      <c r="L81" s="25" t="s">
        <v>18</v>
      </c>
      <c r="M81" s="24" t="s">
        <v>721</v>
      </c>
      <c r="N81" s="17" t="str">
        <f>VLOOKUP(M81,References!A:B,2,TRUE)</f>
        <v>10145688</v>
      </c>
      <c r="O81" s="26" t="s">
        <v>35</v>
      </c>
      <c r="P81" s="24" t="s">
        <v>6181</v>
      </c>
      <c r="Q81" s="145" t="str">
        <f>HYPERLINK("mailto:"&amp;A81&amp;"?subject="&amp;References!E$1&amp;"&amp;cc="&amp;References!E$2&amp;"&amp;body="&amp;References!E$3,"SEND EMAIL")</f>
        <v>SEND EMAIL</v>
      </c>
      <c r="R81" s="2"/>
    </row>
    <row r="82" spans="1:18" ht="19.5" customHeight="1">
      <c r="A82" s="2" t="s">
        <v>6575</v>
      </c>
      <c r="B82" s="22" t="s">
        <v>6576</v>
      </c>
      <c r="C82" s="2">
        <v>40106090</v>
      </c>
      <c r="D82" s="4" t="s">
        <v>6577</v>
      </c>
      <c r="E82" s="2" t="s">
        <v>53</v>
      </c>
      <c r="F82" s="24">
        <v>44423</v>
      </c>
      <c r="G82" s="25">
        <v>44433</v>
      </c>
      <c r="H82" s="22" t="s">
        <v>6578</v>
      </c>
      <c r="I82" s="24">
        <v>44438</v>
      </c>
      <c r="J82" s="24"/>
      <c r="K82" s="28" t="s">
        <v>1157</v>
      </c>
      <c r="L82" s="25" t="s">
        <v>18</v>
      </c>
      <c r="M82" s="24" t="s">
        <v>6579</v>
      </c>
      <c r="N82" s="24" t="s">
        <v>6580</v>
      </c>
      <c r="O82" s="24" t="s">
        <v>6581</v>
      </c>
      <c r="P82" s="24" t="s">
        <v>6181</v>
      </c>
      <c r="Q82" s="145" t="str">
        <f>HYPERLINK("mailto:"&amp;A82&amp;"?subject="&amp;References!E$1&amp;"&amp;cc="&amp;References!E$2&amp;"&amp;body="&amp;References!E$3,"SEND EMAIL")</f>
        <v>SEND EMAIL</v>
      </c>
      <c r="R82" s="2"/>
    </row>
    <row r="83" spans="1:18" ht="19.5" customHeight="1">
      <c r="A83" s="2"/>
      <c r="B83" s="22" t="s">
        <v>6582</v>
      </c>
      <c r="C83" s="2">
        <v>40103824</v>
      </c>
      <c r="D83" s="22" t="s">
        <v>6583</v>
      </c>
      <c r="E83" s="2" t="s">
        <v>40</v>
      </c>
      <c r="F83" s="24" t="s">
        <v>6584</v>
      </c>
      <c r="G83" s="25"/>
      <c r="H83" s="22" t="s">
        <v>6585</v>
      </c>
      <c r="I83" s="24" t="s">
        <v>6528</v>
      </c>
      <c r="J83" s="24"/>
      <c r="K83" s="159" t="s">
        <v>1157</v>
      </c>
      <c r="L83" s="25">
        <v>44896</v>
      </c>
      <c r="M83" s="24"/>
      <c r="N83" s="24"/>
      <c r="O83" s="26"/>
      <c r="P83" s="159" t="s">
        <v>6181</v>
      </c>
      <c r="Q83" s="2"/>
      <c r="R83" s="2" t="s">
        <v>6204</v>
      </c>
    </row>
    <row r="84" spans="1:18" ht="19.5" customHeight="1">
      <c r="A84" s="2" t="s">
        <v>6586</v>
      </c>
      <c r="B84" s="22" t="s">
        <v>6587</v>
      </c>
      <c r="C84" s="2">
        <v>40026888</v>
      </c>
      <c r="D84" s="4" t="s">
        <v>6588</v>
      </c>
      <c r="E84" s="2" t="s">
        <v>53</v>
      </c>
      <c r="F84" s="24">
        <v>44440.836111111108</v>
      </c>
      <c r="G84" s="25" t="s">
        <v>6589</v>
      </c>
      <c r="H84" s="22" t="s">
        <v>6590</v>
      </c>
      <c r="I84" s="24">
        <v>44440.947222222225</v>
      </c>
      <c r="J84" s="24"/>
      <c r="K84" s="28" t="s">
        <v>1157</v>
      </c>
      <c r="L84" s="26" t="s">
        <v>18</v>
      </c>
      <c r="M84" s="24" t="s">
        <v>6591</v>
      </c>
      <c r="N84" s="24" t="s">
        <v>6592</v>
      </c>
      <c r="O84" s="24" t="s">
        <v>20</v>
      </c>
      <c r="P84" s="24" t="s">
        <v>6181</v>
      </c>
      <c r="Q84" s="145" t="str">
        <f>HYPERLINK("mailto:"&amp;A84&amp;"?subject="&amp;References!E$1&amp;"&amp;cc="&amp;References!E$2&amp;"&amp;body="&amp;References!E$3,"SEND EMAIL")</f>
        <v>SEND EMAIL</v>
      </c>
      <c r="R84" s="2"/>
    </row>
    <row r="85" spans="1:18" ht="19.5" customHeight="1">
      <c r="A85" s="2" t="s">
        <v>6593</v>
      </c>
      <c r="B85" s="22" t="s">
        <v>6594</v>
      </c>
      <c r="C85" s="2">
        <v>27003269</v>
      </c>
      <c r="D85" s="4" t="s">
        <v>6595</v>
      </c>
      <c r="E85" s="2" t="s">
        <v>53</v>
      </c>
      <c r="F85" s="24">
        <v>44442.508333333331</v>
      </c>
      <c r="G85" s="25" t="s">
        <v>6596</v>
      </c>
      <c r="H85" s="22" t="s">
        <v>6597</v>
      </c>
      <c r="I85" s="24">
        <v>44442.508333333331</v>
      </c>
      <c r="J85" s="24"/>
      <c r="K85" s="28" t="s">
        <v>1157</v>
      </c>
      <c r="L85" s="25">
        <v>45169</v>
      </c>
      <c r="M85" s="24" t="s">
        <v>330</v>
      </c>
      <c r="N85" s="24" t="s">
        <v>5479</v>
      </c>
      <c r="O85" s="24" t="s">
        <v>127</v>
      </c>
      <c r="P85" s="24" t="s">
        <v>6181</v>
      </c>
      <c r="Q85" s="145" t="str">
        <f>HYPERLINK("mailto:"&amp;A85&amp;"?subject="&amp;References!E$1&amp;"&amp;cc="&amp;References!E$2&amp;"&amp;body="&amp;References!E$3,"SEND EMAIL")</f>
        <v>SEND EMAIL</v>
      </c>
      <c r="R85" s="2"/>
    </row>
    <row r="86" spans="1:18" ht="19.5" customHeight="1">
      <c r="A86" s="2" t="s">
        <v>6598</v>
      </c>
      <c r="B86" s="22" t="s">
        <v>6599</v>
      </c>
      <c r="C86" s="2">
        <v>40012548</v>
      </c>
      <c r="D86" s="4" t="s">
        <v>6600</v>
      </c>
      <c r="E86" s="2" t="s">
        <v>125</v>
      </c>
      <c r="F86" s="24">
        <v>44337</v>
      </c>
      <c r="G86" s="25">
        <v>44316</v>
      </c>
      <c r="H86" s="22" t="s">
        <v>6601</v>
      </c>
      <c r="I86" s="24">
        <v>44341</v>
      </c>
      <c r="J86" s="24">
        <v>44341</v>
      </c>
      <c r="K86" s="28" t="s">
        <v>1157</v>
      </c>
      <c r="L86" s="26">
        <v>44681</v>
      </c>
      <c r="M86" s="24" t="s">
        <v>6602</v>
      </c>
      <c r="N86" s="17" t="str">
        <f>VLOOKUP(M86,References!A:B,2,TRUE)</f>
        <v>10058882</v>
      </c>
      <c r="O86" s="26" t="s">
        <v>127</v>
      </c>
      <c r="P86" s="28" t="s">
        <v>6181</v>
      </c>
      <c r="Q86" s="145" t="str">
        <f>HYPERLINK("mailto:"&amp;A86&amp;"?subject="&amp;References!E$1&amp;"&amp;cc="&amp;References!E$2&amp;"&amp;body="&amp;References!E$3,"SEND EMAIL")</f>
        <v>SEND EMAIL</v>
      </c>
      <c r="R86" s="2"/>
    </row>
    <row r="87" spans="1:18" ht="19.5" customHeight="1">
      <c r="A87" s="2" t="s">
        <v>6603</v>
      </c>
      <c r="B87" s="22" t="s">
        <v>6604</v>
      </c>
      <c r="C87" s="2">
        <v>40152680</v>
      </c>
      <c r="D87" s="4" t="s">
        <v>6605</v>
      </c>
      <c r="E87" s="2" t="s">
        <v>33</v>
      </c>
      <c r="F87" s="24">
        <v>44420.560416666667</v>
      </c>
      <c r="G87" s="25">
        <v>44413</v>
      </c>
      <c r="H87" s="22" t="s">
        <v>6606</v>
      </c>
      <c r="I87" s="24">
        <v>44425</v>
      </c>
      <c r="J87" s="24">
        <v>44426</v>
      </c>
      <c r="K87" s="28" t="s">
        <v>1157</v>
      </c>
      <c r="L87" s="25" t="s">
        <v>18</v>
      </c>
      <c r="M87" s="24" t="s">
        <v>6607</v>
      </c>
      <c r="N87" s="17" t="str">
        <f>VLOOKUP(M87,References!A:B,2,TRUE)</f>
        <v>40042686</v>
      </c>
      <c r="O87" s="26" t="s">
        <v>55</v>
      </c>
      <c r="P87" s="24" t="s">
        <v>6181</v>
      </c>
      <c r="Q87" s="145" t="str">
        <f>HYPERLINK("mailto:"&amp;A87&amp;"?subject="&amp;References!E$1&amp;"&amp;cc="&amp;References!E$2&amp;"&amp;body="&amp;References!E$3,"SEND EMAIL")</f>
        <v>SEND EMAIL</v>
      </c>
      <c r="R87" s="2"/>
    </row>
    <row r="88" spans="1:18" ht="19.5" customHeight="1">
      <c r="A88" s="2" t="s">
        <v>6608</v>
      </c>
      <c r="B88" s="22" t="s">
        <v>6609</v>
      </c>
      <c r="C88" s="2">
        <v>40047769</v>
      </c>
      <c r="D88" s="4" t="s">
        <v>6610</v>
      </c>
      <c r="E88" s="2" t="s">
        <v>407</v>
      </c>
      <c r="F88" s="24">
        <v>44442.68472222222</v>
      </c>
      <c r="G88" s="25" t="s">
        <v>6334</v>
      </c>
      <c r="H88" s="22" t="s">
        <v>6611</v>
      </c>
      <c r="I88" s="24">
        <v>44442.560416666667</v>
      </c>
      <c r="J88" s="24"/>
      <c r="K88" s="28" t="s">
        <v>1157</v>
      </c>
      <c r="L88" s="25" t="s">
        <v>18</v>
      </c>
      <c r="M88" s="24" t="s">
        <v>1456</v>
      </c>
      <c r="N88" s="24" t="s">
        <v>6137</v>
      </c>
      <c r="O88" s="24" t="s">
        <v>127</v>
      </c>
      <c r="P88" s="24" t="s">
        <v>6181</v>
      </c>
      <c r="Q88" s="145" t="str">
        <f>HYPERLINK("mailto:"&amp;A88&amp;"?subject="&amp;References!E$1&amp;"&amp;cc="&amp;References!E$2&amp;"&amp;body="&amp;References!E$3,"SEND EMAIL")</f>
        <v>SEND EMAIL</v>
      </c>
      <c r="R88" s="2"/>
    </row>
    <row r="89" spans="1:18" ht="19.5" customHeight="1">
      <c r="A89" s="2" t="s">
        <v>6612</v>
      </c>
      <c r="B89" s="22" t="s">
        <v>6613</v>
      </c>
      <c r="C89" s="2">
        <v>29412158</v>
      </c>
      <c r="D89" s="4" t="s">
        <v>6614</v>
      </c>
      <c r="E89" s="2" t="s">
        <v>459</v>
      </c>
      <c r="F89" s="24">
        <v>44476</v>
      </c>
      <c r="G89" s="25" t="s">
        <v>6615</v>
      </c>
      <c r="H89" s="22" t="s">
        <v>6616</v>
      </c>
      <c r="I89" s="24"/>
      <c r="J89" s="24"/>
      <c r="K89" s="28" t="s">
        <v>1157</v>
      </c>
      <c r="L89" s="25" t="s">
        <v>6227</v>
      </c>
      <c r="M89" s="24" t="s">
        <v>6617</v>
      </c>
      <c r="N89" s="24" t="s">
        <v>6618</v>
      </c>
      <c r="O89" s="26" t="s">
        <v>127</v>
      </c>
      <c r="P89" s="24" t="s">
        <v>6181</v>
      </c>
      <c r="Q89" s="145" t="str">
        <f>HYPERLINK("mailto:"&amp;A89&amp;"?subject="&amp;References!E$1&amp;"&amp;cc="&amp;References!E$2&amp;"&amp;body="&amp;References!E$3,"SEND EMAIL")</f>
        <v>SEND EMAIL</v>
      </c>
      <c r="R89" s="2"/>
    </row>
    <row r="90" spans="1:18" ht="19.5" customHeight="1">
      <c r="A90" s="2" t="s">
        <v>6619</v>
      </c>
      <c r="B90" s="22" t="s">
        <v>6620</v>
      </c>
      <c r="C90" s="2">
        <v>26614582</v>
      </c>
      <c r="D90" s="4" t="s">
        <v>6621</v>
      </c>
      <c r="E90" s="2" t="s">
        <v>125</v>
      </c>
      <c r="F90" s="24">
        <v>44317</v>
      </c>
      <c r="G90" s="25">
        <v>44309</v>
      </c>
      <c r="H90" s="22" t="s">
        <v>6622</v>
      </c>
      <c r="I90" s="24">
        <v>44331</v>
      </c>
      <c r="J90" s="24">
        <v>44333</v>
      </c>
      <c r="K90" s="28" t="s">
        <v>1157</v>
      </c>
      <c r="L90" s="24" t="s">
        <v>18</v>
      </c>
      <c r="M90" s="24" t="s">
        <v>6623</v>
      </c>
      <c r="N90" s="17" t="str">
        <f>VLOOKUP(M90,References!A:B,2,TRUE)</f>
        <v>28883262</v>
      </c>
      <c r="O90" s="26" t="s">
        <v>127</v>
      </c>
      <c r="P90" s="28" t="s">
        <v>6181</v>
      </c>
      <c r="Q90" s="145" t="s">
        <v>6298</v>
      </c>
      <c r="R90" s="2"/>
    </row>
    <row r="91" spans="1:18" ht="19.5" customHeight="1">
      <c r="A91" s="2"/>
      <c r="B91" s="2" t="s">
        <v>6624</v>
      </c>
      <c r="C91" s="2">
        <v>27547404</v>
      </c>
      <c r="D91" s="92" t="s">
        <v>6625</v>
      </c>
      <c r="E91" s="2" t="s">
        <v>727</v>
      </c>
      <c r="F91" s="24">
        <v>44432.723611111112</v>
      </c>
      <c r="G91" s="25">
        <v>44421</v>
      </c>
      <c r="H91" s="22" t="s">
        <v>6626</v>
      </c>
      <c r="I91" s="24">
        <v>44438</v>
      </c>
      <c r="J91" s="24"/>
      <c r="K91" s="28" t="s">
        <v>1157</v>
      </c>
      <c r="L91" s="24" t="s">
        <v>18</v>
      </c>
      <c r="M91" s="26" t="s">
        <v>6627</v>
      </c>
      <c r="N91" s="26" t="s">
        <v>6628</v>
      </c>
      <c r="O91" s="26" t="s">
        <v>127</v>
      </c>
      <c r="P91" s="24" t="s">
        <v>6181</v>
      </c>
      <c r="Q91" s="145" t="str">
        <f>HYPERLINK("mailto:"&amp;A91&amp;"?subject="&amp;References!E$1&amp;"&amp;cc="&amp;References!E$2&amp;"&amp;body="&amp;References!E$3,"SEND EMAIL")</f>
        <v>SEND EMAIL</v>
      </c>
      <c r="R91" s="2"/>
    </row>
    <row r="92" spans="1:18" ht="19.5" customHeight="1">
      <c r="A92" s="154"/>
      <c r="B92" s="155" t="s">
        <v>6629</v>
      </c>
      <c r="C92" s="154">
        <v>40113285</v>
      </c>
      <c r="D92" s="155" t="s">
        <v>6630</v>
      </c>
      <c r="E92" s="154" t="s">
        <v>53</v>
      </c>
      <c r="F92" s="157"/>
      <c r="G92" s="156">
        <v>44515</v>
      </c>
      <c r="H92" s="155" t="s">
        <v>6631</v>
      </c>
      <c r="I92" s="157" t="s">
        <v>6203</v>
      </c>
      <c r="J92" s="157"/>
      <c r="K92" s="159" t="s">
        <v>1157</v>
      </c>
      <c r="L92" s="156" t="s">
        <v>18</v>
      </c>
      <c r="M92" s="160" t="s">
        <v>6632</v>
      </c>
      <c r="N92" s="157"/>
      <c r="O92" s="158"/>
      <c r="P92" s="159" t="s">
        <v>6181</v>
      </c>
      <c r="Q92" s="154"/>
      <c r="R92" s="2" t="s">
        <v>6204</v>
      </c>
    </row>
    <row r="93" spans="1:18" ht="19.5" customHeight="1">
      <c r="A93" s="2" t="s">
        <v>6633</v>
      </c>
      <c r="B93" s="22" t="s">
        <v>6634</v>
      </c>
      <c r="C93" s="2">
        <v>40014579</v>
      </c>
      <c r="D93" s="4" t="s">
        <v>6635</v>
      </c>
      <c r="E93" s="2" t="s">
        <v>99</v>
      </c>
      <c r="F93" s="24">
        <v>44470</v>
      </c>
      <c r="G93" s="25">
        <v>44348</v>
      </c>
      <c r="H93" s="22" t="s">
        <v>6636</v>
      </c>
      <c r="I93" s="24">
        <v>44481</v>
      </c>
      <c r="J93" s="24"/>
      <c r="K93" s="28" t="s">
        <v>1157</v>
      </c>
      <c r="L93" s="25" t="s">
        <v>6227</v>
      </c>
      <c r="M93" s="24" t="s">
        <v>6637</v>
      </c>
      <c r="N93" s="24" t="s">
        <v>6638</v>
      </c>
      <c r="O93" s="26" t="s">
        <v>35</v>
      </c>
      <c r="P93" s="24" t="s">
        <v>6181</v>
      </c>
      <c r="Q93" s="145" t="str">
        <f>HYPERLINK("mailto:"&amp;A93&amp;"?subject="&amp;References!E$1&amp;"&amp;cc="&amp;References!E$2&amp;"&amp;body="&amp;References!E$3,"SEND EMAIL")</f>
        <v>SEND EMAIL</v>
      </c>
      <c r="R93" s="2"/>
    </row>
    <row r="94" spans="1:18" ht="19.5" customHeight="1">
      <c r="A94" s="154"/>
      <c r="B94" s="155" t="s">
        <v>6639</v>
      </c>
      <c r="C94" s="154">
        <v>40117482</v>
      </c>
      <c r="D94" s="155" t="s">
        <v>6640</v>
      </c>
      <c r="E94" s="154" t="s">
        <v>125</v>
      </c>
      <c r="F94" s="157">
        <v>44473</v>
      </c>
      <c r="G94" s="156" t="s">
        <v>6641</v>
      </c>
      <c r="H94" s="155" t="s">
        <v>6642</v>
      </c>
      <c r="I94" s="157" t="s">
        <v>6498</v>
      </c>
      <c r="J94" s="157"/>
      <c r="K94" s="159" t="s">
        <v>1157</v>
      </c>
      <c r="L94" s="156" t="s">
        <v>18</v>
      </c>
      <c r="M94" s="157"/>
      <c r="N94" s="157"/>
      <c r="O94" s="158" t="s">
        <v>35</v>
      </c>
      <c r="P94" s="159" t="s">
        <v>6181</v>
      </c>
      <c r="Q94" s="154"/>
      <c r="R94" s="2" t="s">
        <v>6204</v>
      </c>
    </row>
    <row r="95" spans="1:18" ht="19.5" customHeight="1">
      <c r="A95" s="2" t="s">
        <v>6643</v>
      </c>
      <c r="B95" s="22" t="s">
        <v>6644</v>
      </c>
      <c r="C95" s="2">
        <v>40016450</v>
      </c>
      <c r="D95" s="4" t="s">
        <v>6645</v>
      </c>
      <c r="E95" s="2" t="s">
        <v>259</v>
      </c>
      <c r="F95" s="24">
        <v>44515.805555555555</v>
      </c>
      <c r="G95" s="25">
        <v>44497</v>
      </c>
      <c r="H95" s="22" t="s">
        <v>6646</v>
      </c>
      <c r="I95" s="24">
        <v>44516</v>
      </c>
      <c r="J95" s="24">
        <v>44572</v>
      </c>
      <c r="K95" s="28" t="s">
        <v>1157</v>
      </c>
      <c r="L95" s="25" t="s">
        <v>18</v>
      </c>
      <c r="M95" s="24" t="s">
        <v>6647</v>
      </c>
      <c r="N95" s="17" t="str">
        <f>VLOOKUP(M95,References!A:B,2,TRUE)</f>
        <v>22910012</v>
      </c>
      <c r="O95" s="158" t="s">
        <v>127</v>
      </c>
      <c r="P95" s="24" t="s">
        <v>6181</v>
      </c>
      <c r="Q95" s="145" t="str">
        <f>HYPERLINK("mailto:"&amp;A95&amp;"?subject="&amp;References!E$1&amp;"&amp;cc="&amp;References!E$2&amp;"&amp;body="&amp;References!E$3,"SEND EMAIL")</f>
        <v>SEND EMAIL</v>
      </c>
      <c r="R95" s="2" t="s">
        <v>6181</v>
      </c>
    </row>
    <row r="96" spans="1:18" ht="19.5" customHeight="1">
      <c r="A96" s="2"/>
      <c r="B96" s="22" t="s">
        <v>6648</v>
      </c>
      <c r="C96" s="2">
        <v>27009933</v>
      </c>
      <c r="D96" s="4" t="s">
        <v>6649</v>
      </c>
      <c r="E96" s="2" t="s">
        <v>17</v>
      </c>
      <c r="F96" s="24">
        <v>44355.097222222219</v>
      </c>
      <c r="G96" s="25">
        <v>44316</v>
      </c>
      <c r="H96" s="22" t="s">
        <v>6650</v>
      </c>
      <c r="I96" s="24">
        <v>44357</v>
      </c>
      <c r="J96" s="24">
        <v>44370</v>
      </c>
      <c r="K96" s="28" t="s">
        <v>1157</v>
      </c>
      <c r="L96" s="25" t="s">
        <v>18</v>
      </c>
      <c r="M96" s="24" t="s">
        <v>6651</v>
      </c>
      <c r="N96" s="17" t="str">
        <f>VLOOKUP(M96,References!A:B,2,TRUE)</f>
        <v>10146870</v>
      </c>
      <c r="O96" s="24" t="s">
        <v>320</v>
      </c>
      <c r="P96" s="24" t="s">
        <v>6181</v>
      </c>
      <c r="Q96" s="150" t="s">
        <v>6298</v>
      </c>
      <c r="R96" s="2"/>
    </row>
    <row r="97" spans="1:19" ht="19.5" customHeight="1">
      <c r="A97" s="2"/>
      <c r="B97" s="22" t="s">
        <v>6652</v>
      </c>
      <c r="C97" s="2">
        <v>40125204</v>
      </c>
      <c r="D97" s="4" t="s">
        <v>6653</v>
      </c>
      <c r="E97" s="2" t="s">
        <v>398</v>
      </c>
      <c r="F97" s="24">
        <v>44438.977777777778</v>
      </c>
      <c r="G97" s="25">
        <v>44436</v>
      </c>
      <c r="H97" s="22" t="s">
        <v>6654</v>
      </c>
      <c r="I97" s="24">
        <v>44440</v>
      </c>
      <c r="J97" s="24">
        <v>44459</v>
      </c>
      <c r="K97" s="28" t="s">
        <v>1157</v>
      </c>
      <c r="L97" s="25" t="s">
        <v>18</v>
      </c>
      <c r="M97" s="24" t="s">
        <v>1452</v>
      </c>
      <c r="N97" s="24" t="s">
        <v>6134</v>
      </c>
      <c r="O97" s="24" t="s">
        <v>35</v>
      </c>
      <c r="P97" s="24" t="s">
        <v>6181</v>
      </c>
      <c r="Q97" s="145" t="str">
        <f>HYPERLINK("mailto:"&amp;A97&amp;"?subject="&amp;References!E$1&amp;"&amp;cc="&amp;References!E$2&amp;"&amp;body="&amp;References!E$3,"SEND EMAIL")</f>
        <v>SEND EMAIL</v>
      </c>
      <c r="R97" s="2" t="s">
        <v>6204</v>
      </c>
    </row>
    <row r="98" spans="1:19" ht="19.5" customHeight="1">
      <c r="A98" s="2" t="s">
        <v>6655</v>
      </c>
      <c r="B98" s="22" t="s">
        <v>6656</v>
      </c>
      <c r="C98" s="2">
        <v>40137888</v>
      </c>
      <c r="D98" s="4" t="s">
        <v>6657</v>
      </c>
      <c r="E98" s="2" t="s">
        <v>137</v>
      </c>
      <c r="F98" s="24">
        <v>44438.5625</v>
      </c>
      <c r="G98" s="25">
        <v>44397</v>
      </c>
      <c r="H98" s="22" t="s">
        <v>6658</v>
      </c>
      <c r="I98" s="24">
        <v>44438</v>
      </c>
      <c r="J98" s="24">
        <v>44459</v>
      </c>
      <c r="K98" s="28" t="s">
        <v>1157</v>
      </c>
      <c r="L98" s="25" t="s">
        <v>18</v>
      </c>
      <c r="M98" s="24" t="s">
        <v>6659</v>
      </c>
      <c r="N98" s="24" t="s">
        <v>6660</v>
      </c>
      <c r="O98" s="24" t="s">
        <v>20</v>
      </c>
      <c r="P98" s="24" t="s">
        <v>6181</v>
      </c>
      <c r="Q98" s="145" t="str">
        <f>HYPERLINK("mailto:"&amp;A98&amp;"?subject="&amp;References!E$1&amp;"&amp;cc="&amp;References!E$2&amp;"&amp;body="&amp;References!E$3,"SEND EMAIL")</f>
        <v>SEND EMAIL</v>
      </c>
      <c r="R98" s="2" t="s">
        <v>6181</v>
      </c>
    </row>
    <row r="99" spans="1:19" ht="19.5" customHeight="1">
      <c r="A99" s="152"/>
      <c r="B99" s="22" t="s">
        <v>6661</v>
      </c>
      <c r="C99" s="2">
        <v>29487433</v>
      </c>
      <c r="D99" s="4" t="s">
        <v>6662</v>
      </c>
      <c r="E99" s="2" t="s">
        <v>894</v>
      </c>
      <c r="F99" s="24">
        <v>44440.818749999999</v>
      </c>
      <c r="G99" s="25">
        <v>44432</v>
      </c>
      <c r="H99" s="22" t="s">
        <v>6663</v>
      </c>
      <c r="I99" s="24">
        <v>44440.947222222225</v>
      </c>
      <c r="J99" s="24"/>
      <c r="K99" s="28" t="s">
        <v>1157</v>
      </c>
      <c r="L99" s="24" t="s">
        <v>18</v>
      </c>
      <c r="M99" s="24" t="s">
        <v>1911</v>
      </c>
      <c r="N99" s="24" t="s">
        <v>6664</v>
      </c>
      <c r="O99" s="24" t="s">
        <v>35</v>
      </c>
      <c r="P99" s="24" t="s">
        <v>6181</v>
      </c>
      <c r="Q99" s="145" t="str">
        <f>HYPERLINK("mailto:"&amp;A99&amp;"?subject="&amp;References!E$1&amp;"&amp;cc="&amp;References!E$2&amp;"&amp;body="&amp;References!E$3,"SEND EMAIL")</f>
        <v>SEND EMAIL</v>
      </c>
      <c r="R99" s="2"/>
    </row>
    <row r="100" spans="1:19" ht="19.5" customHeight="1">
      <c r="A100" s="2" t="s">
        <v>6665</v>
      </c>
      <c r="B100" s="22" t="s">
        <v>6666</v>
      </c>
      <c r="C100" s="2">
        <v>40042707</v>
      </c>
      <c r="D100" s="4" t="s">
        <v>6667</v>
      </c>
      <c r="E100" s="2" t="s">
        <v>47</v>
      </c>
      <c r="F100" s="24">
        <v>44409</v>
      </c>
      <c r="G100" s="25">
        <v>44393</v>
      </c>
      <c r="H100" s="22" t="s">
        <v>6668</v>
      </c>
      <c r="I100" s="24">
        <v>44438</v>
      </c>
      <c r="J100" s="24"/>
      <c r="K100" s="28" t="s">
        <v>1157</v>
      </c>
      <c r="L100" s="25" t="s">
        <v>6227</v>
      </c>
      <c r="M100" s="24" t="s">
        <v>6669</v>
      </c>
      <c r="N100" s="24" t="s">
        <v>6670</v>
      </c>
      <c r="O100" s="26" t="s">
        <v>61</v>
      </c>
      <c r="P100" s="24" t="s">
        <v>6181</v>
      </c>
      <c r="Q100" s="145" t="str">
        <f>HYPERLINK("mailto:"&amp;A100&amp;"?subject="&amp;References!E$1&amp;"&amp;cc="&amp;References!E$2&amp;"&amp;body="&amp;References!E$3,"SEND EMAIL")</f>
        <v>SEND EMAIL</v>
      </c>
      <c r="R100" s="2"/>
    </row>
    <row r="101" spans="1:19" ht="19.5" customHeight="1">
      <c r="A101" s="2" t="s">
        <v>6671</v>
      </c>
      <c r="B101" s="22" t="s">
        <v>6672</v>
      </c>
      <c r="C101" s="147">
        <v>40118701</v>
      </c>
      <c r="D101" s="4" t="s">
        <v>6673</v>
      </c>
      <c r="E101" s="2" t="s">
        <v>601</v>
      </c>
      <c r="F101" s="24">
        <v>44425.956944444442</v>
      </c>
      <c r="G101" s="25" t="s">
        <v>26</v>
      </c>
      <c r="H101" s="22" t="s">
        <v>6674</v>
      </c>
      <c r="I101" s="24">
        <v>44427</v>
      </c>
      <c r="J101" s="148">
        <v>44431</v>
      </c>
      <c r="K101" s="28" t="s">
        <v>1157</v>
      </c>
      <c r="L101" s="24" t="s">
        <v>18</v>
      </c>
      <c r="M101" s="24" t="s">
        <v>6675</v>
      </c>
      <c r="N101" s="17" t="str">
        <f>VLOOKUP(M101,References!A:B,2,TRUE)</f>
        <v>23210529</v>
      </c>
      <c r="O101" s="24" t="s">
        <v>35</v>
      </c>
      <c r="P101" s="24" t="s">
        <v>6181</v>
      </c>
      <c r="Q101" s="145" t="str">
        <f>HYPERLINK("mailto:"&amp;A101&amp;"?subject="&amp;References!E$1&amp;"&amp;cc="&amp;References!E$2&amp;"&amp;body="&amp;References!E$3,"SEND EMAIL")</f>
        <v>SEND EMAIL</v>
      </c>
      <c r="R101" s="2"/>
    </row>
    <row r="102" spans="1:19" ht="19.5" customHeight="1">
      <c r="A102" s="2" t="s">
        <v>6676</v>
      </c>
      <c r="B102" s="22" t="s">
        <v>6677</v>
      </c>
      <c r="C102" s="2">
        <v>40123576</v>
      </c>
      <c r="D102" s="4" t="s">
        <v>6678</v>
      </c>
      <c r="E102" s="2" t="s">
        <v>789</v>
      </c>
      <c r="F102" s="24">
        <v>44429</v>
      </c>
      <c r="G102" s="25">
        <v>44428</v>
      </c>
      <c r="H102" s="22" t="s">
        <v>6679</v>
      </c>
      <c r="I102" s="24">
        <v>44475</v>
      </c>
      <c r="J102" s="24">
        <v>44477</v>
      </c>
      <c r="K102" s="28" t="s">
        <v>1157</v>
      </c>
      <c r="L102" s="25" t="s">
        <v>6227</v>
      </c>
      <c r="M102" s="24" t="s">
        <v>3696</v>
      </c>
      <c r="N102" s="24" t="s">
        <v>6680</v>
      </c>
      <c r="O102" s="26" t="s">
        <v>20</v>
      </c>
      <c r="P102" s="24" t="s">
        <v>6181</v>
      </c>
      <c r="Q102" s="145" t="str">
        <f>HYPERLINK("mailto:"&amp;A102&amp;"?subject="&amp;References!E$1&amp;"&amp;cc="&amp;References!E$2&amp;"&amp;body="&amp;References!E$3,"SEND EMAIL")</f>
        <v>SEND EMAIL</v>
      </c>
      <c r="R102" s="2" t="s">
        <v>6181</v>
      </c>
    </row>
    <row r="103" spans="1:19" ht="19.5" customHeight="1">
      <c r="A103" s="2"/>
      <c r="B103" s="22" t="s">
        <v>6681</v>
      </c>
      <c r="C103" s="2">
        <v>40121067</v>
      </c>
      <c r="D103" s="4" t="s">
        <v>6682</v>
      </c>
      <c r="E103" s="2" t="s">
        <v>344</v>
      </c>
      <c r="F103" s="24">
        <v>44441</v>
      </c>
      <c r="G103" s="25">
        <v>44438</v>
      </c>
      <c r="H103" s="22" t="s">
        <v>6683</v>
      </c>
      <c r="I103" s="24">
        <v>44441</v>
      </c>
      <c r="J103" s="24"/>
      <c r="K103" s="28" t="s">
        <v>1157</v>
      </c>
      <c r="L103" s="25" t="s">
        <v>18</v>
      </c>
      <c r="M103" s="24" t="s">
        <v>6684</v>
      </c>
      <c r="N103" s="24" t="s">
        <v>6685</v>
      </c>
      <c r="O103" s="24" t="s">
        <v>55</v>
      </c>
      <c r="P103" s="24" t="s">
        <v>6181</v>
      </c>
      <c r="Q103" s="145" t="str">
        <f>HYPERLINK("mailto:"&amp;A103&amp;"?subject="&amp;References!E$1&amp;"&amp;cc="&amp;References!E$2&amp;"&amp;body="&amp;References!E$3,"SEND EMAIL")</f>
        <v>SEND EMAIL</v>
      </c>
      <c r="R103" s="2"/>
    </row>
    <row r="104" spans="1:19" ht="19.5" customHeight="1">
      <c r="A104" s="2" t="s">
        <v>6686</v>
      </c>
      <c r="B104" s="22" t="s">
        <v>6687</v>
      </c>
      <c r="C104" s="2">
        <v>40082046</v>
      </c>
      <c r="D104" s="4" t="s">
        <v>6688</v>
      </c>
      <c r="E104" s="2" t="s">
        <v>177</v>
      </c>
      <c r="F104" s="24" t="s">
        <v>6310</v>
      </c>
      <c r="G104" s="25" t="s">
        <v>6536</v>
      </c>
      <c r="H104" s="22" t="s">
        <v>6689</v>
      </c>
      <c r="I104" s="24" t="s">
        <v>6690</v>
      </c>
      <c r="J104" s="24"/>
      <c r="K104" s="28" t="s">
        <v>1157</v>
      </c>
      <c r="L104" s="25" t="s">
        <v>6227</v>
      </c>
      <c r="M104" s="24" t="s">
        <v>6691</v>
      </c>
      <c r="N104" s="24" t="s">
        <v>6143</v>
      </c>
      <c r="O104" s="26" t="s">
        <v>20</v>
      </c>
      <c r="P104" s="24" t="s">
        <v>6181</v>
      </c>
      <c r="Q104" s="145" t="str">
        <f>HYPERLINK("mailto:"&amp;A104&amp;"?subject="&amp;References!E$1&amp;"&amp;cc="&amp;References!E$2&amp;"&amp;body="&amp;References!E$3,"SEND EMAIL")</f>
        <v>SEND EMAIL</v>
      </c>
      <c r="R104" s="2"/>
    </row>
    <row r="105" spans="1:19" ht="19.5" customHeight="1">
      <c r="A105" s="2" t="s">
        <v>6692</v>
      </c>
      <c r="B105" s="22" t="s">
        <v>6693</v>
      </c>
      <c r="C105" s="2">
        <v>40086603</v>
      </c>
      <c r="D105" s="4" t="s">
        <v>6694</v>
      </c>
      <c r="E105" s="2" t="s">
        <v>53</v>
      </c>
      <c r="F105" s="24">
        <v>44420.802083333336</v>
      </c>
      <c r="G105" s="25">
        <v>44428</v>
      </c>
      <c r="H105" s="22" t="s">
        <v>6695</v>
      </c>
      <c r="I105" s="24">
        <v>44440</v>
      </c>
      <c r="J105" s="24"/>
      <c r="K105" s="28" t="s">
        <v>1157</v>
      </c>
      <c r="L105" s="25" t="s">
        <v>18</v>
      </c>
      <c r="M105" s="24" t="s">
        <v>1790</v>
      </c>
      <c r="N105" s="24" t="s">
        <v>6696</v>
      </c>
      <c r="O105" s="24" t="s">
        <v>20</v>
      </c>
      <c r="P105" s="24" t="s">
        <v>6181</v>
      </c>
      <c r="Q105" s="145" t="str">
        <f>HYPERLINK("mailto:"&amp;A105&amp;"?subject="&amp;References!E$1&amp;"&amp;cc="&amp;References!E$2&amp;"&amp;body="&amp;References!E$3,"SEND EMAIL")</f>
        <v>SEND EMAIL</v>
      </c>
      <c r="R105" s="2"/>
    </row>
    <row r="106" spans="1:19" ht="19.5" customHeight="1">
      <c r="A106" s="2" t="s">
        <v>6697</v>
      </c>
      <c r="B106" s="22" t="s">
        <v>6698</v>
      </c>
      <c r="C106" s="2">
        <v>27727151</v>
      </c>
      <c r="D106" s="4" t="s">
        <v>6699</v>
      </c>
      <c r="E106" s="2" t="s">
        <v>177</v>
      </c>
      <c r="F106" s="24">
        <v>44442</v>
      </c>
      <c r="G106" s="25">
        <v>44417</v>
      </c>
      <c r="H106" s="22" t="s">
        <v>6700</v>
      </c>
      <c r="I106" s="24">
        <v>44446</v>
      </c>
      <c r="J106" s="24"/>
      <c r="K106" s="28" t="s">
        <v>1157</v>
      </c>
      <c r="L106" s="24" t="s">
        <v>6227</v>
      </c>
      <c r="M106" s="24" t="s">
        <v>6701</v>
      </c>
      <c r="N106" s="24" t="s">
        <v>6702</v>
      </c>
      <c r="O106" s="24" t="s">
        <v>6703</v>
      </c>
      <c r="P106" s="24" t="s">
        <v>6181</v>
      </c>
      <c r="Q106" s="145" t="str">
        <f>HYPERLINK("mailto:"&amp;A106&amp;"?subject="&amp;References!E$1&amp;"&amp;cc="&amp;References!E$2&amp;"&amp;body="&amp;References!E$3,"SEND EMAIL")</f>
        <v>SEND EMAIL</v>
      </c>
      <c r="R106" s="2"/>
    </row>
    <row r="107" spans="1:19" ht="19.5" customHeight="1">
      <c r="B107" s="13" t="s">
        <v>6704</v>
      </c>
      <c r="C107" s="1">
        <v>40094657</v>
      </c>
      <c r="D107" s="90" t="s">
        <v>6705</v>
      </c>
      <c r="E107" s="1" t="s">
        <v>177</v>
      </c>
      <c r="F107" s="20">
        <v>44483</v>
      </c>
      <c r="G107" s="19">
        <v>44473</v>
      </c>
      <c r="H107" s="13" t="s">
        <v>6706</v>
      </c>
      <c r="I107" s="20">
        <v>44483</v>
      </c>
      <c r="J107" s="20">
        <v>44622</v>
      </c>
      <c r="K107" s="21" t="s">
        <v>1157</v>
      </c>
      <c r="L107" s="19">
        <v>45231</v>
      </c>
      <c r="M107" s="20" t="s">
        <v>6707</v>
      </c>
      <c r="N107" s="17" t="str">
        <f>VLOOKUP(M107,References!A:B,2,TRUE)</f>
        <v>10146484</v>
      </c>
      <c r="O107" s="48" t="s">
        <v>61</v>
      </c>
      <c r="P107" s="21" t="s">
        <v>6181</v>
      </c>
      <c r="Q107" s="145" t="str">
        <f>HYPERLINK("mailto:"&amp;A107&amp;"?subject="&amp;References!E$1&amp;"&amp;cc="&amp;References!E$2&amp;"&amp;body="&amp;References!E$3,"SEND EMAIL")</f>
        <v>SEND EMAIL</v>
      </c>
      <c r="R107" s="1" t="s">
        <v>6204</v>
      </c>
    </row>
    <row r="108" spans="1:19" ht="19.5" customHeight="1">
      <c r="A108" s="154"/>
      <c r="B108" s="155" t="s">
        <v>6708</v>
      </c>
      <c r="C108" s="154">
        <v>40157439</v>
      </c>
      <c r="D108" s="155" t="s">
        <v>6709</v>
      </c>
      <c r="E108" s="154" t="s">
        <v>82</v>
      </c>
      <c r="F108" s="157"/>
      <c r="G108" s="156">
        <v>44547</v>
      </c>
      <c r="H108" s="155" t="s">
        <v>6710</v>
      </c>
      <c r="I108" s="157">
        <v>44552</v>
      </c>
      <c r="J108" s="157"/>
      <c r="K108" s="159" t="s">
        <v>1157</v>
      </c>
      <c r="L108" s="156" t="s">
        <v>18</v>
      </c>
      <c r="M108" s="157" t="s">
        <v>6711</v>
      </c>
      <c r="N108" s="157"/>
      <c r="O108" s="158" t="s">
        <v>20</v>
      </c>
      <c r="P108" s="159" t="s">
        <v>6181</v>
      </c>
      <c r="Q108" s="154"/>
      <c r="R108" s="2" t="s">
        <v>6204</v>
      </c>
    </row>
    <row r="109" spans="1:19" ht="19.5" customHeight="1">
      <c r="A109" s="2" t="s">
        <v>6712</v>
      </c>
      <c r="B109" s="22" t="s">
        <v>6713</v>
      </c>
      <c r="C109" s="2">
        <v>40093942</v>
      </c>
      <c r="D109" s="4" t="s">
        <v>6714</v>
      </c>
      <c r="E109" s="2" t="s">
        <v>17</v>
      </c>
      <c r="F109" s="24">
        <v>44425.931944444441</v>
      </c>
      <c r="G109" s="25">
        <v>44412</v>
      </c>
      <c r="H109" s="22" t="s">
        <v>6715</v>
      </c>
      <c r="I109" s="24">
        <v>44427</v>
      </c>
      <c r="J109" s="24">
        <v>44434</v>
      </c>
      <c r="K109" s="28" t="s">
        <v>1157</v>
      </c>
      <c r="L109" s="25" t="s">
        <v>18</v>
      </c>
      <c r="M109" s="24" t="s">
        <v>6716</v>
      </c>
      <c r="N109" s="17" t="str">
        <f>VLOOKUP(M109,References!A:B,2,TRUE)</f>
        <v>10142674</v>
      </c>
      <c r="O109" s="26" t="s">
        <v>20</v>
      </c>
      <c r="P109" s="24" t="s">
        <v>6181</v>
      </c>
      <c r="Q109" s="145" t="str">
        <f>HYPERLINK("mailto:"&amp;A109&amp;"?subject="&amp;References!E$1&amp;"&amp;cc="&amp;References!E$2&amp;"&amp;body="&amp;References!E$3,"SEND EMAIL")</f>
        <v>SEND EMAIL</v>
      </c>
      <c r="R109" s="2"/>
    </row>
    <row r="110" spans="1:19" ht="19.5" customHeight="1">
      <c r="A110" s="2" t="s">
        <v>6717</v>
      </c>
      <c r="B110" s="22" t="s">
        <v>6718</v>
      </c>
      <c r="C110" s="2">
        <v>40111056</v>
      </c>
      <c r="D110" s="4" t="s">
        <v>6719</v>
      </c>
      <c r="E110" s="2" t="s">
        <v>177</v>
      </c>
      <c r="F110" s="24">
        <v>44440</v>
      </c>
      <c r="G110" s="25" t="s">
        <v>6720</v>
      </c>
      <c r="H110" s="22" t="s">
        <v>6721</v>
      </c>
      <c r="I110" s="24" t="s">
        <v>6722</v>
      </c>
      <c r="J110" s="24"/>
      <c r="K110" s="28" t="s">
        <v>1157</v>
      </c>
      <c r="L110" s="25" t="s">
        <v>6227</v>
      </c>
      <c r="M110" s="24" t="s">
        <v>6723</v>
      </c>
      <c r="N110" s="24" t="s">
        <v>6087</v>
      </c>
      <c r="O110" s="26" t="s">
        <v>35</v>
      </c>
      <c r="P110" s="24" t="s">
        <v>6181</v>
      </c>
      <c r="Q110" s="145" t="str">
        <f>HYPERLINK("mailto:"&amp;A110&amp;"?subject="&amp;References!E$1&amp;"&amp;cc="&amp;References!E$2&amp;"&amp;body="&amp;References!E$3,"SEND EMAIL")</f>
        <v>SEND EMAIL</v>
      </c>
      <c r="R110" s="2"/>
      <c r="S110" s="168"/>
    </row>
    <row r="111" spans="1:19" ht="19.5" customHeight="1">
      <c r="A111" s="2" t="s">
        <v>6724</v>
      </c>
      <c r="B111" s="22" t="s">
        <v>6725</v>
      </c>
      <c r="C111" s="2">
        <v>40085136</v>
      </c>
      <c r="D111" s="4" t="s">
        <v>6726</v>
      </c>
      <c r="E111" s="2" t="s">
        <v>398</v>
      </c>
      <c r="F111" s="24">
        <v>44439.754861111112</v>
      </c>
      <c r="G111" s="25">
        <v>44419</v>
      </c>
      <c r="H111" s="22" t="s">
        <v>6727</v>
      </c>
      <c r="I111" s="24">
        <v>44440</v>
      </c>
      <c r="J111" s="24">
        <v>44459</v>
      </c>
      <c r="K111" s="28" t="s">
        <v>1157</v>
      </c>
      <c r="L111" s="25">
        <v>44501</v>
      </c>
      <c r="M111" s="24" t="s">
        <v>6728</v>
      </c>
      <c r="N111" s="24" t="s">
        <v>6444</v>
      </c>
      <c r="O111" s="24" t="s">
        <v>61</v>
      </c>
      <c r="P111" s="24" t="s">
        <v>6181</v>
      </c>
      <c r="Q111" s="145" t="str">
        <f>HYPERLINK("mailto:"&amp;A111&amp;"?subject="&amp;References!E$1&amp;"&amp;cc="&amp;References!E$2&amp;"&amp;body="&amp;References!E$3,"SEND EMAIL")</f>
        <v>SEND EMAIL</v>
      </c>
      <c r="R111" s="2" t="s">
        <v>6181</v>
      </c>
    </row>
    <row r="112" spans="1:19" ht="19.5" customHeight="1">
      <c r="A112" s="2" t="s">
        <v>6729</v>
      </c>
      <c r="B112" s="22" t="s">
        <v>6730</v>
      </c>
      <c r="C112" s="2">
        <v>40081616</v>
      </c>
      <c r="D112" s="4" t="s">
        <v>6731</v>
      </c>
      <c r="E112" s="2" t="s">
        <v>17</v>
      </c>
      <c r="F112" s="24">
        <v>44320.859722222223</v>
      </c>
      <c r="G112" s="25">
        <v>44312</v>
      </c>
      <c r="H112" s="22" t="s">
        <v>6732</v>
      </c>
      <c r="I112" s="24">
        <v>44321</v>
      </c>
      <c r="J112" s="24">
        <v>44328</v>
      </c>
      <c r="K112" s="28" t="s">
        <v>1157</v>
      </c>
      <c r="L112" s="24" t="s">
        <v>18</v>
      </c>
      <c r="M112" s="24" t="s">
        <v>751</v>
      </c>
      <c r="N112" s="17" t="str">
        <f>VLOOKUP(M112,References!A:B,2,TRUE)</f>
        <v>10189434</v>
      </c>
      <c r="O112" s="26" t="s">
        <v>28</v>
      </c>
      <c r="P112" s="28" t="s">
        <v>6181</v>
      </c>
      <c r="Q112" s="145" t="s">
        <v>6298</v>
      </c>
      <c r="R112" s="2"/>
    </row>
    <row r="113" spans="1:18" ht="19.5" customHeight="1">
      <c r="A113" s="2" t="s">
        <v>6733</v>
      </c>
      <c r="B113" s="22" t="s">
        <v>6734</v>
      </c>
      <c r="C113" s="2">
        <v>27432062</v>
      </c>
      <c r="D113" s="4" t="s">
        <v>6735</v>
      </c>
      <c r="E113" s="2" t="s">
        <v>110</v>
      </c>
      <c r="F113" s="24">
        <v>44440</v>
      </c>
      <c r="G113" s="25" t="s">
        <v>6736</v>
      </c>
      <c r="H113" s="22" t="s">
        <v>6737</v>
      </c>
      <c r="I113" s="24">
        <v>44442</v>
      </c>
      <c r="J113" s="24"/>
      <c r="K113" s="28" t="s">
        <v>1157</v>
      </c>
      <c r="L113" s="24" t="s">
        <v>6227</v>
      </c>
      <c r="M113" s="24" t="s">
        <v>6738</v>
      </c>
      <c r="N113" s="24" t="s">
        <v>6739</v>
      </c>
      <c r="O113" s="24" t="s">
        <v>355</v>
      </c>
      <c r="P113" s="24" t="s">
        <v>6181</v>
      </c>
      <c r="Q113" s="145" t="e">
        <f>HYPERLINK("mailto:"&amp;A113&amp;"?subject="&amp;References!E$1&amp;"&amp;cc="&amp;References!E$2&amp;"&amp;body="&amp;References!E$3,"SEND EMAIL")</f>
        <v>#VALUE!</v>
      </c>
      <c r="R113" s="2"/>
    </row>
    <row r="114" spans="1:18" ht="19.5" customHeight="1">
      <c r="A114" s="161"/>
      <c r="B114" s="162" t="s">
        <v>6740</v>
      </c>
      <c r="C114" s="161">
        <v>40121464</v>
      </c>
      <c r="D114" s="171" t="s">
        <v>6741</v>
      </c>
      <c r="E114" s="163" t="s">
        <v>338</v>
      </c>
      <c r="F114" s="164">
        <v>44473</v>
      </c>
      <c r="G114" s="179">
        <v>44518</v>
      </c>
      <c r="H114" s="162" t="s">
        <v>6742</v>
      </c>
      <c r="I114" s="164">
        <v>44549</v>
      </c>
      <c r="J114" s="164">
        <v>44601</v>
      </c>
      <c r="K114" s="28" t="s">
        <v>1157</v>
      </c>
      <c r="L114" s="156" t="s">
        <v>18</v>
      </c>
      <c r="M114" s="164" t="s">
        <v>6743</v>
      </c>
      <c r="N114" s="17" t="str">
        <f>VLOOKUP(M114,References!A:B,2,TRUE)</f>
        <v>10057908</v>
      </c>
      <c r="O114" s="24" t="s">
        <v>20</v>
      </c>
      <c r="P114" s="24" t="s">
        <v>6181</v>
      </c>
      <c r="Q114" s="145" t="str">
        <f>HYPERLINK("mailto:"&amp;A114&amp;"?subject="&amp;References!E$1&amp;"&amp;cc="&amp;References!E$2&amp;"&amp;body="&amp;References!E$3,"SEND EMAIL")</f>
        <v>SEND EMAIL</v>
      </c>
      <c r="R114" s="2" t="s">
        <v>6204</v>
      </c>
    </row>
    <row r="115" spans="1:18" ht="19.5" customHeight="1">
      <c r="A115" s="2" t="s">
        <v>6744</v>
      </c>
      <c r="B115" s="22" t="s">
        <v>6745</v>
      </c>
      <c r="C115" s="2">
        <v>26071066</v>
      </c>
      <c r="D115" s="4" t="s">
        <v>6746</v>
      </c>
      <c r="E115" s="2" t="s">
        <v>220</v>
      </c>
      <c r="F115" s="24">
        <v>44440.815972222219</v>
      </c>
      <c r="G115" s="25" t="s">
        <v>2669</v>
      </c>
      <c r="H115" s="22" t="s">
        <v>6747</v>
      </c>
      <c r="I115" s="24">
        <v>44440.947222222225</v>
      </c>
      <c r="J115" s="24"/>
      <c r="K115" s="28" t="s">
        <v>1157</v>
      </c>
      <c r="L115" s="24">
        <v>45170</v>
      </c>
      <c r="M115" s="24" t="s">
        <v>6748</v>
      </c>
      <c r="N115" s="24" t="s">
        <v>6749</v>
      </c>
      <c r="O115" s="24" t="s">
        <v>127</v>
      </c>
      <c r="P115" s="24" t="s">
        <v>6181</v>
      </c>
      <c r="Q115" s="145" t="str">
        <f>HYPERLINK("mailto:"&amp;A115&amp;"?subject="&amp;References!E$1&amp;"&amp;cc="&amp;References!E$2&amp;"&amp;body="&amp;References!E$3,"SEND EMAIL")</f>
        <v>SEND EMAIL</v>
      </c>
      <c r="R115" s="2"/>
    </row>
    <row r="116" spans="1:18" ht="19.5" customHeight="1">
      <c r="A116" s="152" t="s">
        <v>6750</v>
      </c>
      <c r="B116" s="22" t="s">
        <v>6751</v>
      </c>
      <c r="C116" s="2">
        <v>40028851</v>
      </c>
      <c r="D116" s="4" t="s">
        <v>6752</v>
      </c>
      <c r="E116" s="2" t="s">
        <v>378</v>
      </c>
      <c r="F116" s="24">
        <v>44396.068749999999</v>
      </c>
      <c r="G116" s="25">
        <v>44383</v>
      </c>
      <c r="H116" s="22" t="s">
        <v>6753</v>
      </c>
      <c r="I116" s="24">
        <v>44398</v>
      </c>
      <c r="J116" s="24">
        <v>44398</v>
      </c>
      <c r="K116" s="28" t="s">
        <v>1157</v>
      </c>
      <c r="L116" s="24" t="s">
        <v>18</v>
      </c>
      <c r="M116" s="24" t="s">
        <v>6754</v>
      </c>
      <c r="N116" s="17" t="str">
        <f>VLOOKUP(M116,References!A:B,2,TRUE)</f>
        <v>10119667</v>
      </c>
      <c r="O116" s="24" t="s">
        <v>61</v>
      </c>
      <c r="P116" s="24" t="s">
        <v>6181</v>
      </c>
      <c r="Q116" s="145" t="e">
        <f>HYPERLINK("mailto:"&amp;A116&amp;"?subject="&amp;References!E$1&amp;"&amp;cc="&amp;References!E$2&amp;"&amp;body="&amp;References!E$3,"SEND EMAIL")</f>
        <v>#VALUE!</v>
      </c>
      <c r="R116" s="2"/>
    </row>
    <row r="117" spans="1:18" ht="19.5" customHeight="1">
      <c r="A117" s="2" t="s">
        <v>6755</v>
      </c>
      <c r="B117" s="22" t="s">
        <v>6756</v>
      </c>
      <c r="C117" s="147">
        <v>40008104</v>
      </c>
      <c r="D117" s="4" t="s">
        <v>6757</v>
      </c>
      <c r="E117" s="2" t="s">
        <v>137</v>
      </c>
      <c r="F117" s="24">
        <v>44441.923611111109</v>
      </c>
      <c r="G117" s="25">
        <v>44432</v>
      </c>
      <c r="H117" s="22" t="s">
        <v>6758</v>
      </c>
      <c r="I117" s="24">
        <v>44441</v>
      </c>
      <c r="J117" s="24"/>
      <c r="K117" s="28" t="s">
        <v>1157</v>
      </c>
      <c r="L117" s="24" t="s">
        <v>18</v>
      </c>
      <c r="M117" s="24" t="s">
        <v>6759</v>
      </c>
      <c r="N117" s="24" t="s">
        <v>5487</v>
      </c>
      <c r="O117" s="24" t="s">
        <v>127</v>
      </c>
      <c r="P117" s="24" t="s">
        <v>6181</v>
      </c>
      <c r="Q117" s="145" t="str">
        <f>HYPERLINK("mailto:"&amp;A117&amp;"?subject="&amp;References!E$1&amp;"&amp;cc="&amp;References!E$2&amp;"&amp;body="&amp;References!E$3,"SEND EMAIL")</f>
        <v>SEND EMAIL</v>
      </c>
      <c r="R117" s="2"/>
    </row>
    <row r="118" spans="1:18" ht="19.5" customHeight="1">
      <c r="A118" s="2"/>
      <c r="B118" s="22" t="s">
        <v>6760</v>
      </c>
      <c r="C118" s="2">
        <v>40099114</v>
      </c>
      <c r="D118" s="4" t="s">
        <v>6761</v>
      </c>
      <c r="E118" s="2" t="s">
        <v>47</v>
      </c>
      <c r="F118" s="24">
        <v>44389.878472222219</v>
      </c>
      <c r="G118" s="25">
        <v>44385</v>
      </c>
      <c r="H118" s="22" t="s">
        <v>6762</v>
      </c>
      <c r="I118" s="24">
        <v>44393</v>
      </c>
      <c r="J118" s="24">
        <v>44398</v>
      </c>
      <c r="K118" s="28" t="s">
        <v>1157</v>
      </c>
      <c r="L118" s="25" t="s">
        <v>18</v>
      </c>
      <c r="M118" s="24" t="s">
        <v>1137</v>
      </c>
      <c r="N118" s="24" t="s">
        <v>6763</v>
      </c>
      <c r="O118" s="26" t="s">
        <v>35</v>
      </c>
      <c r="P118" s="24" t="s">
        <v>6181</v>
      </c>
      <c r="Q118" s="151" t="str">
        <f>HYPERLINK("mailto:"&amp;A118&amp;"?subject="&amp;References!E$1&amp;"&amp;cc="&amp;References!E$2&amp;"&amp;body="&amp;References!E$3,"SEND EMAIL")</f>
        <v>SEND EMAIL</v>
      </c>
      <c r="R118" s="2"/>
    </row>
    <row r="119" spans="1:18" ht="19.5" customHeight="1">
      <c r="A119" s="2"/>
      <c r="B119" s="2" t="s">
        <v>6764</v>
      </c>
      <c r="C119" s="2">
        <v>40091655</v>
      </c>
      <c r="D119" s="92" t="s">
        <v>6765</v>
      </c>
      <c r="E119" s="2" t="s">
        <v>33</v>
      </c>
      <c r="F119" s="42">
        <v>44411.873611111114</v>
      </c>
      <c r="G119" s="25">
        <v>44403</v>
      </c>
      <c r="H119" s="22" t="s">
        <v>6766</v>
      </c>
      <c r="I119" s="24">
        <v>44419</v>
      </c>
      <c r="J119" s="24">
        <v>44426</v>
      </c>
      <c r="K119" s="28" t="s">
        <v>1157</v>
      </c>
      <c r="L119" s="25" t="s">
        <v>18</v>
      </c>
      <c r="M119" s="24" t="s">
        <v>809</v>
      </c>
      <c r="N119" s="17" t="str">
        <f>VLOOKUP(M119,References!A:B,2,TRUE)</f>
        <v>10132704</v>
      </c>
      <c r="O119" s="26" t="s">
        <v>35</v>
      </c>
      <c r="P119" s="24" t="s">
        <v>6181</v>
      </c>
      <c r="Q119" s="151" t="str">
        <f>HYPERLINK("mailto:"&amp;A119&amp;"?subject="&amp;References!E$1&amp;"&amp;cc="&amp;References!E$2&amp;"&amp;body="&amp;References!E$3,"SEND EMAIL")</f>
        <v>SEND EMAIL</v>
      </c>
      <c r="R119" s="2"/>
    </row>
    <row r="120" spans="1:18" ht="19.5" customHeight="1">
      <c r="A120" s="2"/>
      <c r="B120" s="165" t="s">
        <v>6767</v>
      </c>
      <c r="C120" s="2">
        <v>40114055</v>
      </c>
      <c r="D120" s="22" t="s">
        <v>6768</v>
      </c>
      <c r="E120" s="22" t="s">
        <v>4868</v>
      </c>
      <c r="F120" s="24"/>
      <c r="G120" s="25"/>
      <c r="H120" s="22" t="s">
        <v>6769</v>
      </c>
      <c r="I120" s="24" t="s">
        <v>6528</v>
      </c>
      <c r="J120" s="24"/>
      <c r="K120" s="159" t="s">
        <v>1157</v>
      </c>
      <c r="L120" s="156" t="s">
        <v>18</v>
      </c>
      <c r="M120" s="24" t="s">
        <v>6770</v>
      </c>
      <c r="N120" s="24"/>
      <c r="O120" s="26"/>
      <c r="P120" s="159" t="s">
        <v>6181</v>
      </c>
      <c r="Q120" s="2"/>
      <c r="R120" s="2" t="s">
        <v>6204</v>
      </c>
    </row>
    <row r="121" spans="1:18" ht="19.5" customHeight="1">
      <c r="A121" s="2" t="s">
        <v>6771</v>
      </c>
      <c r="B121" s="22" t="s">
        <v>6772</v>
      </c>
      <c r="C121" s="2">
        <v>40051488</v>
      </c>
      <c r="D121" s="4" t="s">
        <v>6773</v>
      </c>
      <c r="E121" s="2" t="s">
        <v>82</v>
      </c>
      <c r="F121" s="24">
        <v>44438.850694444445</v>
      </c>
      <c r="G121" s="25">
        <v>44424</v>
      </c>
      <c r="H121" s="22" t="s">
        <v>6774</v>
      </c>
      <c r="I121" s="24">
        <v>44438</v>
      </c>
      <c r="J121" s="24">
        <v>44459</v>
      </c>
      <c r="K121" s="28" t="s">
        <v>1157</v>
      </c>
      <c r="L121" s="180" t="s">
        <v>18</v>
      </c>
      <c r="M121" s="24" t="s">
        <v>6775</v>
      </c>
      <c r="N121" s="24" t="s">
        <v>5993</v>
      </c>
      <c r="O121" s="24" t="s">
        <v>20</v>
      </c>
      <c r="P121" s="24" t="s">
        <v>6181</v>
      </c>
      <c r="Q121" s="145" t="str">
        <f>HYPERLINK("mailto:"&amp;A121&amp;"?subject="&amp;References!E$1&amp;"&amp;cc="&amp;References!E$2&amp;"&amp;body="&amp;References!E$3,"SEND EMAIL")</f>
        <v>SEND EMAIL</v>
      </c>
      <c r="R121" s="2" t="s">
        <v>6181</v>
      </c>
    </row>
    <row r="122" spans="1:18" ht="19.5" customHeight="1">
      <c r="A122" s="154"/>
      <c r="B122" s="155" t="s">
        <v>6776</v>
      </c>
      <c r="C122" s="154">
        <v>40086481</v>
      </c>
      <c r="D122" s="155" t="s">
        <v>6777</v>
      </c>
      <c r="E122" s="154" t="s">
        <v>618</v>
      </c>
      <c r="F122" s="157"/>
      <c r="G122" s="156"/>
      <c r="H122" s="155" t="s">
        <v>6778</v>
      </c>
      <c r="I122" s="157" t="s">
        <v>6779</v>
      </c>
      <c r="J122" s="157"/>
      <c r="K122" s="159" t="s">
        <v>1157</v>
      </c>
      <c r="L122" s="156" t="s">
        <v>18</v>
      </c>
      <c r="M122" s="157"/>
      <c r="N122" s="157"/>
      <c r="O122" s="158"/>
      <c r="P122" s="159" t="s">
        <v>6181</v>
      </c>
      <c r="Q122" s="154"/>
      <c r="R122" s="2" t="s">
        <v>6204</v>
      </c>
    </row>
    <row r="123" spans="1:18" ht="19.5" customHeight="1">
      <c r="A123" s="2" t="s">
        <v>6780</v>
      </c>
      <c r="B123" s="22" t="s">
        <v>6781</v>
      </c>
      <c r="C123" s="2">
        <v>40015282</v>
      </c>
      <c r="D123" s="4" t="s">
        <v>6782</v>
      </c>
      <c r="E123" s="2" t="s">
        <v>53</v>
      </c>
      <c r="F123" s="24" t="s">
        <v>6549</v>
      </c>
      <c r="G123" s="25" t="s">
        <v>6310</v>
      </c>
      <c r="H123" s="22" t="s">
        <v>6783</v>
      </c>
      <c r="I123" s="24" t="s">
        <v>6690</v>
      </c>
      <c r="J123" s="24"/>
      <c r="K123" s="28" t="s">
        <v>1157</v>
      </c>
      <c r="L123" s="25" t="s">
        <v>6227</v>
      </c>
      <c r="M123" s="24" t="s">
        <v>6784</v>
      </c>
      <c r="N123" s="24" t="s">
        <v>6785</v>
      </c>
      <c r="O123" s="26" t="s">
        <v>20</v>
      </c>
      <c r="P123" s="24" t="s">
        <v>6181</v>
      </c>
      <c r="Q123" s="145" t="str">
        <f>HYPERLINK("mailto:"&amp;A123&amp;"?subject="&amp;References!E$1&amp;"&amp;cc="&amp;References!E$2&amp;"&amp;body="&amp;References!E$3,"SEND EMAIL")</f>
        <v>SEND EMAIL</v>
      </c>
      <c r="R123" s="2"/>
    </row>
    <row r="124" spans="1:18" ht="19.5" customHeight="1">
      <c r="A124" s="2" t="s">
        <v>6786</v>
      </c>
      <c r="B124" s="22" t="s">
        <v>6787</v>
      </c>
      <c r="C124" s="2">
        <v>40114930</v>
      </c>
      <c r="D124" s="4" t="s">
        <v>6788</v>
      </c>
      <c r="E124" s="2" t="s">
        <v>378</v>
      </c>
      <c r="F124" s="24">
        <v>44439.688194444447</v>
      </c>
      <c r="G124" s="25">
        <v>44398</v>
      </c>
      <c r="H124" s="22" t="s">
        <v>6789</v>
      </c>
      <c r="I124" s="24">
        <v>44440</v>
      </c>
      <c r="J124" s="24">
        <v>44459</v>
      </c>
      <c r="K124" s="28" t="s">
        <v>1157</v>
      </c>
      <c r="L124" s="25" t="s">
        <v>18</v>
      </c>
      <c r="M124" s="24" t="s">
        <v>6790</v>
      </c>
      <c r="N124" s="24" t="s">
        <v>6791</v>
      </c>
      <c r="O124" s="24" t="s">
        <v>530</v>
      </c>
      <c r="P124" s="24" t="s">
        <v>6181</v>
      </c>
      <c r="Q124" s="145" t="str">
        <f>HYPERLINK("mailto:"&amp;A124&amp;"?subject="&amp;References!E$1&amp;"&amp;cc="&amp;References!E$2&amp;"&amp;body="&amp;References!E$3,"SEND EMAIL")</f>
        <v>SEND EMAIL</v>
      </c>
      <c r="R124" s="2" t="s">
        <v>6181</v>
      </c>
    </row>
    <row r="125" spans="1:18" ht="19.5" customHeight="1">
      <c r="A125" s="2"/>
      <c r="B125" s="22" t="s">
        <v>6792</v>
      </c>
      <c r="C125" s="2">
        <v>40118820</v>
      </c>
      <c r="D125" s="4" t="s">
        <v>6793</v>
      </c>
      <c r="E125" s="2" t="s">
        <v>378</v>
      </c>
      <c r="F125" s="24">
        <v>44438.897222222222</v>
      </c>
      <c r="G125" s="25">
        <v>44431</v>
      </c>
      <c r="H125" s="22" t="s">
        <v>6794</v>
      </c>
      <c r="I125" s="24">
        <v>44438</v>
      </c>
      <c r="J125" s="24">
        <v>44459</v>
      </c>
      <c r="K125" s="28" t="s">
        <v>1157</v>
      </c>
      <c r="L125" s="25" t="s">
        <v>18</v>
      </c>
      <c r="M125" s="24" t="s">
        <v>1801</v>
      </c>
      <c r="N125" s="24" t="s">
        <v>6795</v>
      </c>
      <c r="O125" s="24" t="s">
        <v>61</v>
      </c>
      <c r="P125" s="24" t="s">
        <v>6181</v>
      </c>
      <c r="Q125" s="145" t="str">
        <f>HYPERLINK("mailto:"&amp;A125&amp;"?subject="&amp;References!E$1&amp;"&amp;cc="&amp;References!E$2&amp;"&amp;body="&amp;References!E$3,"SEND EMAIL")</f>
        <v>SEND EMAIL</v>
      </c>
      <c r="R125" s="2" t="s">
        <v>6204</v>
      </c>
    </row>
    <row r="126" spans="1:18" ht="19.5" customHeight="1">
      <c r="A126" s="2" t="s">
        <v>6796</v>
      </c>
      <c r="B126" s="22" t="s">
        <v>6797</v>
      </c>
      <c r="C126" s="2">
        <v>40077592</v>
      </c>
      <c r="D126" s="4" t="s">
        <v>6798</v>
      </c>
      <c r="E126" s="2" t="s">
        <v>47</v>
      </c>
      <c r="F126" s="24">
        <v>44539.618750000001</v>
      </c>
      <c r="G126" s="25">
        <v>44519</v>
      </c>
      <c r="H126" s="22" t="s">
        <v>6799</v>
      </c>
      <c r="I126" s="24">
        <v>44539</v>
      </c>
      <c r="J126" s="24">
        <v>44572</v>
      </c>
      <c r="K126" s="28" t="s">
        <v>1157</v>
      </c>
      <c r="L126" s="25" t="s">
        <v>18</v>
      </c>
      <c r="M126" s="24" t="s">
        <v>6800</v>
      </c>
      <c r="N126" s="17" t="str">
        <f>VLOOKUP(M126,References!A:B,2,TRUE)</f>
        <v>10006270</v>
      </c>
      <c r="O126" s="158" t="s">
        <v>20</v>
      </c>
      <c r="P126" s="24" t="s">
        <v>6181</v>
      </c>
      <c r="Q126" s="145" t="str">
        <f>HYPERLINK("mailto:"&amp;A126&amp;"?subject="&amp;References!E$1&amp;"&amp;cc="&amp;References!E$2&amp;"&amp;body="&amp;References!E$3,"SEND EMAIL")</f>
        <v>SEND EMAIL</v>
      </c>
      <c r="R126" s="2" t="s">
        <v>6181</v>
      </c>
    </row>
    <row r="127" spans="1:18" ht="19.5" customHeight="1">
      <c r="A127" s="2"/>
      <c r="B127" s="2" t="s">
        <v>6801</v>
      </c>
      <c r="C127" s="2">
        <v>29472029</v>
      </c>
      <c r="D127" s="146" t="s">
        <v>6802</v>
      </c>
      <c r="E127" s="22" t="s">
        <v>47</v>
      </c>
      <c r="F127" s="24">
        <v>44432.650694444441</v>
      </c>
      <c r="G127" s="25">
        <v>44414</v>
      </c>
      <c r="H127" s="22" t="s">
        <v>6803</v>
      </c>
      <c r="I127" s="24">
        <v>44438</v>
      </c>
      <c r="J127" s="24">
        <v>44459</v>
      </c>
      <c r="K127" s="28" t="s">
        <v>1157</v>
      </c>
      <c r="L127" s="24">
        <v>44561</v>
      </c>
      <c r="M127" s="24" t="s">
        <v>1137</v>
      </c>
      <c r="N127" s="24" t="s">
        <v>5613</v>
      </c>
      <c r="O127" s="24" t="s">
        <v>55</v>
      </c>
      <c r="P127" s="24" t="s">
        <v>6181</v>
      </c>
      <c r="Q127" s="145" t="str">
        <f>HYPERLINK("mailto:"&amp;A127&amp;"?subject="&amp;References!E$1&amp;"&amp;cc="&amp;References!E$2&amp;"&amp;body="&amp;References!E$3,"SEND EMAIL")</f>
        <v>SEND EMAIL</v>
      </c>
      <c r="R127" s="2" t="s">
        <v>6204</v>
      </c>
    </row>
    <row r="128" spans="1:18" ht="19.5" customHeight="1">
      <c r="A128" s="2"/>
      <c r="B128" s="22" t="s">
        <v>6804</v>
      </c>
      <c r="C128" s="2">
        <v>40012053</v>
      </c>
      <c r="D128" s="4" t="s">
        <v>6805</v>
      </c>
      <c r="E128" s="2"/>
      <c r="F128" s="24">
        <v>44440</v>
      </c>
      <c r="G128" s="25">
        <v>44431</v>
      </c>
      <c r="H128" s="22" t="s">
        <v>6806</v>
      </c>
      <c r="I128" s="24" t="s">
        <v>6807</v>
      </c>
      <c r="J128" s="24"/>
      <c r="K128" s="28" t="s">
        <v>1157</v>
      </c>
      <c r="L128" s="25" t="s">
        <v>6227</v>
      </c>
      <c r="M128" s="24" t="s">
        <v>6808</v>
      </c>
      <c r="N128" s="24" t="s">
        <v>6809</v>
      </c>
      <c r="O128" s="26" t="s">
        <v>61</v>
      </c>
      <c r="P128" s="24" t="s">
        <v>6181</v>
      </c>
      <c r="Q128" s="145" t="str">
        <f>HYPERLINK("mailto:"&amp;A128&amp;"?subject="&amp;References!E$1&amp;"&amp;cc="&amp;References!E$2&amp;"&amp;body="&amp;References!E$3,"SEND EMAIL")</f>
        <v>SEND EMAIL</v>
      </c>
      <c r="R128" s="2"/>
    </row>
    <row r="129" spans="1:32" ht="19.5" customHeight="1">
      <c r="A129" s="2"/>
      <c r="B129" s="22" t="s">
        <v>6810</v>
      </c>
      <c r="C129" s="2">
        <v>40032229</v>
      </c>
      <c r="D129" s="4" t="s">
        <v>6811</v>
      </c>
      <c r="E129" s="2" t="s">
        <v>1107</v>
      </c>
      <c r="F129" s="24">
        <v>44454</v>
      </c>
      <c r="G129" s="25" t="s">
        <v>6812</v>
      </c>
      <c r="H129" s="22" t="s">
        <v>6813</v>
      </c>
      <c r="I129" s="24">
        <v>44476</v>
      </c>
      <c r="J129" s="24"/>
      <c r="K129" s="28" t="s">
        <v>1157</v>
      </c>
      <c r="L129" s="25" t="s">
        <v>6227</v>
      </c>
      <c r="M129" s="24" t="s">
        <v>3425</v>
      </c>
      <c r="N129" s="24" t="s">
        <v>6814</v>
      </c>
      <c r="O129" s="26" t="s">
        <v>127</v>
      </c>
      <c r="P129" s="24" t="s">
        <v>6181</v>
      </c>
      <c r="Q129" s="145" t="str">
        <f>HYPERLINK("mailto:"&amp;A129&amp;"?subject="&amp;References!E$1&amp;"&amp;cc="&amp;References!E$2&amp;"&amp;body="&amp;References!E$3,"SEND EMAIL")</f>
        <v>SEND EMAIL</v>
      </c>
      <c r="R129" s="2"/>
    </row>
    <row r="130" spans="1:32" ht="19.5" customHeight="1">
      <c r="A130" s="154"/>
      <c r="B130" s="155" t="s">
        <v>6815</v>
      </c>
      <c r="C130" s="154">
        <v>40138980</v>
      </c>
      <c r="D130" s="155" t="s">
        <v>6816</v>
      </c>
      <c r="E130" s="154" t="s">
        <v>17</v>
      </c>
      <c r="F130" s="157" t="s">
        <v>6817</v>
      </c>
      <c r="G130" s="156">
        <v>44451</v>
      </c>
      <c r="H130" s="155" t="s">
        <v>6818</v>
      </c>
      <c r="I130" s="157" t="s">
        <v>6528</v>
      </c>
      <c r="J130" s="157"/>
      <c r="K130" s="159" t="s">
        <v>1157</v>
      </c>
      <c r="L130" s="156" t="s">
        <v>18</v>
      </c>
      <c r="M130" s="157" t="s">
        <v>6819</v>
      </c>
      <c r="N130" s="157"/>
      <c r="O130" s="158" t="s">
        <v>20</v>
      </c>
      <c r="P130" s="159" t="s">
        <v>6181</v>
      </c>
      <c r="Q130" s="154"/>
      <c r="R130" s="2" t="s">
        <v>6204</v>
      </c>
    </row>
    <row r="131" spans="1:32" ht="19.5" customHeight="1">
      <c r="A131" s="2"/>
      <c r="B131" s="22" t="s">
        <v>6820</v>
      </c>
      <c r="C131" s="2">
        <v>40080441</v>
      </c>
      <c r="D131" s="4" t="s">
        <v>6821</v>
      </c>
      <c r="E131" s="2" t="s">
        <v>40</v>
      </c>
      <c r="F131" s="24">
        <v>44384</v>
      </c>
      <c r="G131" s="25" t="s">
        <v>6368</v>
      </c>
      <c r="H131" s="22" t="s">
        <v>6822</v>
      </c>
      <c r="I131" s="24" t="s">
        <v>6823</v>
      </c>
      <c r="J131" s="24"/>
      <c r="K131" s="28" t="s">
        <v>1157</v>
      </c>
      <c r="L131" s="25" t="s">
        <v>6227</v>
      </c>
      <c r="M131" s="24" t="s">
        <v>6824</v>
      </c>
      <c r="N131" s="24" t="s">
        <v>6825</v>
      </c>
      <c r="O131" s="26" t="s">
        <v>35</v>
      </c>
      <c r="P131" s="24" t="s">
        <v>6181</v>
      </c>
      <c r="Q131" s="145" t="str">
        <f>HYPERLINK("mailto:"&amp;A131&amp;"?subject="&amp;References!E$1&amp;"&amp;cc="&amp;References!E$2&amp;"&amp;body="&amp;References!E$3,"SEND EMAIL")</f>
        <v>SEND EMAIL</v>
      </c>
      <c r="R131" s="2"/>
      <c r="S131" s="168"/>
    </row>
    <row r="132" spans="1:32" ht="19.5" customHeight="1">
      <c r="A132" s="2"/>
      <c r="B132" s="22" t="s">
        <v>6826</v>
      </c>
      <c r="C132" s="2">
        <v>27754493</v>
      </c>
      <c r="D132" s="4" t="s">
        <v>6827</v>
      </c>
      <c r="E132" s="2" t="s">
        <v>125</v>
      </c>
      <c r="F132" s="24">
        <v>44440</v>
      </c>
      <c r="G132" s="25">
        <v>44420</v>
      </c>
      <c r="H132" s="22" t="s">
        <v>6828</v>
      </c>
      <c r="I132" s="24" t="s">
        <v>6829</v>
      </c>
      <c r="J132" s="24"/>
      <c r="K132" s="28" t="s">
        <v>1157</v>
      </c>
      <c r="L132" s="25">
        <v>44805</v>
      </c>
      <c r="M132" s="24" t="s">
        <v>6830</v>
      </c>
      <c r="N132" s="24" t="s">
        <v>5668</v>
      </c>
      <c r="O132" s="26" t="s">
        <v>20</v>
      </c>
      <c r="P132" s="24" t="s">
        <v>6181</v>
      </c>
      <c r="Q132" s="145" t="str">
        <f>HYPERLINK("mailto:"&amp;A132&amp;"?subject="&amp;References!E$1&amp;"&amp;cc="&amp;References!E$2&amp;"&amp;body="&amp;References!E$3,"SEND EMAIL")</f>
        <v>SEND EMAIL</v>
      </c>
      <c r="R132" s="2"/>
    </row>
    <row r="133" spans="1:32" ht="19.5" customHeight="1">
      <c r="A133" s="2" t="s">
        <v>6831</v>
      </c>
      <c r="B133" s="22" t="s">
        <v>6832</v>
      </c>
      <c r="C133" s="2">
        <v>40137937</v>
      </c>
      <c r="D133" s="4" t="s">
        <v>6833</v>
      </c>
      <c r="E133" s="2" t="s">
        <v>727</v>
      </c>
      <c r="F133" s="24">
        <v>44406.774305555555</v>
      </c>
      <c r="G133" s="25">
        <v>44376</v>
      </c>
      <c r="H133" s="22" t="s">
        <v>6834</v>
      </c>
      <c r="I133" s="24">
        <v>44407.5625</v>
      </c>
      <c r="J133" s="24">
        <v>44407</v>
      </c>
      <c r="K133" s="28" t="s">
        <v>1157</v>
      </c>
      <c r="L133" s="24" t="s">
        <v>18</v>
      </c>
      <c r="M133" s="24" t="s">
        <v>6835</v>
      </c>
      <c r="N133" s="17" t="str">
        <f>VLOOKUP(M133,References!A:B,2,TRUE)</f>
        <v>10210669</v>
      </c>
      <c r="O133" s="24" t="s">
        <v>127</v>
      </c>
      <c r="P133" s="24" t="s">
        <v>6181</v>
      </c>
      <c r="Q133" s="145" t="str">
        <f>HYPERLINK("mailto:"&amp;A133&amp;"?subject="&amp;References!E$1&amp;"&amp;cc="&amp;References!E$2&amp;"&amp;body="&amp;References!E$3,"SEND EMAIL")</f>
        <v>SEND EMAIL</v>
      </c>
      <c r="R133" s="2"/>
    </row>
    <row r="134" spans="1:32" ht="19.5" customHeight="1">
      <c r="A134" s="2" t="s">
        <v>6836</v>
      </c>
      <c r="B134" s="22" t="s">
        <v>6837</v>
      </c>
      <c r="C134" s="147">
        <v>40084281</v>
      </c>
      <c r="D134" s="4" t="s">
        <v>6838</v>
      </c>
      <c r="E134" s="2" t="s">
        <v>789</v>
      </c>
      <c r="F134" s="24">
        <v>44404.768750000003</v>
      </c>
      <c r="G134" s="25">
        <v>44362</v>
      </c>
      <c r="H134" s="22" t="s">
        <v>6839</v>
      </c>
      <c r="I134" s="24">
        <v>44406</v>
      </c>
      <c r="J134" s="24">
        <v>44407</v>
      </c>
      <c r="K134" s="28" t="s">
        <v>1157</v>
      </c>
      <c r="L134" s="24" t="s">
        <v>18</v>
      </c>
      <c r="M134" s="24" t="s">
        <v>1764</v>
      </c>
      <c r="N134" s="17" t="str">
        <f>VLOOKUP(M134,References!A:B,2,TRUE)</f>
        <v>20538248</v>
      </c>
      <c r="O134" s="24" t="s">
        <v>61</v>
      </c>
      <c r="P134" s="24" t="s">
        <v>6181</v>
      </c>
      <c r="Q134" s="145" t="str">
        <f>HYPERLINK("mailto:"&amp;A134&amp;"?subject="&amp;References!E$1&amp;"&amp;cc="&amp;References!E$2&amp;"&amp;body="&amp;References!E$3,"SEND EMAIL")</f>
        <v>SEND EMAIL</v>
      </c>
      <c r="R134" s="2"/>
    </row>
    <row r="135" spans="1:32" ht="19.5" customHeight="1">
      <c r="A135" s="2" t="s">
        <v>6840</v>
      </c>
      <c r="B135" s="22" t="s">
        <v>6841</v>
      </c>
      <c r="C135" s="2">
        <v>40125942</v>
      </c>
      <c r="D135" s="4" t="s">
        <v>6842</v>
      </c>
      <c r="E135" s="2" t="s">
        <v>53</v>
      </c>
      <c r="F135" s="24">
        <v>44420.665277777778</v>
      </c>
      <c r="G135" s="25">
        <v>44404</v>
      </c>
      <c r="H135" s="22" t="s">
        <v>6843</v>
      </c>
      <c r="I135" s="24">
        <v>44425</v>
      </c>
      <c r="J135" s="24"/>
      <c r="K135" s="28" t="s">
        <v>1157</v>
      </c>
      <c r="L135" s="25" t="s">
        <v>18</v>
      </c>
      <c r="M135" s="24" t="s">
        <v>6844</v>
      </c>
      <c r="N135" s="24" t="s">
        <v>6845</v>
      </c>
      <c r="O135" s="24" t="s">
        <v>20</v>
      </c>
      <c r="P135" s="24" t="s">
        <v>6181</v>
      </c>
      <c r="Q135" s="145" t="str">
        <f>HYPERLINK("mailto:"&amp;A135&amp;"?subject="&amp;References!E$1&amp;"&amp;cc="&amp;References!E$2&amp;"&amp;body="&amp;References!E$3,"SEND EMAIL")</f>
        <v>SEND EMAIL</v>
      </c>
      <c r="R135" s="2"/>
    </row>
    <row r="136" spans="1:32" ht="19.5" customHeight="1">
      <c r="A136" s="2" t="s">
        <v>6846</v>
      </c>
      <c r="B136" s="22" t="s">
        <v>6847</v>
      </c>
      <c r="C136" s="2">
        <v>40123226</v>
      </c>
      <c r="D136" s="4" t="s">
        <v>6848</v>
      </c>
      <c r="E136" s="2" t="s">
        <v>282</v>
      </c>
      <c r="F136" s="24">
        <v>44431.879166666666</v>
      </c>
      <c r="G136" s="25">
        <v>44426</v>
      </c>
      <c r="H136" s="22" t="s">
        <v>6849</v>
      </c>
      <c r="I136" s="24">
        <v>44431</v>
      </c>
      <c r="J136" s="24">
        <v>44434</v>
      </c>
      <c r="K136" s="28" t="s">
        <v>1157</v>
      </c>
      <c r="L136" s="24" t="s">
        <v>18</v>
      </c>
      <c r="M136" s="24" t="s">
        <v>283</v>
      </c>
      <c r="N136" s="17" t="str">
        <f>VLOOKUP(M136,References!A:B,2,TRUE)</f>
        <v>20986127</v>
      </c>
      <c r="O136" s="24" t="s">
        <v>61</v>
      </c>
      <c r="P136" s="24" t="s">
        <v>6181</v>
      </c>
      <c r="Q136" s="145" t="str">
        <f>HYPERLINK("mailto:"&amp;A136&amp;"?subject="&amp;References!E$1&amp;"&amp;cc="&amp;References!E$2&amp;"&amp;body="&amp;References!E$3,"SEND EMAIL")</f>
        <v>SEND EMAIL</v>
      </c>
      <c r="R136" s="2"/>
    </row>
    <row r="137" spans="1:32" ht="19.5" customHeight="1">
      <c r="A137" s="2"/>
      <c r="B137" s="22" t="s">
        <v>6850</v>
      </c>
      <c r="C137" s="2">
        <v>40001602</v>
      </c>
      <c r="D137" s="4" t="s">
        <v>6851</v>
      </c>
      <c r="E137" s="2" t="s">
        <v>82</v>
      </c>
      <c r="F137" s="24">
        <v>44440</v>
      </c>
      <c r="G137" s="25" t="s">
        <v>6334</v>
      </c>
      <c r="H137" s="22" t="s">
        <v>6852</v>
      </c>
      <c r="I137" s="24">
        <v>44456</v>
      </c>
      <c r="J137" s="24"/>
      <c r="K137" s="28" t="s">
        <v>1157</v>
      </c>
      <c r="L137" s="25" t="s">
        <v>6227</v>
      </c>
      <c r="M137" s="24" t="s">
        <v>6853</v>
      </c>
      <c r="N137" s="24" t="s">
        <v>6854</v>
      </c>
      <c r="O137" s="26" t="s">
        <v>530</v>
      </c>
      <c r="P137" s="24" t="s">
        <v>6181</v>
      </c>
      <c r="Q137" s="145" t="str">
        <f>HYPERLINK("mailto:"&amp;A137&amp;"?subject="&amp;References!E$1&amp;"&amp;cc="&amp;References!E$2&amp;"&amp;body="&amp;References!E$3,"SEND EMAIL")</f>
        <v>SEND EMAIL</v>
      </c>
      <c r="R137" s="2"/>
    </row>
    <row r="138" spans="1:32" ht="19.5" customHeight="1">
      <c r="A138" s="2" t="s">
        <v>6855</v>
      </c>
      <c r="B138" s="22" t="s">
        <v>6856</v>
      </c>
      <c r="C138" s="2">
        <v>27226462</v>
      </c>
      <c r="D138" s="4" t="s">
        <v>6857</v>
      </c>
      <c r="E138" s="2" t="s">
        <v>6858</v>
      </c>
      <c r="F138" s="24">
        <v>44393.697222222225</v>
      </c>
      <c r="G138" s="25">
        <v>44328</v>
      </c>
      <c r="H138" s="22" t="s">
        <v>6859</v>
      </c>
      <c r="I138" s="24">
        <v>44393</v>
      </c>
      <c r="J138" s="24">
        <v>44407</v>
      </c>
      <c r="K138" s="28" t="s">
        <v>1157</v>
      </c>
      <c r="L138" s="25" t="s">
        <v>18</v>
      </c>
      <c r="M138" s="24" t="s">
        <v>6860</v>
      </c>
      <c r="N138" s="17" t="str">
        <f>VLOOKUP(M138,References!A:B,2,TRUE)</f>
        <v>21626167</v>
      </c>
      <c r="O138" s="24" t="s">
        <v>127</v>
      </c>
      <c r="P138" s="24" t="s">
        <v>6181</v>
      </c>
      <c r="Q138" s="145" t="str">
        <f>HYPERLINK("mailto:"&amp;A138&amp;"?subject="&amp;References!E$1&amp;"&amp;cc="&amp;References!E$2&amp;"&amp;body="&amp;References!E$3,"SEND EMAIL")</f>
        <v>SEND EMAIL</v>
      </c>
      <c r="R138" s="2"/>
    </row>
    <row r="139" spans="1:32" ht="19.5" customHeight="1">
      <c r="A139" s="152" t="s">
        <v>6861</v>
      </c>
      <c r="B139" s="22" t="s">
        <v>6862</v>
      </c>
      <c r="C139" s="2">
        <v>40042471</v>
      </c>
      <c r="D139" s="4" t="s">
        <v>6863</v>
      </c>
      <c r="E139" s="2" t="s">
        <v>137</v>
      </c>
      <c r="F139" s="24">
        <v>44322.121527777781</v>
      </c>
      <c r="G139" s="25">
        <v>44342</v>
      </c>
      <c r="H139" s="22" t="s">
        <v>6864</v>
      </c>
      <c r="I139" s="24">
        <v>44326</v>
      </c>
      <c r="J139" s="24">
        <v>44351</v>
      </c>
      <c r="K139" s="28" t="s">
        <v>1157</v>
      </c>
      <c r="L139" s="24" t="s">
        <v>18</v>
      </c>
      <c r="M139" s="24" t="s">
        <v>1523</v>
      </c>
      <c r="N139" s="17" t="str">
        <f>VLOOKUP(M139,References!A:B,2,TRUE)</f>
        <v>10137557</v>
      </c>
      <c r="O139" s="26" t="s">
        <v>55</v>
      </c>
      <c r="P139" s="28" t="s">
        <v>6181</v>
      </c>
      <c r="Q139" s="145" t="str">
        <f>HYPERLINK("mailto:"&amp;A139&amp;"?subject="&amp;References!E$1&amp;"&amp;cc="&amp;References!E$2&amp;"&amp;body="&amp;References!E$3,"SEND EMAIL")</f>
        <v>SEND EMAIL</v>
      </c>
      <c r="R139" s="2"/>
    </row>
    <row r="140" spans="1:32" ht="19.5" customHeight="1">
      <c r="A140" s="161"/>
      <c r="B140" s="22" t="s">
        <v>6865</v>
      </c>
      <c r="C140" s="161">
        <v>40125690</v>
      </c>
      <c r="D140" s="22" t="s">
        <v>6866</v>
      </c>
      <c r="E140" s="2" t="s">
        <v>265</v>
      </c>
      <c r="F140" s="164">
        <v>44513</v>
      </c>
      <c r="G140" s="25" t="s">
        <v>6498</v>
      </c>
      <c r="H140" s="22"/>
      <c r="I140" s="157">
        <v>44551</v>
      </c>
      <c r="J140" s="24"/>
      <c r="K140" s="24" t="s">
        <v>1157</v>
      </c>
      <c r="L140" s="156" t="s">
        <v>18</v>
      </c>
      <c r="M140" s="157" t="s">
        <v>6867</v>
      </c>
      <c r="N140" s="24"/>
      <c r="O140" s="158" t="s">
        <v>35</v>
      </c>
      <c r="P140" s="28" t="s">
        <v>6181</v>
      </c>
      <c r="Q140" s="2"/>
      <c r="R140" s="2" t="s">
        <v>6204</v>
      </c>
    </row>
    <row r="141" spans="1:32" ht="19.5" customHeight="1">
      <c r="A141" s="2"/>
      <c r="B141" s="2" t="s">
        <v>6868</v>
      </c>
      <c r="C141" s="2">
        <v>40088333</v>
      </c>
      <c r="D141" s="146" t="s">
        <v>6869</v>
      </c>
      <c r="E141" s="2" t="s">
        <v>17</v>
      </c>
      <c r="F141" s="24">
        <v>44316</v>
      </c>
      <c r="G141" s="25">
        <v>44300</v>
      </c>
      <c r="H141" s="22" t="s">
        <v>6870</v>
      </c>
      <c r="I141" s="24">
        <v>44316</v>
      </c>
      <c r="J141" s="24">
        <v>44341</v>
      </c>
      <c r="K141" s="28" t="s">
        <v>1157</v>
      </c>
      <c r="L141" s="25" t="s">
        <v>18</v>
      </c>
      <c r="M141" s="24" t="s">
        <v>6871</v>
      </c>
      <c r="N141" s="17" t="str">
        <f>VLOOKUP(M141,References!A:B,2,TRUE)</f>
        <v>10129297</v>
      </c>
      <c r="O141" s="26" t="s">
        <v>320</v>
      </c>
      <c r="P141" s="28" t="s">
        <v>6181</v>
      </c>
      <c r="Q141" s="150" t="s">
        <v>6298</v>
      </c>
      <c r="R141" s="2"/>
    </row>
    <row r="142" spans="1:32" ht="19.5" customHeight="1">
      <c r="A142" s="2" t="s">
        <v>6872</v>
      </c>
      <c r="B142" s="22" t="s">
        <v>6873</v>
      </c>
      <c r="C142" s="2">
        <v>26962807</v>
      </c>
      <c r="D142" s="4" t="s">
        <v>6874</v>
      </c>
      <c r="E142" s="2" t="s">
        <v>248</v>
      </c>
      <c r="F142" s="24">
        <v>44473</v>
      </c>
      <c r="G142" s="25" t="s">
        <v>6875</v>
      </c>
      <c r="H142" s="22" t="s">
        <v>6876</v>
      </c>
      <c r="I142" s="24">
        <v>44530.775694444441</v>
      </c>
      <c r="J142" s="24">
        <v>44546</v>
      </c>
      <c r="K142" s="28" t="s">
        <v>1157</v>
      </c>
      <c r="L142" s="25" t="s">
        <v>18</v>
      </c>
      <c r="M142" s="24" t="s">
        <v>6877</v>
      </c>
      <c r="N142" s="17" t="str">
        <f>VLOOKUP(M142,References!A:B,2,TRUE)</f>
        <v>25908590</v>
      </c>
      <c r="O142" s="158" t="s">
        <v>35</v>
      </c>
      <c r="P142" s="24" t="s">
        <v>6181</v>
      </c>
      <c r="Q142" s="145" t="str">
        <f>HYPERLINK("mailto:"&amp;A142&amp;"?subject="&amp;References!E$1&amp;"&amp;cc="&amp;References!E$2&amp;"&amp;body="&amp;References!E$3,"SEND EMAIL")</f>
        <v>SEND EMAIL</v>
      </c>
      <c r="R142" s="2" t="s">
        <v>6181</v>
      </c>
    </row>
    <row r="143" spans="1:32" ht="19.5" customHeight="1">
      <c r="A143" s="2" t="s">
        <v>6878</v>
      </c>
      <c r="B143" s="22" t="s">
        <v>6879</v>
      </c>
      <c r="C143" s="2">
        <v>21997874</v>
      </c>
      <c r="D143" s="4" t="s">
        <v>6880</v>
      </c>
      <c r="E143" s="2" t="s">
        <v>2772</v>
      </c>
      <c r="F143" s="24">
        <v>44407.029166666667</v>
      </c>
      <c r="G143" s="25">
        <v>44386</v>
      </c>
      <c r="H143" s="22" t="s">
        <v>6881</v>
      </c>
      <c r="I143" s="24">
        <v>44407.029166666667</v>
      </c>
      <c r="J143" s="24">
        <v>44407</v>
      </c>
      <c r="K143" s="28" t="s">
        <v>1157</v>
      </c>
      <c r="L143" s="25" t="s">
        <v>18</v>
      </c>
      <c r="M143" s="24" t="s">
        <v>1851</v>
      </c>
      <c r="N143" s="17" t="str">
        <f>VLOOKUP(M143,References!A:B,2,TRUE)</f>
        <v>24540727</v>
      </c>
      <c r="O143" s="24" t="s">
        <v>42</v>
      </c>
      <c r="P143" s="24" t="s">
        <v>6181</v>
      </c>
      <c r="Q143" s="145" t="str">
        <f>HYPERLINK("mailto:"&amp;A143&amp;"?subject="&amp;References!E$1&amp;"&amp;cc="&amp;References!E$2&amp;"&amp;body="&amp;References!E$3,"SEND EMAIL")</f>
        <v>SEND EMAIL</v>
      </c>
      <c r="R143" s="2"/>
    </row>
    <row r="144" spans="1:32" ht="19.5" customHeight="1">
      <c r="A144" s="2" t="s">
        <v>6882</v>
      </c>
      <c r="B144" s="22" t="s">
        <v>6883</v>
      </c>
      <c r="C144" s="2">
        <v>40122034</v>
      </c>
      <c r="D144" s="4" t="s">
        <v>6884</v>
      </c>
      <c r="E144" s="2" t="s">
        <v>25</v>
      </c>
      <c r="F144" s="24" t="s">
        <v>6333</v>
      </c>
      <c r="G144" s="25">
        <v>44437</v>
      </c>
      <c r="H144" s="22" t="s">
        <v>6885</v>
      </c>
      <c r="I144" s="24">
        <v>44454</v>
      </c>
      <c r="J144" s="24"/>
      <c r="K144" s="28" t="s">
        <v>1157</v>
      </c>
      <c r="L144" s="25">
        <v>45171</v>
      </c>
      <c r="M144" s="24" t="s">
        <v>6886</v>
      </c>
      <c r="N144" s="24" t="s">
        <v>6887</v>
      </c>
      <c r="O144" s="26" t="s">
        <v>35</v>
      </c>
      <c r="P144" s="24" t="s">
        <v>6181</v>
      </c>
      <c r="Q144" s="145" t="str">
        <f>HYPERLINK("mailto:"&amp;A144&amp;"?subject="&amp;References!E$1&amp;"&amp;cc="&amp;References!E$2&amp;"&amp;body="&amp;References!E$3,"SEND EMAIL")</f>
        <v>SEND EMAIL</v>
      </c>
      <c r="R144" s="2"/>
      <c r="T144" s="168"/>
      <c r="U144" s="168"/>
      <c r="V144" s="168"/>
      <c r="W144" s="168"/>
      <c r="X144" s="168"/>
      <c r="Y144" s="168"/>
      <c r="Z144" s="168"/>
      <c r="AA144" s="168"/>
      <c r="AB144" s="168"/>
      <c r="AC144" s="168"/>
      <c r="AD144" s="168"/>
      <c r="AE144" s="168"/>
      <c r="AF144" s="168"/>
    </row>
    <row r="145" spans="1:19" ht="19.5" customHeight="1">
      <c r="A145" s="2"/>
      <c r="B145" s="22" t="s">
        <v>6888</v>
      </c>
      <c r="C145" s="2">
        <v>40138552</v>
      </c>
      <c r="D145" s="4" t="s">
        <v>6889</v>
      </c>
      <c r="E145" s="2" t="s">
        <v>618</v>
      </c>
      <c r="F145" s="24">
        <v>44440.888194444444</v>
      </c>
      <c r="G145" s="25" t="s">
        <v>6890</v>
      </c>
      <c r="H145" s="22" t="s">
        <v>6891</v>
      </c>
      <c r="I145" s="24">
        <v>44440.947222222225</v>
      </c>
      <c r="J145" s="24"/>
      <c r="K145" s="28" t="s">
        <v>1157</v>
      </c>
      <c r="L145" s="24" t="s">
        <v>18</v>
      </c>
      <c r="M145" s="24" t="s">
        <v>1632</v>
      </c>
      <c r="N145" s="24" t="s">
        <v>6892</v>
      </c>
      <c r="O145" s="24" t="s">
        <v>320</v>
      </c>
      <c r="P145" s="24" t="s">
        <v>6181</v>
      </c>
      <c r="Q145" s="145" t="str">
        <f>HYPERLINK("mailto:"&amp;A145&amp;"?subject="&amp;References!E$1&amp;"&amp;cc="&amp;References!E$2&amp;"&amp;body="&amp;References!E$3,"SEND EMAIL")</f>
        <v>SEND EMAIL</v>
      </c>
      <c r="R145" s="2"/>
    </row>
    <row r="146" spans="1:19" ht="19.5" customHeight="1">
      <c r="A146" s="2"/>
      <c r="B146" s="22" t="s">
        <v>6893</v>
      </c>
      <c r="C146" s="2">
        <v>40127194</v>
      </c>
      <c r="D146" s="4" t="s">
        <v>6894</v>
      </c>
      <c r="E146" s="2" t="s">
        <v>398</v>
      </c>
      <c r="F146" s="24">
        <v>44438.932638888888</v>
      </c>
      <c r="G146" s="25">
        <v>44436</v>
      </c>
      <c r="H146" s="22" t="s">
        <v>6895</v>
      </c>
      <c r="I146" s="24">
        <v>44440</v>
      </c>
      <c r="J146" s="24">
        <v>44459</v>
      </c>
      <c r="K146" s="28" t="s">
        <v>1157</v>
      </c>
      <c r="L146" s="25" t="s">
        <v>18</v>
      </c>
      <c r="M146" s="24" t="s">
        <v>1452</v>
      </c>
      <c r="N146" s="24" t="s">
        <v>6134</v>
      </c>
      <c r="O146" s="24" t="s">
        <v>35</v>
      </c>
      <c r="P146" s="24" t="s">
        <v>6181</v>
      </c>
      <c r="Q146" s="145" t="str">
        <f>HYPERLINK("mailto:"&amp;A146&amp;"?subject="&amp;References!E$1&amp;"&amp;cc="&amp;References!E$2&amp;"&amp;body="&amp;References!E$3,"SEND EMAIL")</f>
        <v>SEND EMAIL</v>
      </c>
      <c r="R146" s="2" t="s">
        <v>6204</v>
      </c>
    </row>
    <row r="147" spans="1:19" ht="19.5" customHeight="1">
      <c r="A147" s="2"/>
      <c r="B147" s="22" t="s">
        <v>6896</v>
      </c>
      <c r="C147" s="2">
        <v>25748216</v>
      </c>
      <c r="D147" s="22" t="s">
        <v>6897</v>
      </c>
      <c r="E147" s="2"/>
      <c r="F147" s="24"/>
      <c r="G147" s="25"/>
      <c r="H147" s="22"/>
      <c r="I147" s="24" t="s">
        <v>6898</v>
      </c>
      <c r="J147" s="24"/>
      <c r="K147" s="24" t="s">
        <v>1157</v>
      </c>
      <c r="L147" s="156" t="s">
        <v>18</v>
      </c>
      <c r="M147" s="24"/>
      <c r="N147" s="24"/>
      <c r="O147" s="158" t="s">
        <v>61</v>
      </c>
      <c r="P147" s="159" t="s">
        <v>6181</v>
      </c>
      <c r="Q147" s="2"/>
      <c r="R147" s="2" t="s">
        <v>6204</v>
      </c>
    </row>
    <row r="148" spans="1:19" ht="19.5" customHeight="1">
      <c r="A148" s="2" t="s">
        <v>6899</v>
      </c>
      <c r="B148" s="22" t="s">
        <v>6900</v>
      </c>
      <c r="C148" s="2">
        <v>40066293</v>
      </c>
      <c r="D148" s="4" t="s">
        <v>6901</v>
      </c>
      <c r="E148" s="2" t="s">
        <v>618</v>
      </c>
      <c r="F148" s="24">
        <v>44408.779166666667</v>
      </c>
      <c r="G148" s="25">
        <v>44367</v>
      </c>
      <c r="H148" s="22" t="s">
        <v>6902</v>
      </c>
      <c r="I148" s="24">
        <v>44419</v>
      </c>
      <c r="J148" s="24">
        <v>44426</v>
      </c>
      <c r="K148" s="28" t="s">
        <v>1157</v>
      </c>
      <c r="L148" s="25" t="s">
        <v>18</v>
      </c>
      <c r="M148" s="24" t="s">
        <v>1218</v>
      </c>
      <c r="N148" s="17" t="str">
        <f>VLOOKUP(M148,References!A:B,2,TRUE)</f>
        <v>10151071</v>
      </c>
      <c r="O148" s="24" t="s">
        <v>28</v>
      </c>
      <c r="P148" s="24" t="s">
        <v>6181</v>
      </c>
      <c r="Q148" s="145" t="str">
        <f>HYPERLINK("mailto:"&amp;A148&amp;"?subject="&amp;References!E$1&amp;"&amp;cc="&amp;References!E$2&amp;"&amp;body="&amp;References!E$3,"SEND EMAIL")</f>
        <v>SEND EMAIL</v>
      </c>
      <c r="R148" s="2"/>
    </row>
    <row r="149" spans="1:19" ht="19.5" customHeight="1">
      <c r="A149" s="2" t="s">
        <v>6903</v>
      </c>
      <c r="B149" s="22" t="s">
        <v>6904</v>
      </c>
      <c r="C149" s="2">
        <v>27399200</v>
      </c>
      <c r="D149" s="4" t="s">
        <v>6905</v>
      </c>
      <c r="E149" s="2" t="s">
        <v>137</v>
      </c>
      <c r="F149" s="24" t="s">
        <v>6333</v>
      </c>
      <c r="G149" s="25" t="s">
        <v>6906</v>
      </c>
      <c r="H149" s="22" t="s">
        <v>6907</v>
      </c>
      <c r="I149" s="24">
        <v>44454</v>
      </c>
      <c r="J149" s="24"/>
      <c r="K149" s="28" t="s">
        <v>1157</v>
      </c>
      <c r="L149" s="25" t="s">
        <v>6227</v>
      </c>
      <c r="M149" s="24" t="s">
        <v>3750</v>
      </c>
      <c r="N149" s="24" t="s">
        <v>6908</v>
      </c>
      <c r="O149" s="26" t="s">
        <v>127</v>
      </c>
      <c r="P149" s="24" t="s">
        <v>6181</v>
      </c>
      <c r="Q149" s="145" t="str">
        <f>HYPERLINK("mailto:"&amp;A149&amp;"?subject="&amp;References!E$1&amp;"&amp;cc="&amp;References!E$2&amp;"&amp;body="&amp;References!E$3,"SEND EMAIL")</f>
        <v>SEND EMAIL</v>
      </c>
      <c r="R149" s="2"/>
    </row>
    <row r="150" spans="1:19" ht="19.5" customHeight="1">
      <c r="A150" s="2" t="s">
        <v>6909</v>
      </c>
      <c r="B150" s="22" t="s">
        <v>6910</v>
      </c>
      <c r="C150" s="2">
        <v>40055348</v>
      </c>
      <c r="D150" s="4" t="s">
        <v>6911</v>
      </c>
      <c r="E150" s="2" t="s">
        <v>33</v>
      </c>
      <c r="F150" s="24">
        <v>44397.654861111114</v>
      </c>
      <c r="G150" s="25" t="s">
        <v>26</v>
      </c>
      <c r="H150" s="22" t="s">
        <v>6912</v>
      </c>
      <c r="I150" s="24">
        <v>44398</v>
      </c>
      <c r="J150" s="24">
        <v>44398</v>
      </c>
      <c r="K150" s="28" t="s">
        <v>1157</v>
      </c>
      <c r="L150" s="25">
        <v>45108</v>
      </c>
      <c r="M150" s="24" t="s">
        <v>6913</v>
      </c>
      <c r="N150" s="17" t="str">
        <f>VLOOKUP(M150,References!A:B,2,TRUE)</f>
        <v>24391497</v>
      </c>
      <c r="O150" s="24" t="s">
        <v>42</v>
      </c>
      <c r="P150" s="24" t="s">
        <v>6181</v>
      </c>
      <c r="Q150" s="145" t="str">
        <f>HYPERLINK("mailto:"&amp;A150&amp;"?subject="&amp;References!E$1&amp;"&amp;cc="&amp;References!E$2&amp;"&amp;body="&amp;References!E$3,"SEND EMAIL")</f>
        <v>SEND EMAIL</v>
      </c>
      <c r="R150" s="2"/>
    </row>
    <row r="151" spans="1:19" ht="19.5" customHeight="1">
      <c r="A151" s="2" t="s">
        <v>6914</v>
      </c>
      <c r="B151" s="22" t="s">
        <v>6915</v>
      </c>
      <c r="C151" s="2">
        <v>40109077</v>
      </c>
      <c r="D151" s="4" t="s">
        <v>6916</v>
      </c>
      <c r="E151" s="2" t="s">
        <v>177</v>
      </c>
      <c r="F151" s="24">
        <v>44320.879166666666</v>
      </c>
      <c r="G151" s="25">
        <v>44316</v>
      </c>
      <c r="H151" s="22" t="s">
        <v>6917</v>
      </c>
      <c r="I151" s="24">
        <v>44321</v>
      </c>
      <c r="J151" s="24">
        <v>44328</v>
      </c>
      <c r="K151" s="28" t="s">
        <v>1157</v>
      </c>
      <c r="L151" s="24" t="s">
        <v>18</v>
      </c>
      <c r="M151" s="24" t="s">
        <v>6918</v>
      </c>
      <c r="N151" s="17" t="str">
        <f>VLOOKUP(M151,References!A:B,2,TRUE)</f>
        <v>10196752</v>
      </c>
      <c r="O151" s="26" t="s">
        <v>20</v>
      </c>
      <c r="P151" s="28" t="s">
        <v>6181</v>
      </c>
      <c r="Q151" s="145" t="s">
        <v>6298</v>
      </c>
      <c r="R151" s="2"/>
    </row>
    <row r="152" spans="1:19" ht="19.5" customHeight="1">
      <c r="A152" s="2" t="s">
        <v>6919</v>
      </c>
      <c r="B152" s="22" t="s">
        <v>6920</v>
      </c>
      <c r="C152" s="2">
        <v>40050312</v>
      </c>
      <c r="D152" s="4" t="s">
        <v>6921</v>
      </c>
      <c r="E152" s="2" t="s">
        <v>17</v>
      </c>
      <c r="F152" s="24">
        <v>44529</v>
      </c>
      <c r="G152" s="25">
        <v>44452</v>
      </c>
      <c r="H152" s="22" t="s">
        <v>6922</v>
      </c>
      <c r="I152" s="24">
        <v>44529</v>
      </c>
      <c r="J152" s="24">
        <v>44476</v>
      </c>
      <c r="K152" s="28" t="s">
        <v>1157</v>
      </c>
      <c r="L152" s="25" t="s">
        <v>6227</v>
      </c>
      <c r="M152" s="24" t="s">
        <v>6923</v>
      </c>
      <c r="N152" s="24" t="s">
        <v>823</v>
      </c>
      <c r="O152" s="26" t="s">
        <v>127</v>
      </c>
      <c r="P152" s="24" t="s">
        <v>6181</v>
      </c>
      <c r="Q152" s="145" t="str">
        <f>HYPERLINK("mailto:"&amp;A152&amp;"?subject="&amp;References!E$1&amp;"&amp;cc="&amp;References!E$2&amp;"&amp;body="&amp;References!E$3,"SEND EMAIL")</f>
        <v>SEND EMAIL</v>
      </c>
      <c r="R152" s="2" t="s">
        <v>6181</v>
      </c>
    </row>
    <row r="153" spans="1:19" ht="19.5" customHeight="1">
      <c r="A153" s="2" t="s">
        <v>2881</v>
      </c>
      <c r="B153" s="22" t="s">
        <v>6924</v>
      </c>
      <c r="C153" s="2">
        <v>40086402</v>
      </c>
      <c r="D153" s="4" t="s">
        <v>6925</v>
      </c>
      <c r="E153" s="2"/>
      <c r="F153" s="24">
        <v>44438</v>
      </c>
      <c r="G153" s="25">
        <v>44447</v>
      </c>
      <c r="H153" s="22" t="s">
        <v>6926</v>
      </c>
      <c r="I153" s="24">
        <v>44456</v>
      </c>
      <c r="J153" s="24"/>
      <c r="K153" s="28" t="s">
        <v>1157</v>
      </c>
      <c r="L153" s="25" t="s">
        <v>6227</v>
      </c>
      <c r="M153" s="24" t="s">
        <v>6927</v>
      </c>
      <c r="N153" s="24" t="s">
        <v>6560</v>
      </c>
      <c r="O153" s="26" t="s">
        <v>20</v>
      </c>
      <c r="P153" s="24" t="s">
        <v>6181</v>
      </c>
      <c r="Q153" s="145" t="str">
        <f>HYPERLINK("mailto:"&amp;A153&amp;"?subject="&amp;References!E$1&amp;"&amp;cc="&amp;References!E$2&amp;"&amp;body="&amp;References!E$3,"SEND EMAIL")</f>
        <v>SEND EMAIL</v>
      </c>
      <c r="R153" s="2"/>
    </row>
    <row r="154" spans="1:19" ht="19.5" customHeight="1">
      <c r="A154" s="2" t="s">
        <v>6928</v>
      </c>
      <c r="B154" s="22" t="s">
        <v>6929</v>
      </c>
      <c r="C154" s="2">
        <v>40086407</v>
      </c>
      <c r="D154" s="4" t="s">
        <v>6930</v>
      </c>
      <c r="E154" s="2" t="s">
        <v>47</v>
      </c>
      <c r="F154" s="24">
        <v>44474</v>
      </c>
      <c r="G154" s="25">
        <v>44432</v>
      </c>
      <c r="H154" s="22" t="s">
        <v>6931</v>
      </c>
      <c r="I154" s="24"/>
      <c r="J154" s="24"/>
      <c r="K154" s="28" t="s">
        <v>1157</v>
      </c>
      <c r="L154" s="25" t="s">
        <v>6227</v>
      </c>
      <c r="M154" s="24" t="s">
        <v>6669</v>
      </c>
      <c r="N154" s="24" t="s">
        <v>6670</v>
      </c>
      <c r="O154" s="26" t="s">
        <v>127</v>
      </c>
      <c r="P154" s="24" t="s">
        <v>6181</v>
      </c>
      <c r="Q154" s="145" t="str">
        <f>HYPERLINK("mailto:"&amp;A154&amp;"?subject="&amp;References!E$1&amp;"&amp;cc="&amp;References!E$2&amp;"&amp;body="&amp;References!E$3,"SEND EMAIL")</f>
        <v>SEND EMAIL</v>
      </c>
      <c r="R154" s="2"/>
    </row>
    <row r="155" spans="1:19" ht="19.5" customHeight="1">
      <c r="A155" s="154"/>
      <c r="B155" s="155" t="s">
        <v>6932</v>
      </c>
      <c r="C155" s="154">
        <v>26290795</v>
      </c>
      <c r="D155" s="155" t="s">
        <v>6933</v>
      </c>
      <c r="E155" s="154" t="s">
        <v>459</v>
      </c>
      <c r="F155" s="157">
        <v>44470</v>
      </c>
      <c r="G155" s="156">
        <v>44510</v>
      </c>
      <c r="H155" s="155" t="s">
        <v>6934</v>
      </c>
      <c r="I155" s="157" t="s">
        <v>6528</v>
      </c>
      <c r="J155" s="157"/>
      <c r="K155" s="159" t="s">
        <v>1157</v>
      </c>
      <c r="L155" s="156" t="s">
        <v>18</v>
      </c>
      <c r="M155" s="157"/>
      <c r="N155" s="157"/>
      <c r="O155" s="158" t="s">
        <v>35</v>
      </c>
      <c r="P155" s="159" t="s">
        <v>6181</v>
      </c>
      <c r="Q155" s="154"/>
      <c r="R155" s="2" t="s">
        <v>6204</v>
      </c>
    </row>
    <row r="156" spans="1:19" ht="19.5" customHeight="1">
      <c r="A156" s="152" t="s">
        <v>6935</v>
      </c>
      <c r="B156" s="22" t="s">
        <v>6936</v>
      </c>
      <c r="C156" s="2">
        <v>26570127</v>
      </c>
      <c r="D156" s="4" t="s">
        <v>6937</v>
      </c>
      <c r="E156" s="2" t="s">
        <v>407</v>
      </c>
      <c r="F156" s="24">
        <v>44336</v>
      </c>
      <c r="G156" s="25">
        <v>44328</v>
      </c>
      <c r="H156" s="22" t="s">
        <v>6938</v>
      </c>
      <c r="I156" s="24">
        <v>44337</v>
      </c>
      <c r="J156" s="24">
        <v>44341</v>
      </c>
      <c r="K156" s="28" t="s">
        <v>1157</v>
      </c>
      <c r="L156" s="24" t="s">
        <v>18</v>
      </c>
      <c r="M156" s="24" t="s">
        <v>1447</v>
      </c>
      <c r="N156" s="17" t="str">
        <f>VLOOKUP(M156,References!A:B,2,TRUE)</f>
        <v>28535884</v>
      </c>
      <c r="O156" s="26" t="s">
        <v>35</v>
      </c>
      <c r="P156" s="28" t="s">
        <v>6181</v>
      </c>
      <c r="Q156" s="145" t="e">
        <v>#VALUE!</v>
      </c>
      <c r="R156" s="2"/>
    </row>
    <row r="157" spans="1:19" ht="19.5" customHeight="1">
      <c r="A157" s="2" t="s">
        <v>6939</v>
      </c>
      <c r="B157" s="22" t="s">
        <v>6940</v>
      </c>
      <c r="C157" s="2">
        <v>27271174</v>
      </c>
      <c r="D157" s="4" t="s">
        <v>6941</v>
      </c>
      <c r="E157" s="2" t="s">
        <v>33</v>
      </c>
      <c r="F157" s="24">
        <v>44528.229166666664</v>
      </c>
      <c r="G157" s="25">
        <v>44547</v>
      </c>
      <c r="H157" s="22" t="s">
        <v>6942</v>
      </c>
      <c r="I157" s="24">
        <v>44530.773611111108</v>
      </c>
      <c r="J157" s="24">
        <v>44572</v>
      </c>
      <c r="K157" s="28" t="s">
        <v>1157</v>
      </c>
      <c r="L157" s="25" t="s">
        <v>18</v>
      </c>
      <c r="M157" s="24" t="s">
        <v>308</v>
      </c>
      <c r="N157" s="17" t="str">
        <f>VLOOKUP(M157,References!A:B,2,TRUE)</f>
        <v>10141439</v>
      </c>
      <c r="O157" s="158" t="s">
        <v>20</v>
      </c>
      <c r="P157" s="24" t="s">
        <v>6181</v>
      </c>
      <c r="Q157" s="145" t="str">
        <f>HYPERLINK("mailto:"&amp;A157&amp;"?subject="&amp;References!E$1&amp;"&amp;cc="&amp;References!E$2&amp;"&amp;body="&amp;References!E$3,"SEND EMAIL")</f>
        <v>SEND EMAIL</v>
      </c>
      <c r="R157" s="2" t="s">
        <v>6181</v>
      </c>
    </row>
    <row r="158" spans="1:19" ht="19.5" customHeight="1">
      <c r="A158" s="2" t="s">
        <v>6943</v>
      </c>
      <c r="B158" s="22" t="s">
        <v>6944</v>
      </c>
      <c r="C158" s="2">
        <v>40043262</v>
      </c>
      <c r="D158" s="4" t="s">
        <v>6945</v>
      </c>
      <c r="E158" s="2"/>
      <c r="F158" s="24">
        <v>44440</v>
      </c>
      <c r="G158" s="25">
        <v>44433</v>
      </c>
      <c r="H158" s="22" t="s">
        <v>6946</v>
      </c>
      <c r="I158" s="24">
        <v>44454</v>
      </c>
      <c r="J158" s="24"/>
      <c r="K158" s="28" t="s">
        <v>1157</v>
      </c>
      <c r="L158" s="25" t="s">
        <v>6947</v>
      </c>
      <c r="M158" s="24" t="s">
        <v>6948</v>
      </c>
      <c r="N158" s="24" t="s">
        <v>6854</v>
      </c>
      <c r="O158" s="26" t="s">
        <v>6949</v>
      </c>
      <c r="P158" s="24" t="s">
        <v>6181</v>
      </c>
      <c r="Q158" s="145" t="str">
        <f>HYPERLINK("mailto:"&amp;A158&amp;"?subject="&amp;References!E$1&amp;"&amp;cc="&amp;References!E$2&amp;"&amp;body="&amp;References!E$3,"SEND EMAIL")</f>
        <v>SEND EMAIL</v>
      </c>
      <c r="R158" s="2"/>
      <c r="S158" s="167"/>
    </row>
    <row r="159" spans="1:19" ht="19.5" customHeight="1">
      <c r="A159" s="2" t="s">
        <v>6950</v>
      </c>
      <c r="B159" s="22" t="s">
        <v>6951</v>
      </c>
      <c r="C159" s="2">
        <v>27783426</v>
      </c>
      <c r="D159" s="4" t="s">
        <v>6952</v>
      </c>
      <c r="E159" s="2" t="s">
        <v>137</v>
      </c>
      <c r="F159" s="24">
        <v>44419.798611111109</v>
      </c>
      <c r="G159" s="25">
        <v>44376</v>
      </c>
      <c r="H159" s="22" t="s">
        <v>6953</v>
      </c>
      <c r="I159" s="24">
        <v>44425</v>
      </c>
      <c r="J159" s="24"/>
      <c r="K159" s="28" t="s">
        <v>1157</v>
      </c>
      <c r="L159" s="33" t="s">
        <v>18</v>
      </c>
      <c r="M159" s="24" t="s">
        <v>591</v>
      </c>
      <c r="N159" s="24" t="s">
        <v>1223</v>
      </c>
      <c r="O159" s="24" t="s">
        <v>127</v>
      </c>
      <c r="P159" s="24" t="s">
        <v>6181</v>
      </c>
      <c r="Q159" s="145" t="str">
        <f>HYPERLINK("mailto:"&amp;A159&amp;"?subject="&amp;References!E$1&amp;"&amp;cc="&amp;References!E$2&amp;"&amp;body="&amp;References!E$3,"SEND EMAIL")</f>
        <v>SEND EMAIL</v>
      </c>
      <c r="R159" s="2"/>
    </row>
    <row r="160" spans="1:19" ht="19.5" customHeight="1">
      <c r="A160" s="2"/>
      <c r="B160" s="22" t="s">
        <v>6954</v>
      </c>
      <c r="C160" s="2">
        <v>40115898</v>
      </c>
      <c r="D160" s="4" t="s">
        <v>6955</v>
      </c>
      <c r="E160" s="2" t="s">
        <v>565</v>
      </c>
      <c r="F160" s="24">
        <v>44370.69027777778</v>
      </c>
      <c r="G160" s="25">
        <v>44383</v>
      </c>
      <c r="H160" s="22" t="s">
        <v>6956</v>
      </c>
      <c r="I160" s="24">
        <v>44393</v>
      </c>
      <c r="J160" s="24"/>
      <c r="K160" s="28" t="s">
        <v>1157</v>
      </c>
      <c r="L160" s="25" t="s">
        <v>18</v>
      </c>
      <c r="M160" s="24" t="s">
        <v>6957</v>
      </c>
      <c r="N160" s="24" t="s">
        <v>6958</v>
      </c>
      <c r="O160" s="24" t="s">
        <v>355</v>
      </c>
      <c r="P160" s="24" t="s">
        <v>6181</v>
      </c>
      <c r="Q160" s="145" t="str">
        <f>HYPERLINK("mailto:"&amp;A160&amp;"?subject="&amp;References!E$1&amp;"&amp;cc="&amp;References!E$2&amp;"&amp;body="&amp;References!E$3,"SEND EMAIL")</f>
        <v>SEND EMAIL</v>
      </c>
      <c r="R160" s="2"/>
    </row>
    <row r="161" spans="1:32" ht="19.5" customHeight="1">
      <c r="A161" s="2" t="s">
        <v>6959</v>
      </c>
      <c r="B161" s="22" t="s">
        <v>6960</v>
      </c>
      <c r="C161" s="2">
        <v>40039649</v>
      </c>
      <c r="D161" s="4" t="s">
        <v>6961</v>
      </c>
      <c r="E161" s="2" t="s">
        <v>40</v>
      </c>
      <c r="F161" s="24">
        <v>44438.845138888886</v>
      </c>
      <c r="G161" s="25">
        <v>44433</v>
      </c>
      <c r="H161" s="22" t="s">
        <v>6962</v>
      </c>
      <c r="I161" s="24">
        <v>44438</v>
      </c>
      <c r="J161" s="24">
        <v>44459</v>
      </c>
      <c r="K161" s="28" t="s">
        <v>1157</v>
      </c>
      <c r="L161" s="25" t="s">
        <v>18</v>
      </c>
      <c r="M161" s="24" t="s">
        <v>6963</v>
      </c>
      <c r="N161" s="24" t="s">
        <v>6964</v>
      </c>
      <c r="O161" s="24" t="s">
        <v>127</v>
      </c>
      <c r="P161" s="24" t="s">
        <v>6181</v>
      </c>
      <c r="Q161" s="145" t="e">
        <f>HYPERLINK("mailto:"&amp;A161&amp;"?subject="&amp;References!E$1&amp;"&amp;cc="&amp;References!E$2&amp;"&amp;body="&amp;References!E$3,"SEND EMAIL")</f>
        <v>#VALUE!</v>
      </c>
      <c r="R161" s="2" t="s">
        <v>6181</v>
      </c>
      <c r="T161" s="167"/>
      <c r="U161" s="167"/>
      <c r="V161" s="167"/>
      <c r="W161" s="167"/>
      <c r="X161" s="167"/>
      <c r="Y161" s="167"/>
      <c r="Z161" s="167"/>
      <c r="AA161" s="167"/>
      <c r="AB161" s="167"/>
      <c r="AC161" s="167"/>
      <c r="AD161" s="167"/>
      <c r="AE161" s="167"/>
      <c r="AF161" s="167"/>
    </row>
    <row r="162" spans="1:32" ht="19.5" customHeight="1">
      <c r="A162" s="2" t="s">
        <v>6965</v>
      </c>
      <c r="B162" s="22" t="s">
        <v>6966</v>
      </c>
      <c r="C162" s="2">
        <v>40126681</v>
      </c>
      <c r="D162" s="4" t="s">
        <v>6967</v>
      </c>
      <c r="E162" s="2" t="s">
        <v>33</v>
      </c>
      <c r="F162" s="24">
        <v>44398.977083333331</v>
      </c>
      <c r="G162" s="25">
        <v>44393</v>
      </c>
      <c r="H162" s="22" t="s">
        <v>6968</v>
      </c>
      <c r="I162" s="24">
        <v>44406</v>
      </c>
      <c r="J162" s="24">
        <v>44407</v>
      </c>
      <c r="K162" s="28" t="s">
        <v>1157</v>
      </c>
      <c r="L162" s="25" t="s">
        <v>18</v>
      </c>
      <c r="M162" s="24" t="s">
        <v>809</v>
      </c>
      <c r="N162" s="17" t="str">
        <f>VLOOKUP(M162,References!A:B,2,TRUE)</f>
        <v>10132704</v>
      </c>
      <c r="O162" s="24" t="s">
        <v>61</v>
      </c>
      <c r="P162" s="24" t="s">
        <v>6181</v>
      </c>
      <c r="Q162" s="145" t="str">
        <f>HYPERLINK("mailto:"&amp;A162&amp;"?subject="&amp;References!E$1&amp;"&amp;cc="&amp;References!E$2&amp;"&amp;body="&amp;References!E$3,"SEND EMAIL")</f>
        <v>SEND EMAIL</v>
      </c>
      <c r="R162" s="2"/>
    </row>
    <row r="163" spans="1:32" ht="19.5" customHeight="1">
      <c r="A163" s="2" t="s">
        <v>6969</v>
      </c>
      <c r="B163" s="22" t="s">
        <v>6970</v>
      </c>
      <c r="C163" s="147">
        <v>40113936</v>
      </c>
      <c r="D163" s="4" t="s">
        <v>6971</v>
      </c>
      <c r="E163" s="2" t="s">
        <v>189</v>
      </c>
      <c r="F163" s="24">
        <v>44441.88958333333</v>
      </c>
      <c r="G163" s="25">
        <v>44433</v>
      </c>
      <c r="H163" s="22" t="s">
        <v>6972</v>
      </c>
      <c r="I163" s="24">
        <v>44442</v>
      </c>
      <c r="J163" s="148"/>
      <c r="K163" s="28" t="s">
        <v>1157</v>
      </c>
      <c r="L163" s="24" t="s">
        <v>18</v>
      </c>
      <c r="M163" s="24" t="s">
        <v>6973</v>
      </c>
      <c r="N163" s="24" t="s">
        <v>1064</v>
      </c>
      <c r="O163" s="24" t="s">
        <v>20</v>
      </c>
      <c r="P163" s="24" t="s">
        <v>6181</v>
      </c>
      <c r="Q163" s="145" t="str">
        <f>HYPERLINK("mailto:"&amp;A163&amp;"?subject="&amp;References!E$1&amp;"&amp;cc="&amp;References!E$2&amp;"&amp;body="&amp;References!E$3,"SEND EMAIL")</f>
        <v>SEND EMAIL</v>
      </c>
      <c r="R163" s="2"/>
    </row>
    <row r="164" spans="1:32" ht="19.5" customHeight="1">
      <c r="A164" s="2" t="s">
        <v>6974</v>
      </c>
      <c r="B164" s="22" t="s">
        <v>6975</v>
      </c>
      <c r="C164" s="2">
        <v>40086703</v>
      </c>
      <c r="D164" s="4" t="s">
        <v>6976</v>
      </c>
      <c r="E164" s="2" t="s">
        <v>88</v>
      </c>
      <c r="F164" s="24">
        <v>44440</v>
      </c>
      <c r="G164" s="25">
        <v>44407</v>
      </c>
      <c r="H164" s="22" t="s">
        <v>6977</v>
      </c>
      <c r="I164" s="24">
        <v>44454</v>
      </c>
      <c r="J164" s="24"/>
      <c r="K164" s="28" t="s">
        <v>1157</v>
      </c>
      <c r="L164" s="25" t="s">
        <v>6227</v>
      </c>
      <c r="M164" s="24" t="s">
        <v>6978</v>
      </c>
      <c r="N164" s="24" t="s">
        <v>6979</v>
      </c>
      <c r="O164" s="26" t="s">
        <v>320</v>
      </c>
      <c r="P164" s="24" t="s">
        <v>6181</v>
      </c>
      <c r="Q164" s="145" t="str">
        <f>HYPERLINK("mailto:"&amp;A164&amp;"?subject="&amp;References!E$1&amp;"&amp;cc="&amp;References!E$2&amp;"&amp;body="&amp;References!E$3,"SEND EMAIL")</f>
        <v>SEND EMAIL</v>
      </c>
      <c r="R164" s="2"/>
    </row>
    <row r="165" spans="1:32" ht="19.5" customHeight="1">
      <c r="A165" s="154"/>
      <c r="B165" s="155" t="s">
        <v>6980</v>
      </c>
      <c r="C165" s="154">
        <v>40132976</v>
      </c>
      <c r="D165" s="155" t="s">
        <v>6981</v>
      </c>
      <c r="E165" s="154" t="s">
        <v>344</v>
      </c>
      <c r="F165" s="157">
        <v>44297</v>
      </c>
      <c r="G165" s="156" t="s">
        <v>6982</v>
      </c>
      <c r="H165" s="155" t="s">
        <v>6983</v>
      </c>
      <c r="I165" s="157"/>
      <c r="J165" s="157"/>
      <c r="K165" s="159" t="s">
        <v>1157</v>
      </c>
      <c r="L165" s="156">
        <v>44926</v>
      </c>
      <c r="M165" s="157"/>
      <c r="N165" s="157"/>
      <c r="O165" s="158"/>
      <c r="P165" s="159" t="s">
        <v>6181</v>
      </c>
      <c r="Q165" s="154"/>
      <c r="R165" s="2" t="s">
        <v>6204</v>
      </c>
    </row>
    <row r="166" spans="1:32" ht="19.5" customHeight="1">
      <c r="A166" s="2"/>
      <c r="B166" s="22" t="s">
        <v>6984</v>
      </c>
      <c r="C166" s="2">
        <v>40003817</v>
      </c>
      <c r="D166" s="4" t="s">
        <v>6985</v>
      </c>
      <c r="E166" s="2" t="s">
        <v>789</v>
      </c>
      <c r="F166" s="24">
        <v>44438.763194444444</v>
      </c>
      <c r="G166" s="25">
        <v>44433</v>
      </c>
      <c r="H166" s="22" t="s">
        <v>6986</v>
      </c>
      <c r="I166" s="24">
        <v>44438</v>
      </c>
      <c r="J166" s="24"/>
      <c r="K166" s="28" t="s">
        <v>1157</v>
      </c>
      <c r="L166" s="25" t="s">
        <v>18</v>
      </c>
      <c r="M166" s="24" t="s">
        <v>1588</v>
      </c>
      <c r="N166" s="24" t="s">
        <v>6987</v>
      </c>
      <c r="O166" s="24" t="s">
        <v>61</v>
      </c>
      <c r="P166" s="24" t="s">
        <v>6181</v>
      </c>
      <c r="Q166" s="145" t="str">
        <f>HYPERLINK("mailto:"&amp;A166&amp;"?subject="&amp;References!E$1&amp;"&amp;cc="&amp;References!E$2&amp;"&amp;body="&amp;References!E$3,"SEND EMAIL")</f>
        <v>SEND EMAIL</v>
      </c>
      <c r="R166" s="2"/>
    </row>
    <row r="167" spans="1:32" ht="19.5" customHeight="1">
      <c r="A167" s="2" t="s">
        <v>6988</v>
      </c>
      <c r="B167" s="22" t="s">
        <v>6989</v>
      </c>
      <c r="C167" s="2">
        <v>27848889</v>
      </c>
      <c r="D167" s="4" t="s">
        <v>6990</v>
      </c>
      <c r="E167" s="2" t="s">
        <v>276</v>
      </c>
      <c r="F167" s="24">
        <v>44418</v>
      </c>
      <c r="G167" s="25">
        <v>44436</v>
      </c>
      <c r="H167" s="22" t="s">
        <v>6991</v>
      </c>
      <c r="I167" s="24">
        <v>44418</v>
      </c>
      <c r="J167" s="24">
        <v>44483</v>
      </c>
      <c r="K167" s="28" t="s">
        <v>1157</v>
      </c>
      <c r="L167" s="25" t="s">
        <v>6227</v>
      </c>
      <c r="M167" s="24" t="s">
        <v>6992</v>
      </c>
      <c r="N167" s="24" t="s">
        <v>5537</v>
      </c>
      <c r="O167" s="26" t="s">
        <v>355</v>
      </c>
      <c r="P167" s="24" t="s">
        <v>6181</v>
      </c>
      <c r="Q167" s="145" t="str">
        <f>HYPERLINK("mailto:"&amp;A167&amp;"?subject="&amp;References!E$1&amp;"&amp;cc="&amp;References!E$2&amp;"&amp;body="&amp;References!E$3,"SEND EMAIL")</f>
        <v>SEND EMAIL</v>
      </c>
      <c r="R167" s="2" t="s">
        <v>6181</v>
      </c>
    </row>
    <row r="168" spans="1:32" ht="19.5" customHeight="1">
      <c r="A168" s="2" t="s">
        <v>6993</v>
      </c>
      <c r="B168" s="22" t="s">
        <v>6994</v>
      </c>
      <c r="C168" s="2">
        <v>26896863</v>
      </c>
      <c r="D168" s="4" t="s">
        <v>6995</v>
      </c>
      <c r="E168" s="2"/>
      <c r="F168" s="24">
        <v>44438</v>
      </c>
      <c r="G168" s="25">
        <v>44438</v>
      </c>
      <c r="H168" s="22" t="s">
        <v>6996</v>
      </c>
      <c r="I168" s="24">
        <v>44454</v>
      </c>
      <c r="J168" s="24"/>
      <c r="K168" s="28" t="s">
        <v>1157</v>
      </c>
      <c r="L168" s="25" t="s">
        <v>6227</v>
      </c>
      <c r="M168" s="24" t="s">
        <v>2806</v>
      </c>
      <c r="N168" s="24" t="s">
        <v>5668</v>
      </c>
      <c r="O168" s="26" t="s">
        <v>127</v>
      </c>
      <c r="P168" s="24" t="s">
        <v>6181</v>
      </c>
      <c r="Q168" s="145" t="str">
        <f>HYPERLINK("mailto:"&amp;A168&amp;"?subject="&amp;References!E$1&amp;"&amp;cc="&amp;References!E$2&amp;"&amp;body="&amp;References!E$3,"SEND EMAIL")</f>
        <v>SEND EMAIL</v>
      </c>
      <c r="R168" s="2"/>
    </row>
    <row r="169" spans="1:32" ht="19.5" customHeight="1">
      <c r="A169" s="2"/>
      <c r="B169" s="22" t="s">
        <v>6997</v>
      </c>
      <c r="C169" s="2">
        <v>40121902</v>
      </c>
      <c r="D169" s="4" t="s">
        <v>6998</v>
      </c>
      <c r="E169" s="2" t="s">
        <v>25</v>
      </c>
      <c r="F169" s="24">
        <v>44440.884027777778</v>
      </c>
      <c r="G169" s="25">
        <v>44414</v>
      </c>
      <c r="H169" s="22" t="s">
        <v>6999</v>
      </c>
      <c r="I169" s="24">
        <v>44440.947222222225</v>
      </c>
      <c r="J169" s="24"/>
      <c r="K169" s="28" t="s">
        <v>1157</v>
      </c>
      <c r="L169" s="25">
        <v>45168</v>
      </c>
      <c r="M169" s="24" t="s">
        <v>2164</v>
      </c>
      <c r="N169" s="24" t="s">
        <v>5783</v>
      </c>
      <c r="O169" s="24" t="s">
        <v>2172</v>
      </c>
      <c r="P169" s="24" t="s">
        <v>6181</v>
      </c>
      <c r="Q169" s="145" t="str">
        <f>HYPERLINK("mailto:"&amp;A169&amp;"?subject="&amp;References!E$1&amp;"&amp;cc="&amp;References!E$2&amp;"&amp;body="&amp;References!E$3,"SEND EMAIL")</f>
        <v>SEND EMAIL</v>
      </c>
      <c r="R169" s="2"/>
    </row>
    <row r="170" spans="1:32" ht="19.5" customHeight="1">
      <c r="A170" s="2" t="s">
        <v>7000</v>
      </c>
      <c r="B170" s="22" t="s">
        <v>7001</v>
      </c>
      <c r="C170" s="2">
        <v>26103464</v>
      </c>
      <c r="D170" s="4" t="s">
        <v>7002</v>
      </c>
      <c r="E170" s="2" t="s">
        <v>7003</v>
      </c>
      <c r="F170" s="24">
        <v>44454</v>
      </c>
      <c r="G170" s="25" t="s">
        <v>7004</v>
      </c>
      <c r="H170" s="22" t="s">
        <v>7005</v>
      </c>
      <c r="I170" s="24">
        <v>44469</v>
      </c>
      <c r="J170" s="24"/>
      <c r="K170" s="28" t="s">
        <v>1157</v>
      </c>
      <c r="L170" s="25" t="s">
        <v>6227</v>
      </c>
      <c r="M170" s="24" t="s">
        <v>7006</v>
      </c>
      <c r="N170" s="24" t="s">
        <v>7007</v>
      </c>
      <c r="O170" s="26" t="s">
        <v>676</v>
      </c>
      <c r="P170" s="24" t="s">
        <v>6181</v>
      </c>
      <c r="Q170" s="145" t="str">
        <f>HYPERLINK("mailto:"&amp;A170&amp;"?subject="&amp;References!E$1&amp;"&amp;cc="&amp;References!E$2&amp;"&amp;body="&amp;References!E$3,"SEND EMAIL")</f>
        <v>SEND EMAIL</v>
      </c>
      <c r="R170" s="2"/>
    </row>
    <row r="171" spans="1:32" ht="19.5" customHeight="1">
      <c r="A171" s="2" t="s">
        <v>7008</v>
      </c>
      <c r="B171" s="22" t="s">
        <v>7009</v>
      </c>
      <c r="C171" s="2">
        <v>40090959</v>
      </c>
      <c r="D171" s="4"/>
      <c r="E171" s="2" t="s">
        <v>259</v>
      </c>
      <c r="F171" s="24">
        <v>44411</v>
      </c>
      <c r="G171" s="25">
        <v>44441</v>
      </c>
      <c r="H171" s="22" t="s">
        <v>7010</v>
      </c>
      <c r="I171" s="24">
        <v>44426</v>
      </c>
      <c r="J171" s="24"/>
      <c r="K171" s="28" t="s">
        <v>1157</v>
      </c>
      <c r="L171" s="25" t="s">
        <v>6227</v>
      </c>
      <c r="M171" s="24" t="s">
        <v>7011</v>
      </c>
      <c r="N171" s="24" t="s">
        <v>1156</v>
      </c>
      <c r="O171" s="26" t="s">
        <v>20</v>
      </c>
      <c r="P171" s="24" t="s">
        <v>6181</v>
      </c>
      <c r="Q171" s="145" t="str">
        <f>HYPERLINK("mailto:"&amp;A171&amp;"?subject="&amp;References!E$1&amp;"&amp;cc="&amp;References!E$2&amp;"&amp;body="&amp;References!E$3,"SEND EMAIL")</f>
        <v>SEND EMAIL</v>
      </c>
      <c r="R171" s="2"/>
    </row>
    <row r="172" spans="1:32" ht="19.5" customHeight="1">
      <c r="A172" s="2"/>
      <c r="B172" s="22" t="s">
        <v>7012</v>
      </c>
      <c r="C172" s="2">
        <v>40090626</v>
      </c>
      <c r="D172" s="4" t="s">
        <v>7013</v>
      </c>
      <c r="E172" s="2" t="s">
        <v>40</v>
      </c>
      <c r="F172" s="24">
        <v>44538.944444444445</v>
      </c>
      <c r="G172" s="25">
        <v>44522</v>
      </c>
      <c r="H172" s="22" t="s">
        <v>7014</v>
      </c>
      <c r="I172" s="24">
        <v>44539</v>
      </c>
      <c r="J172" s="24">
        <v>44572</v>
      </c>
      <c r="K172" s="28" t="s">
        <v>1157</v>
      </c>
      <c r="L172" s="25" t="s">
        <v>18</v>
      </c>
      <c r="M172" s="24" t="s">
        <v>413</v>
      </c>
      <c r="N172" s="17" t="str">
        <f>VLOOKUP(M172,References!A:B,2,TRUE)</f>
        <v>10186223</v>
      </c>
      <c r="O172" s="26" t="s">
        <v>55</v>
      </c>
      <c r="P172" s="24" t="s">
        <v>6181</v>
      </c>
      <c r="Q172" s="145" t="str">
        <f>HYPERLINK("mailto:"&amp;A172&amp;"?subject="&amp;References!E$1&amp;"&amp;cc="&amp;References!E$2&amp;"&amp;body="&amp;References!E$3,"SEND EMAIL")</f>
        <v>SEND EMAIL</v>
      </c>
      <c r="R172" s="2" t="s">
        <v>6204</v>
      </c>
    </row>
    <row r="173" spans="1:32" ht="19.5" customHeight="1">
      <c r="A173" s="2" t="s">
        <v>7015</v>
      </c>
      <c r="B173" s="22" t="s">
        <v>7016</v>
      </c>
      <c r="C173" s="2">
        <v>40104885</v>
      </c>
      <c r="D173" s="4" t="s">
        <v>7017</v>
      </c>
      <c r="E173" s="2" t="s">
        <v>33</v>
      </c>
      <c r="F173" s="24">
        <v>44440.074305555558</v>
      </c>
      <c r="G173" s="25">
        <v>44431</v>
      </c>
      <c r="H173" s="22" t="s">
        <v>7018</v>
      </c>
      <c r="I173" s="24">
        <v>44440</v>
      </c>
      <c r="J173" s="24">
        <v>44459</v>
      </c>
      <c r="K173" s="28" t="s">
        <v>1157</v>
      </c>
      <c r="L173" s="25" t="s">
        <v>18</v>
      </c>
      <c r="M173" s="24" t="s">
        <v>7019</v>
      </c>
      <c r="N173" s="24" t="s">
        <v>7020</v>
      </c>
      <c r="O173" s="24" t="s">
        <v>20</v>
      </c>
      <c r="P173" s="24" t="s">
        <v>6181</v>
      </c>
      <c r="Q173" s="145" t="str">
        <f>HYPERLINK("mailto:"&amp;A173&amp;"?subject="&amp;References!E$1&amp;"&amp;cc="&amp;References!E$2&amp;"&amp;body="&amp;References!E$3,"SEND EMAIL")</f>
        <v>SEND EMAIL</v>
      </c>
      <c r="R173" s="2" t="s">
        <v>6181</v>
      </c>
    </row>
    <row r="174" spans="1:32" ht="19.5" customHeight="1">
      <c r="A174" s="154"/>
      <c r="B174" s="139" t="s">
        <v>7021</v>
      </c>
      <c r="C174" s="140">
        <v>40124102</v>
      </c>
      <c r="D174" s="139" t="s">
        <v>7022</v>
      </c>
      <c r="E174" s="141" t="s">
        <v>47</v>
      </c>
      <c r="F174" s="143">
        <v>44523</v>
      </c>
      <c r="G174" s="142">
        <v>44547</v>
      </c>
      <c r="H174" s="139" t="s">
        <v>7023</v>
      </c>
      <c r="I174" s="143" t="s">
        <v>6364</v>
      </c>
      <c r="J174" s="157"/>
      <c r="K174" s="159" t="s">
        <v>1157</v>
      </c>
      <c r="L174" s="142" t="s">
        <v>18</v>
      </c>
      <c r="M174" s="143"/>
      <c r="N174" s="143"/>
      <c r="O174" s="144"/>
      <c r="P174" s="159" t="s">
        <v>6181</v>
      </c>
      <c r="Q174" s="141"/>
      <c r="R174" s="2" t="s">
        <v>6204</v>
      </c>
    </row>
    <row r="175" spans="1:32" ht="19.5" customHeight="1">
      <c r="A175" s="2"/>
      <c r="B175" s="2" t="s">
        <v>7024</v>
      </c>
      <c r="C175" s="2">
        <v>26389392</v>
      </c>
      <c r="D175" s="4" t="s">
        <v>7025</v>
      </c>
      <c r="E175" s="2" t="s">
        <v>398</v>
      </c>
      <c r="F175" s="24">
        <v>44316</v>
      </c>
      <c r="G175" s="25">
        <v>44314</v>
      </c>
      <c r="H175" s="22" t="s">
        <v>7026</v>
      </c>
      <c r="I175" s="24">
        <v>44316</v>
      </c>
      <c r="J175" s="24">
        <v>44320</v>
      </c>
      <c r="K175" s="28" t="s">
        <v>1157</v>
      </c>
      <c r="L175" s="25" t="s">
        <v>18</v>
      </c>
      <c r="M175" s="24" t="s">
        <v>7027</v>
      </c>
      <c r="N175" s="17" t="str">
        <f>VLOOKUP(M175,References!A:B,2,TRUE)</f>
        <v>10149529</v>
      </c>
      <c r="O175" s="26" t="s">
        <v>35</v>
      </c>
      <c r="P175" s="28" t="s">
        <v>6181</v>
      </c>
      <c r="Q175" s="150" t="s">
        <v>6298</v>
      </c>
      <c r="R175" s="2"/>
    </row>
    <row r="176" spans="1:32" ht="19.5" customHeight="1">
      <c r="A176" s="2" t="s">
        <v>7028</v>
      </c>
      <c r="B176" s="22" t="s">
        <v>7029</v>
      </c>
      <c r="C176" s="2">
        <v>27063628</v>
      </c>
      <c r="D176" s="4" t="s">
        <v>7030</v>
      </c>
      <c r="E176" s="2" t="s">
        <v>40</v>
      </c>
      <c r="F176" s="24">
        <v>44313.871527777781</v>
      </c>
      <c r="G176" s="25">
        <v>44159</v>
      </c>
      <c r="H176" s="22" t="s">
        <v>7031</v>
      </c>
      <c r="I176" s="24">
        <v>44313.871527777781</v>
      </c>
      <c r="J176" s="24">
        <v>44314</v>
      </c>
      <c r="K176" s="28" t="s">
        <v>1157</v>
      </c>
      <c r="L176" s="25" t="s">
        <v>18</v>
      </c>
      <c r="M176" s="24" t="s">
        <v>7032</v>
      </c>
      <c r="N176" s="17" t="str">
        <f>VLOOKUP(M176,References!A:B,2,TRUE)</f>
        <v>10125302</v>
      </c>
      <c r="O176" s="26" t="s">
        <v>61</v>
      </c>
      <c r="P176" s="28" t="s">
        <v>6181</v>
      </c>
      <c r="Q176" s="150" t="s">
        <v>6298</v>
      </c>
      <c r="R176" s="2"/>
    </row>
    <row r="177" spans="1:32" ht="19.5" customHeight="1">
      <c r="A177" s="2" t="s">
        <v>7033</v>
      </c>
      <c r="B177" s="22" t="s">
        <v>7034</v>
      </c>
      <c r="C177" s="2">
        <v>40043865</v>
      </c>
      <c r="D177" s="4" t="s">
        <v>7035</v>
      </c>
      <c r="E177" s="2" t="s">
        <v>40</v>
      </c>
      <c r="F177" s="24">
        <v>44442.259722222225</v>
      </c>
      <c r="G177" s="25">
        <v>44424</v>
      </c>
      <c r="H177" s="22" t="s">
        <v>7036</v>
      </c>
      <c r="I177" s="24">
        <v>44442.259722222225</v>
      </c>
      <c r="J177" s="24"/>
      <c r="K177" s="28" t="s">
        <v>1157</v>
      </c>
      <c r="L177" s="25">
        <v>45158</v>
      </c>
      <c r="M177" s="24" t="s">
        <v>7037</v>
      </c>
      <c r="N177" s="24" t="s">
        <v>7038</v>
      </c>
      <c r="O177" s="24" t="s">
        <v>55</v>
      </c>
      <c r="P177" s="24" t="s">
        <v>6181</v>
      </c>
      <c r="Q177" s="145" t="str">
        <f>HYPERLINK("mailto:"&amp;A177&amp;"?subject="&amp;References!E$1&amp;"&amp;cc="&amp;References!E$2&amp;"&amp;body="&amp;References!E$3,"SEND EMAIL")</f>
        <v>SEND EMAIL</v>
      </c>
      <c r="R177" s="2"/>
    </row>
    <row r="178" spans="1:32" ht="19.5" customHeight="1">
      <c r="A178" s="154"/>
      <c r="B178" s="155" t="s">
        <v>7039</v>
      </c>
      <c r="C178" s="154">
        <v>40151559</v>
      </c>
      <c r="D178" s="155" t="s">
        <v>7040</v>
      </c>
      <c r="E178" s="154" t="s">
        <v>177</v>
      </c>
      <c r="F178" s="157">
        <v>44203</v>
      </c>
      <c r="G178" s="156">
        <v>44239</v>
      </c>
      <c r="H178" s="155" t="s">
        <v>7041</v>
      </c>
      <c r="I178" s="157" t="s">
        <v>7042</v>
      </c>
      <c r="J178" s="157"/>
      <c r="K178" s="159" t="s">
        <v>1157</v>
      </c>
      <c r="L178" s="156" t="s">
        <v>18</v>
      </c>
      <c r="M178" s="157"/>
      <c r="N178" s="157"/>
      <c r="O178" s="158" t="s">
        <v>20</v>
      </c>
      <c r="P178" s="159" t="s">
        <v>6181</v>
      </c>
      <c r="Q178" s="154"/>
      <c r="R178" s="2" t="s">
        <v>6204</v>
      </c>
    </row>
    <row r="179" spans="1:32" ht="19.5" customHeight="1">
      <c r="A179" s="2" t="s">
        <v>7043</v>
      </c>
      <c r="B179" s="22" t="s">
        <v>7044</v>
      </c>
      <c r="C179" s="2">
        <v>40022946</v>
      </c>
      <c r="D179" s="4" t="s">
        <v>7045</v>
      </c>
      <c r="E179" s="2" t="s">
        <v>88</v>
      </c>
      <c r="F179" s="24">
        <v>44443</v>
      </c>
      <c r="G179" s="25">
        <v>44426</v>
      </c>
      <c r="H179" s="22" t="s">
        <v>7046</v>
      </c>
      <c r="I179" s="24">
        <v>44454</v>
      </c>
      <c r="J179" s="24"/>
      <c r="K179" s="28" t="s">
        <v>1157</v>
      </c>
      <c r="L179" s="25" t="s">
        <v>6227</v>
      </c>
      <c r="M179" s="24" t="s">
        <v>7047</v>
      </c>
      <c r="N179" s="24" t="s">
        <v>5691</v>
      </c>
      <c r="O179" s="24" t="s">
        <v>320</v>
      </c>
      <c r="P179" s="24" t="s">
        <v>6181</v>
      </c>
      <c r="Q179" s="145" t="str">
        <f>HYPERLINK("mailto:"&amp;A179&amp;"?subject="&amp;References!E$1&amp;"&amp;cc="&amp;References!E$2&amp;"&amp;body="&amp;References!E$3,"SEND EMAIL")</f>
        <v>SEND EMAIL</v>
      </c>
      <c r="R179" s="2"/>
      <c r="T179" s="168"/>
      <c r="U179" s="168"/>
      <c r="V179" s="168"/>
      <c r="W179" s="168"/>
      <c r="X179" s="168"/>
      <c r="Y179" s="168"/>
      <c r="Z179" s="168"/>
      <c r="AA179" s="168"/>
      <c r="AB179" s="168"/>
      <c r="AC179" s="168"/>
      <c r="AD179" s="168"/>
      <c r="AE179" s="168"/>
      <c r="AF179" s="168"/>
    </row>
    <row r="180" spans="1:32" ht="19.5" customHeight="1">
      <c r="A180" s="154"/>
      <c r="B180" s="155" t="s">
        <v>7048</v>
      </c>
      <c r="C180" s="154">
        <v>40106091</v>
      </c>
      <c r="D180" s="155" t="s">
        <v>7049</v>
      </c>
      <c r="E180" s="154" t="s">
        <v>47</v>
      </c>
      <c r="F180" s="157"/>
      <c r="G180" s="156" t="s">
        <v>6526</v>
      </c>
      <c r="H180" s="155" t="s">
        <v>7050</v>
      </c>
      <c r="I180" s="157" t="s">
        <v>7051</v>
      </c>
      <c r="J180" s="157"/>
      <c r="K180" s="159" t="s">
        <v>1157</v>
      </c>
      <c r="L180" s="156">
        <v>44895</v>
      </c>
      <c r="M180" s="157" t="s">
        <v>7052</v>
      </c>
      <c r="N180" s="157"/>
      <c r="O180" s="158" t="s">
        <v>20</v>
      </c>
      <c r="P180" s="159" t="s">
        <v>6181</v>
      </c>
      <c r="Q180" s="154"/>
      <c r="R180" s="2" t="s">
        <v>6204</v>
      </c>
    </row>
    <row r="181" spans="1:32" ht="19.5" customHeight="1">
      <c r="A181" s="2"/>
      <c r="B181" s="22" t="s">
        <v>7053</v>
      </c>
      <c r="C181" s="2">
        <v>40034149</v>
      </c>
      <c r="D181" s="22" t="s">
        <v>7054</v>
      </c>
      <c r="E181" s="2" t="s">
        <v>7055</v>
      </c>
      <c r="F181" s="24">
        <v>44502</v>
      </c>
      <c r="G181" s="25" t="s">
        <v>5048</v>
      </c>
      <c r="H181" s="22" t="s">
        <v>7056</v>
      </c>
      <c r="I181" s="24"/>
      <c r="J181" s="24"/>
      <c r="K181" s="159" t="s">
        <v>1157</v>
      </c>
      <c r="L181" s="156" t="s">
        <v>18</v>
      </c>
      <c r="M181" s="24"/>
      <c r="N181" s="24"/>
      <c r="O181" s="26"/>
      <c r="P181" s="159" t="s">
        <v>6181</v>
      </c>
      <c r="Q181" s="2"/>
      <c r="R181" s="2" t="s">
        <v>6204</v>
      </c>
    </row>
    <row r="182" spans="1:32" ht="19.5" customHeight="1">
      <c r="A182" s="2" t="s">
        <v>7057</v>
      </c>
      <c r="B182" s="22" t="s">
        <v>7058</v>
      </c>
      <c r="C182" s="2">
        <v>40094044</v>
      </c>
      <c r="D182" s="4" t="s">
        <v>7059</v>
      </c>
      <c r="E182" s="2" t="s">
        <v>47</v>
      </c>
      <c r="F182" s="24">
        <v>44410.035416666666</v>
      </c>
      <c r="G182" s="25">
        <v>44427</v>
      </c>
      <c r="H182" s="22" t="s">
        <v>7060</v>
      </c>
      <c r="I182" s="24">
        <v>44438</v>
      </c>
      <c r="J182" s="24"/>
      <c r="K182" s="28" t="s">
        <v>1157</v>
      </c>
      <c r="L182" s="25" t="s">
        <v>18</v>
      </c>
      <c r="M182" s="24" t="s">
        <v>345</v>
      </c>
      <c r="N182" s="24" t="s">
        <v>801</v>
      </c>
      <c r="O182" s="24" t="s">
        <v>20</v>
      </c>
      <c r="P182" s="24" t="s">
        <v>6181</v>
      </c>
      <c r="Q182" s="145" t="str">
        <f>HYPERLINK("mailto:"&amp;A182&amp;"?subject="&amp;References!E$1&amp;"&amp;cc="&amp;References!E$2&amp;"&amp;body="&amp;References!E$3,"SEND EMAIL")</f>
        <v>SEND EMAIL</v>
      </c>
      <c r="R182" s="2"/>
    </row>
    <row r="183" spans="1:32" ht="19.5" customHeight="1">
      <c r="A183" s="2"/>
      <c r="B183" s="22" t="s">
        <v>7061</v>
      </c>
      <c r="C183" s="2">
        <v>40129602</v>
      </c>
      <c r="D183" s="92" t="s">
        <v>7062</v>
      </c>
      <c r="E183" s="22" t="s">
        <v>177</v>
      </c>
      <c r="F183" s="24">
        <v>44537.804166666669</v>
      </c>
      <c r="G183" s="25">
        <v>44517</v>
      </c>
      <c r="H183" s="22" t="s">
        <v>7063</v>
      </c>
      <c r="I183" s="24">
        <v>44538.913888888892</v>
      </c>
      <c r="J183" s="24">
        <v>44538</v>
      </c>
      <c r="K183" s="28" t="s">
        <v>1157</v>
      </c>
      <c r="L183" s="25">
        <v>45260</v>
      </c>
      <c r="M183" s="24" t="s">
        <v>7064</v>
      </c>
      <c r="N183" s="24" t="s">
        <v>7065</v>
      </c>
      <c r="O183" s="26" t="s">
        <v>127</v>
      </c>
      <c r="P183" s="24" t="s">
        <v>6181</v>
      </c>
      <c r="Q183" s="145" t="str">
        <f>HYPERLINK("mailto:"&amp;A183&amp;"?subject="&amp;References!E$1&amp;"&amp;cc="&amp;References!E$2&amp;"&amp;body="&amp;References!E$3,"SEND EMAIL")</f>
        <v>SEND EMAIL</v>
      </c>
      <c r="R183" s="2" t="s">
        <v>6204</v>
      </c>
    </row>
    <row r="184" spans="1:32" ht="19.5" customHeight="1">
      <c r="A184" s="2" t="s">
        <v>7066</v>
      </c>
      <c r="B184" s="22" t="s">
        <v>7067</v>
      </c>
      <c r="C184" s="2">
        <v>40058717</v>
      </c>
      <c r="D184" s="4" t="s">
        <v>7068</v>
      </c>
      <c r="E184" s="2" t="s">
        <v>40</v>
      </c>
      <c r="F184" s="24">
        <v>44403.784722222219</v>
      </c>
      <c r="G184" s="25">
        <v>43801</v>
      </c>
      <c r="H184" s="22" t="s">
        <v>7069</v>
      </c>
      <c r="I184" s="24">
        <v>44406</v>
      </c>
      <c r="J184" s="24"/>
      <c r="K184" s="28" t="s">
        <v>1157</v>
      </c>
      <c r="L184" s="25">
        <v>44531</v>
      </c>
      <c r="M184" s="24" t="s">
        <v>7070</v>
      </c>
      <c r="N184" s="24" t="s">
        <v>5384</v>
      </c>
      <c r="O184" s="24" t="s">
        <v>35</v>
      </c>
      <c r="P184" s="24" t="s">
        <v>6181</v>
      </c>
      <c r="Q184" s="145" t="str">
        <f>HYPERLINK("mailto:"&amp;A184&amp;"?subject="&amp;References!E$1&amp;"&amp;cc="&amp;References!E$2&amp;"&amp;body="&amp;References!E$3,"SEND EMAIL")</f>
        <v>SEND EMAIL</v>
      </c>
      <c r="R184" s="2"/>
    </row>
    <row r="185" spans="1:32" ht="19.5" customHeight="1">
      <c r="A185" s="2"/>
      <c r="B185" s="22" t="s">
        <v>7071</v>
      </c>
      <c r="C185" s="2">
        <v>40086018</v>
      </c>
      <c r="D185" s="4" t="s">
        <v>7072</v>
      </c>
      <c r="E185" s="2" t="s">
        <v>17</v>
      </c>
      <c r="F185" s="24">
        <v>44436.956250000003</v>
      </c>
      <c r="G185" s="25">
        <v>44435</v>
      </c>
      <c r="H185" s="22" t="s">
        <v>7073</v>
      </c>
      <c r="I185" s="24">
        <v>44438</v>
      </c>
      <c r="J185" s="24"/>
      <c r="K185" s="28" t="s">
        <v>1157</v>
      </c>
      <c r="L185" s="25" t="s">
        <v>18</v>
      </c>
      <c r="M185" s="24" t="s">
        <v>7074</v>
      </c>
      <c r="N185" s="24" t="s">
        <v>7075</v>
      </c>
      <c r="O185" s="24" t="s">
        <v>20</v>
      </c>
      <c r="P185" s="24" t="s">
        <v>6181</v>
      </c>
      <c r="Q185" s="145" t="str">
        <f>HYPERLINK("mailto:"&amp;A185&amp;"?subject="&amp;References!E$1&amp;"&amp;cc="&amp;References!E$2&amp;"&amp;body="&amp;References!E$3,"SEND EMAIL")</f>
        <v>SEND EMAIL</v>
      </c>
      <c r="R185" s="2"/>
      <c r="T185" s="167"/>
      <c r="U185" s="167"/>
      <c r="V185" s="167"/>
      <c r="W185" s="167"/>
      <c r="X185" s="167"/>
      <c r="Y185" s="167"/>
      <c r="Z185" s="167"/>
      <c r="AA185" s="167"/>
      <c r="AB185" s="167"/>
      <c r="AC185" s="167"/>
      <c r="AD185" s="167"/>
      <c r="AE185" s="167"/>
      <c r="AF185" s="167"/>
    </row>
    <row r="186" spans="1:32" ht="19.5" customHeight="1">
      <c r="A186" s="2" t="s">
        <v>7076</v>
      </c>
      <c r="B186" s="22" t="s">
        <v>7077</v>
      </c>
      <c r="C186" s="2">
        <v>40009703</v>
      </c>
      <c r="D186" s="4" t="s">
        <v>7078</v>
      </c>
      <c r="E186" s="2" t="s">
        <v>47</v>
      </c>
      <c r="F186" s="24">
        <v>44440</v>
      </c>
      <c r="G186" s="25" t="s">
        <v>6589</v>
      </c>
      <c r="H186" s="22" t="s">
        <v>7079</v>
      </c>
      <c r="I186" s="24">
        <v>44446</v>
      </c>
      <c r="J186" s="24"/>
      <c r="K186" s="28" t="s">
        <v>1157</v>
      </c>
      <c r="L186" s="24" t="s">
        <v>18</v>
      </c>
      <c r="M186" s="24" t="s">
        <v>7080</v>
      </c>
      <c r="N186" s="24" t="s">
        <v>7081</v>
      </c>
      <c r="O186" s="24" t="s">
        <v>20</v>
      </c>
      <c r="P186" s="24" t="s">
        <v>6181</v>
      </c>
      <c r="Q186" s="145" t="str">
        <f>HYPERLINK("mailto:"&amp;A186&amp;"?subject="&amp;References!E$1&amp;"&amp;cc="&amp;References!E$2&amp;"&amp;body="&amp;References!E$3,"SEND EMAIL")</f>
        <v>SEND EMAIL</v>
      </c>
      <c r="R186" s="2"/>
    </row>
    <row r="187" spans="1:32" ht="19.5" customHeight="1">
      <c r="A187" s="2"/>
      <c r="B187" s="22" t="s">
        <v>7082</v>
      </c>
      <c r="C187" s="2">
        <v>40092267</v>
      </c>
      <c r="D187" s="4" t="s">
        <v>7083</v>
      </c>
      <c r="E187" s="2" t="s">
        <v>137</v>
      </c>
      <c r="F187" s="24">
        <v>44438.759027777778</v>
      </c>
      <c r="G187" s="25">
        <v>44413</v>
      </c>
      <c r="H187" s="22" t="s">
        <v>7084</v>
      </c>
      <c r="I187" s="24">
        <v>44438</v>
      </c>
      <c r="J187" s="24">
        <v>44459</v>
      </c>
      <c r="K187" s="28" t="s">
        <v>1157</v>
      </c>
      <c r="L187" s="25" t="s">
        <v>18</v>
      </c>
      <c r="M187" s="24" t="s">
        <v>7085</v>
      </c>
      <c r="N187" s="24" t="s">
        <v>7086</v>
      </c>
      <c r="O187" s="24" t="s">
        <v>61</v>
      </c>
      <c r="P187" s="24" t="s">
        <v>6181</v>
      </c>
      <c r="Q187" s="145" t="str">
        <f>HYPERLINK("mailto:"&amp;A187&amp;"?subject="&amp;References!E$1&amp;"&amp;cc="&amp;References!E$2&amp;"&amp;body="&amp;References!E$3,"SEND EMAIL")</f>
        <v>SEND EMAIL</v>
      </c>
      <c r="R187" s="2" t="s">
        <v>6204</v>
      </c>
    </row>
    <row r="188" spans="1:32" ht="19.5" customHeight="1">
      <c r="A188" s="2" t="s">
        <v>7087</v>
      </c>
      <c r="B188" s="22" t="s">
        <v>7088</v>
      </c>
      <c r="C188" s="2">
        <v>40093524</v>
      </c>
      <c r="D188" s="4" t="s">
        <v>7089</v>
      </c>
      <c r="E188" s="2" t="s">
        <v>82</v>
      </c>
      <c r="F188" s="24">
        <v>44424.661805555559</v>
      </c>
      <c r="G188" s="25">
        <v>44418</v>
      </c>
      <c r="H188" s="22" t="s">
        <v>7090</v>
      </c>
      <c r="I188" s="24">
        <v>44424.661805555559</v>
      </c>
      <c r="J188" s="24">
        <v>44426</v>
      </c>
      <c r="K188" s="28" t="s">
        <v>1157</v>
      </c>
      <c r="L188" s="25">
        <v>44636</v>
      </c>
      <c r="M188" s="24" t="s">
        <v>7091</v>
      </c>
      <c r="N188" s="17" t="str">
        <f>VLOOKUP(M188,References!A:B,2,TRUE)</f>
        <v>10189431</v>
      </c>
      <c r="O188" s="26" t="s">
        <v>55</v>
      </c>
      <c r="P188" s="24" t="s">
        <v>6181</v>
      </c>
      <c r="Q188" s="145" t="str">
        <f>HYPERLINK("mailto:"&amp;A188&amp;"?subject="&amp;References!E$1&amp;"&amp;cc="&amp;References!E$2&amp;"&amp;body="&amp;References!E$3,"SEND EMAIL")</f>
        <v>SEND EMAIL</v>
      </c>
      <c r="R188" s="2"/>
    </row>
    <row r="189" spans="1:32" ht="19.5" customHeight="1">
      <c r="A189" s="2" t="s">
        <v>7092</v>
      </c>
      <c r="B189" s="22" t="s">
        <v>7093</v>
      </c>
      <c r="C189" s="2">
        <v>40071380</v>
      </c>
      <c r="D189" s="4" t="s">
        <v>7094</v>
      </c>
      <c r="E189" s="2" t="s">
        <v>47</v>
      </c>
      <c r="F189" s="24">
        <v>44399.60833333333</v>
      </c>
      <c r="G189" s="25">
        <v>44358</v>
      </c>
      <c r="H189" s="22" t="s">
        <v>7095</v>
      </c>
      <c r="I189" s="24">
        <v>44406</v>
      </c>
      <c r="J189" s="24">
        <v>44407</v>
      </c>
      <c r="K189" s="28" t="s">
        <v>1157</v>
      </c>
      <c r="L189" s="25" t="s">
        <v>18</v>
      </c>
      <c r="M189" s="24" t="s">
        <v>1137</v>
      </c>
      <c r="N189" s="17" t="str">
        <f>VLOOKUP(M189,References!A:B,2,TRUE)</f>
        <v>26604544</v>
      </c>
      <c r="O189" s="26" t="s">
        <v>20</v>
      </c>
      <c r="P189" s="24" t="s">
        <v>6181</v>
      </c>
      <c r="Q189" s="145" t="str">
        <f>HYPERLINK("mailto:"&amp;A189&amp;"?subject="&amp;References!E$1&amp;"&amp;cc="&amp;References!E$2&amp;"&amp;body="&amp;References!E$3,"SEND EMAIL")</f>
        <v>SEND EMAIL</v>
      </c>
      <c r="R189" s="2"/>
    </row>
    <row r="190" spans="1:32" ht="19.5" customHeight="1">
      <c r="A190" s="2"/>
      <c r="B190" s="22" t="s">
        <v>7096</v>
      </c>
      <c r="C190" s="2">
        <v>40120731</v>
      </c>
      <c r="D190" s="4" t="s">
        <v>7097</v>
      </c>
      <c r="E190" s="2" t="s">
        <v>47</v>
      </c>
      <c r="F190" s="24">
        <v>44454</v>
      </c>
      <c r="G190" s="25">
        <v>44454</v>
      </c>
      <c r="H190" s="22" t="s">
        <v>7098</v>
      </c>
      <c r="I190" s="24">
        <v>44459</v>
      </c>
      <c r="J190" s="24"/>
      <c r="K190" s="28" t="s">
        <v>1157</v>
      </c>
      <c r="L190" s="25" t="s">
        <v>6227</v>
      </c>
      <c r="M190" s="24" t="s">
        <v>7099</v>
      </c>
      <c r="N190" s="24" t="s">
        <v>7100</v>
      </c>
      <c r="O190" s="26" t="s">
        <v>961</v>
      </c>
      <c r="P190" s="24" t="s">
        <v>6181</v>
      </c>
      <c r="Q190" s="145" t="str">
        <f>HYPERLINK("mailto:"&amp;A190&amp;"?subject="&amp;References!E$1&amp;"&amp;cc="&amp;References!E$2&amp;"&amp;body="&amp;References!E$3,"SEND EMAIL")</f>
        <v>SEND EMAIL</v>
      </c>
      <c r="R190" s="2"/>
    </row>
    <row r="191" spans="1:32" ht="19.5" customHeight="1">
      <c r="A191" s="154"/>
      <c r="B191" s="155" t="s">
        <v>7101</v>
      </c>
      <c r="C191" s="154">
        <v>40092372</v>
      </c>
      <c r="D191" s="155" t="s">
        <v>7102</v>
      </c>
      <c r="E191" s="154" t="s">
        <v>17</v>
      </c>
      <c r="F191" s="157" t="s">
        <v>7103</v>
      </c>
      <c r="G191" s="156" t="s">
        <v>5048</v>
      </c>
      <c r="H191" s="155" t="s">
        <v>7104</v>
      </c>
      <c r="I191" s="157" t="s">
        <v>6203</v>
      </c>
      <c r="J191" s="157"/>
      <c r="K191" s="159" t="s">
        <v>1157</v>
      </c>
      <c r="L191" s="156" t="s">
        <v>18</v>
      </c>
      <c r="M191" s="157"/>
      <c r="N191" s="157"/>
      <c r="O191" s="158"/>
      <c r="P191" s="159" t="s">
        <v>6181</v>
      </c>
      <c r="Q191" s="154"/>
      <c r="R191" s="2" t="s">
        <v>6204</v>
      </c>
    </row>
    <row r="192" spans="1:32" ht="19.5" customHeight="1">
      <c r="A192" s="154"/>
      <c r="B192" s="139" t="s">
        <v>7105</v>
      </c>
      <c r="C192" s="140">
        <v>40072646</v>
      </c>
      <c r="D192" s="139" t="s">
        <v>7106</v>
      </c>
      <c r="E192" s="141" t="s">
        <v>259</v>
      </c>
      <c r="F192" s="143">
        <v>44512</v>
      </c>
      <c r="G192" s="142">
        <v>44525</v>
      </c>
      <c r="H192" s="139" t="s">
        <v>7107</v>
      </c>
      <c r="I192" s="143" t="s">
        <v>6364</v>
      </c>
      <c r="J192" s="143"/>
      <c r="K192" s="159" t="s">
        <v>1157</v>
      </c>
      <c r="L192" s="156" t="s">
        <v>18</v>
      </c>
      <c r="M192" s="143"/>
      <c r="N192" s="143"/>
      <c r="O192" s="158" t="s">
        <v>7108</v>
      </c>
      <c r="P192" s="159" t="s">
        <v>6181</v>
      </c>
      <c r="Q192" s="141"/>
      <c r="R192" s="2" t="s">
        <v>6204</v>
      </c>
    </row>
    <row r="193" spans="1:18" ht="19.5" customHeight="1">
      <c r="A193" s="2" t="s">
        <v>7109</v>
      </c>
      <c r="B193" s="22" t="s">
        <v>7110</v>
      </c>
      <c r="C193" s="2">
        <v>26539831</v>
      </c>
      <c r="D193" s="4"/>
      <c r="E193" s="2" t="s">
        <v>53</v>
      </c>
      <c r="F193" s="24">
        <v>44410</v>
      </c>
      <c r="G193" s="25">
        <v>44434</v>
      </c>
      <c r="H193" s="22" t="s">
        <v>7111</v>
      </c>
      <c r="I193" s="24">
        <v>44459</v>
      </c>
      <c r="J193" s="24"/>
      <c r="K193" s="28" t="s">
        <v>1157</v>
      </c>
      <c r="L193" s="25" t="s">
        <v>6227</v>
      </c>
      <c r="M193" s="24" t="s">
        <v>7112</v>
      </c>
      <c r="N193" s="24" t="s">
        <v>6438</v>
      </c>
      <c r="O193" s="26" t="s">
        <v>20</v>
      </c>
      <c r="P193" s="24" t="s">
        <v>6181</v>
      </c>
      <c r="Q193" s="145" t="str">
        <f>HYPERLINK("mailto:"&amp;A193&amp;"?subject="&amp;References!E$1&amp;"&amp;cc="&amp;References!E$2&amp;"&amp;body="&amp;References!E$3,"SEND EMAIL")</f>
        <v>SEND EMAIL</v>
      </c>
      <c r="R193" s="2"/>
    </row>
    <row r="194" spans="1:18" ht="19.5" customHeight="1">
      <c r="A194" s="2" t="s">
        <v>7113</v>
      </c>
      <c r="B194" s="22" t="s">
        <v>7114</v>
      </c>
      <c r="C194" s="2">
        <v>27432283</v>
      </c>
      <c r="D194" s="4" t="s">
        <v>7115</v>
      </c>
      <c r="E194" s="2" t="s">
        <v>378</v>
      </c>
      <c r="F194" s="24">
        <v>44440.785416666666</v>
      </c>
      <c r="G194" s="25">
        <v>44421</v>
      </c>
      <c r="H194" s="22" t="s">
        <v>7116</v>
      </c>
      <c r="I194" s="24">
        <v>44440</v>
      </c>
      <c r="J194" s="24"/>
      <c r="K194" s="28" t="s">
        <v>1157</v>
      </c>
      <c r="L194" s="25" t="s">
        <v>18</v>
      </c>
      <c r="M194" s="24" t="s">
        <v>7117</v>
      </c>
      <c r="N194" s="24" t="s">
        <v>6592</v>
      </c>
      <c r="O194" s="24" t="s">
        <v>20</v>
      </c>
      <c r="P194" s="24" t="s">
        <v>6181</v>
      </c>
      <c r="Q194" s="145" t="str">
        <f>HYPERLINK("mailto:"&amp;A194&amp;"?subject="&amp;References!E$1&amp;"&amp;cc="&amp;References!E$2&amp;"&amp;body="&amp;References!E$3,"SEND EMAIL")</f>
        <v>SEND EMAIL</v>
      </c>
      <c r="R194" s="2"/>
    </row>
    <row r="195" spans="1:18" ht="19.5" customHeight="1">
      <c r="A195" s="2" t="s">
        <v>7118</v>
      </c>
      <c r="B195" s="22" t="s">
        <v>7119</v>
      </c>
      <c r="C195" s="2">
        <v>40073335</v>
      </c>
      <c r="D195" s="4" t="s">
        <v>7120</v>
      </c>
      <c r="E195" s="2" t="s">
        <v>40</v>
      </c>
      <c r="F195" s="24">
        <v>44362.927777777775</v>
      </c>
      <c r="G195" s="25">
        <v>44361</v>
      </c>
      <c r="H195" s="22" t="s">
        <v>7121</v>
      </c>
      <c r="I195" s="24">
        <v>44364</v>
      </c>
      <c r="J195" s="24">
        <v>44370</v>
      </c>
      <c r="K195" s="28" t="s">
        <v>1157</v>
      </c>
      <c r="L195" s="25" t="s">
        <v>18</v>
      </c>
      <c r="M195" s="24" t="s">
        <v>7122</v>
      </c>
      <c r="N195" s="17" t="str">
        <f>VLOOKUP(M195,References!A:B,2,TRUE)</f>
        <v>10085125</v>
      </c>
      <c r="O195" s="24" t="s">
        <v>61</v>
      </c>
      <c r="P195" s="24" t="s">
        <v>6181</v>
      </c>
      <c r="Q195" s="145" t="str">
        <f>HYPERLINK("mailto:"&amp;A195&amp;"?subject="&amp;References!E$1&amp;"&amp;cc="&amp;References!E$2&amp;"&amp;body="&amp;References!E$3,"SEND EMAIL")</f>
        <v>SEND EMAIL</v>
      </c>
      <c r="R195" s="2"/>
    </row>
    <row r="196" spans="1:18" ht="19.5" customHeight="1">
      <c r="A196" s="2" t="s">
        <v>7123</v>
      </c>
      <c r="B196" s="22" t="s">
        <v>7124</v>
      </c>
      <c r="C196" s="2">
        <v>40099011</v>
      </c>
      <c r="D196" s="4" t="s">
        <v>7125</v>
      </c>
      <c r="E196" s="2" t="s">
        <v>99</v>
      </c>
      <c r="F196" s="24">
        <v>44467</v>
      </c>
      <c r="G196" s="25">
        <v>44469</v>
      </c>
      <c r="H196" s="22" t="s">
        <v>7126</v>
      </c>
      <c r="I196" s="24" t="s">
        <v>6552</v>
      </c>
      <c r="J196" s="24"/>
      <c r="K196" s="28" t="s">
        <v>1157</v>
      </c>
      <c r="L196" s="25">
        <v>45200</v>
      </c>
      <c r="M196" s="24" t="s">
        <v>3052</v>
      </c>
      <c r="N196" s="24" t="s">
        <v>7127</v>
      </c>
      <c r="O196" s="26" t="s">
        <v>35</v>
      </c>
      <c r="P196" s="24" t="s">
        <v>6181</v>
      </c>
      <c r="Q196" s="145" t="str">
        <f>HYPERLINK("mailto:"&amp;A196&amp;"?subject="&amp;References!E$1&amp;"&amp;cc="&amp;References!E$2&amp;"&amp;body="&amp;References!E$3,"SEND EMAIL")</f>
        <v>SEND EMAIL</v>
      </c>
      <c r="R196" s="2"/>
    </row>
    <row r="197" spans="1:18" ht="19.5" customHeight="1">
      <c r="A197" s="154"/>
      <c r="B197" s="155" t="s">
        <v>7128</v>
      </c>
      <c r="C197" s="154">
        <v>40121161</v>
      </c>
      <c r="D197" s="155" t="s">
        <v>7129</v>
      </c>
      <c r="E197" s="154" t="s">
        <v>3308</v>
      </c>
      <c r="F197" s="157"/>
      <c r="G197" s="156">
        <v>44389</v>
      </c>
      <c r="H197" s="155" t="s">
        <v>7130</v>
      </c>
      <c r="I197" s="157" t="s">
        <v>7131</v>
      </c>
      <c r="J197" s="157"/>
      <c r="K197" s="159" t="s">
        <v>1157</v>
      </c>
      <c r="L197" s="156" t="s">
        <v>18</v>
      </c>
      <c r="M197" s="157"/>
      <c r="N197" s="157"/>
      <c r="O197" s="158"/>
      <c r="P197" s="159" t="s">
        <v>6181</v>
      </c>
      <c r="Q197" s="154"/>
      <c r="R197" s="2" t="s">
        <v>6204</v>
      </c>
    </row>
    <row r="198" spans="1:18" ht="19.5" customHeight="1">
      <c r="A198" s="2" t="s">
        <v>7132</v>
      </c>
      <c r="B198" s="22" t="s">
        <v>7133</v>
      </c>
      <c r="C198" s="2">
        <v>40102279</v>
      </c>
      <c r="D198" s="4" t="s">
        <v>7134</v>
      </c>
      <c r="E198" s="2" t="s">
        <v>125</v>
      </c>
      <c r="F198" s="24">
        <v>44399.557638888888</v>
      </c>
      <c r="G198" s="25">
        <v>44369</v>
      </c>
      <c r="H198" s="22" t="s">
        <v>7135</v>
      </c>
      <c r="I198" s="24">
        <v>44406</v>
      </c>
      <c r="J198" s="24">
        <v>44407</v>
      </c>
      <c r="K198" s="28" t="s">
        <v>1157</v>
      </c>
      <c r="L198" s="25">
        <v>44761</v>
      </c>
      <c r="M198" s="24" t="s">
        <v>7136</v>
      </c>
      <c r="N198" s="17" t="str">
        <f>VLOOKUP(M198,References!A:B,2,TRUE)</f>
        <v>10196206</v>
      </c>
      <c r="O198" s="26" t="s">
        <v>35</v>
      </c>
      <c r="P198" s="24" t="s">
        <v>6181</v>
      </c>
      <c r="Q198" s="145" t="str">
        <f>HYPERLINK("mailto:"&amp;A198&amp;"?subject="&amp;References!E$1&amp;"&amp;cc="&amp;References!E$2&amp;"&amp;body="&amp;References!E$3,"SEND EMAIL")</f>
        <v>SEND EMAIL</v>
      </c>
      <c r="R198" s="2"/>
    </row>
    <row r="199" spans="1:18" ht="19.5" customHeight="1">
      <c r="A199" s="2" t="s">
        <v>7137</v>
      </c>
      <c r="B199" s="22" t="s">
        <v>7138</v>
      </c>
      <c r="C199" s="2">
        <v>40069537</v>
      </c>
      <c r="D199" s="4" t="s">
        <v>7139</v>
      </c>
      <c r="E199" s="2" t="s">
        <v>1107</v>
      </c>
      <c r="F199" s="24">
        <v>44440</v>
      </c>
      <c r="G199" s="25">
        <v>44446</v>
      </c>
      <c r="H199" s="22" t="s">
        <v>7140</v>
      </c>
      <c r="I199" s="24" t="s">
        <v>6829</v>
      </c>
      <c r="J199" s="24"/>
      <c r="K199" s="28" t="s">
        <v>1157</v>
      </c>
      <c r="L199" s="25" t="s">
        <v>18</v>
      </c>
      <c r="M199" s="24" t="s">
        <v>3425</v>
      </c>
      <c r="N199" s="24" t="s">
        <v>6814</v>
      </c>
      <c r="O199" s="26" t="s">
        <v>127</v>
      </c>
      <c r="P199" s="24" t="s">
        <v>6181</v>
      </c>
      <c r="Q199" s="145" t="str">
        <f>HYPERLINK("mailto:"&amp;A199&amp;"?subject="&amp;References!E$1&amp;"&amp;cc="&amp;References!E$2&amp;"&amp;body="&amp;References!E$3,"SEND EMAIL")</f>
        <v>SEND EMAIL</v>
      </c>
      <c r="R199" s="2"/>
    </row>
    <row r="200" spans="1:18" ht="19.5" customHeight="1">
      <c r="A200" s="2" t="s">
        <v>7141</v>
      </c>
      <c r="B200" s="22" t="s">
        <v>7142</v>
      </c>
      <c r="C200" s="2">
        <v>40105556</v>
      </c>
      <c r="D200" s="4" t="s">
        <v>7143</v>
      </c>
      <c r="E200" s="2" t="s">
        <v>40</v>
      </c>
      <c r="F200" s="24">
        <v>44406.878472222219</v>
      </c>
      <c r="G200" s="25">
        <v>44383</v>
      </c>
      <c r="H200" s="22" t="s">
        <v>7144</v>
      </c>
      <c r="I200" s="24">
        <v>44407.561111111114</v>
      </c>
      <c r="J200" s="24">
        <v>44407</v>
      </c>
      <c r="K200" s="28" t="s">
        <v>1157</v>
      </c>
      <c r="L200" s="25" t="s">
        <v>18</v>
      </c>
      <c r="M200" s="24" t="s">
        <v>1173</v>
      </c>
      <c r="N200" s="17" t="str">
        <f>VLOOKUP(M200,References!A:B,2,TRUE)</f>
        <v>20648388</v>
      </c>
      <c r="O200" s="26" t="s">
        <v>20</v>
      </c>
      <c r="P200" s="24" t="s">
        <v>6181</v>
      </c>
      <c r="Q200" s="145" t="str">
        <f>HYPERLINK("mailto:"&amp;A200&amp;"?subject="&amp;References!E$1&amp;"&amp;cc="&amp;References!E$2&amp;"&amp;body="&amp;References!E$3,"SEND EMAIL")</f>
        <v>SEND EMAIL</v>
      </c>
      <c r="R200" s="2"/>
    </row>
    <row r="201" spans="1:18" ht="19.5" customHeight="1">
      <c r="A201" s="154"/>
      <c r="B201" s="155" t="s">
        <v>7145</v>
      </c>
      <c r="C201" s="154">
        <v>26560547</v>
      </c>
      <c r="D201" s="155" t="s">
        <v>7146</v>
      </c>
      <c r="E201" s="154" t="s">
        <v>4602</v>
      </c>
      <c r="F201" s="157" t="s">
        <v>7147</v>
      </c>
      <c r="G201" s="156">
        <v>44451</v>
      </c>
      <c r="H201" s="155"/>
      <c r="I201" s="157">
        <v>44550</v>
      </c>
      <c r="J201" s="157"/>
      <c r="K201" s="24" t="s">
        <v>1157</v>
      </c>
      <c r="L201" s="156" t="s">
        <v>18</v>
      </c>
      <c r="M201" s="157" t="s">
        <v>7148</v>
      </c>
      <c r="N201" s="157"/>
      <c r="O201" s="158" t="s">
        <v>20</v>
      </c>
      <c r="P201" s="159" t="s">
        <v>6181</v>
      </c>
      <c r="Q201" s="154"/>
      <c r="R201" s="2" t="s">
        <v>6204</v>
      </c>
    </row>
    <row r="202" spans="1:18" ht="19.5" customHeight="1">
      <c r="A202" s="2"/>
      <c r="B202" s="22" t="s">
        <v>7149</v>
      </c>
      <c r="C202" s="2">
        <v>40090775</v>
      </c>
      <c r="D202" s="4" t="s">
        <v>7150</v>
      </c>
      <c r="E202" s="2" t="s">
        <v>338</v>
      </c>
      <c r="F202" s="24">
        <v>44538.919444444444</v>
      </c>
      <c r="G202" s="25">
        <v>44524</v>
      </c>
      <c r="H202" s="22" t="s">
        <v>7151</v>
      </c>
      <c r="I202" s="24">
        <v>44539</v>
      </c>
      <c r="J202" s="24">
        <v>44572</v>
      </c>
      <c r="K202" s="28" t="s">
        <v>1157</v>
      </c>
      <c r="L202" s="25" t="s">
        <v>18</v>
      </c>
      <c r="M202" s="24" t="s">
        <v>7152</v>
      </c>
      <c r="N202" s="17" t="str">
        <f>VLOOKUP(M202,References!A:B,2,TRUE)</f>
        <v>21564161</v>
      </c>
      <c r="O202" s="26" t="s">
        <v>61</v>
      </c>
      <c r="P202" s="24" t="s">
        <v>6181</v>
      </c>
      <c r="Q202" s="145" t="str">
        <f>HYPERLINK("mailto:"&amp;A202&amp;"?subject="&amp;References!E$1&amp;"&amp;cc="&amp;References!E$2&amp;"&amp;body="&amp;References!E$3,"SEND EMAIL")</f>
        <v>SEND EMAIL</v>
      </c>
      <c r="R202" s="2" t="s">
        <v>6204</v>
      </c>
    </row>
    <row r="203" spans="1:18" ht="19.5" customHeight="1">
      <c r="A203" s="2" t="s">
        <v>7153</v>
      </c>
      <c r="B203" s="22" t="s">
        <v>7154</v>
      </c>
      <c r="C203" s="2">
        <v>21024590</v>
      </c>
      <c r="D203" s="4" t="s">
        <v>7155</v>
      </c>
      <c r="E203" s="2" t="s">
        <v>789</v>
      </c>
      <c r="F203" s="24">
        <v>44439.757638888892</v>
      </c>
      <c r="G203" s="25">
        <v>44390</v>
      </c>
      <c r="H203" s="22" t="s">
        <v>7156</v>
      </c>
      <c r="I203" s="24">
        <v>44440</v>
      </c>
      <c r="J203" s="24"/>
      <c r="K203" s="28" t="s">
        <v>1157</v>
      </c>
      <c r="L203" s="25" t="s">
        <v>18</v>
      </c>
      <c r="M203" s="24" t="s">
        <v>7157</v>
      </c>
      <c r="N203" s="24" t="s">
        <v>7158</v>
      </c>
      <c r="O203" s="24" t="s">
        <v>61</v>
      </c>
      <c r="P203" s="24" t="s">
        <v>6181</v>
      </c>
      <c r="Q203" s="145" t="str">
        <f>HYPERLINK("mailto:"&amp;A203&amp;"?subject="&amp;References!E$1&amp;"&amp;cc="&amp;References!E$2&amp;"&amp;body="&amp;References!E$3,"SEND EMAIL")</f>
        <v>SEND EMAIL</v>
      </c>
      <c r="R203" s="2"/>
    </row>
    <row r="204" spans="1:18" ht="19.5" customHeight="1">
      <c r="A204" s="154"/>
      <c r="B204" s="155" t="s">
        <v>7159</v>
      </c>
      <c r="C204" s="154">
        <v>40049906</v>
      </c>
      <c r="D204" s="155" t="s">
        <v>7160</v>
      </c>
      <c r="E204" s="154" t="s">
        <v>40</v>
      </c>
      <c r="F204" s="157"/>
      <c r="G204" s="156">
        <v>44504</v>
      </c>
      <c r="H204" s="155" t="s">
        <v>7161</v>
      </c>
      <c r="I204" s="157">
        <v>44552</v>
      </c>
      <c r="J204" s="157"/>
      <c r="K204" s="159" t="s">
        <v>1157</v>
      </c>
      <c r="L204" s="156" t="s">
        <v>18</v>
      </c>
      <c r="M204" s="157"/>
      <c r="N204" s="157"/>
      <c r="O204" s="158" t="s">
        <v>127</v>
      </c>
      <c r="P204" s="159" t="s">
        <v>6181</v>
      </c>
      <c r="Q204" s="154"/>
      <c r="R204" s="2" t="s">
        <v>6204</v>
      </c>
    </row>
    <row r="205" spans="1:18" ht="19.5" customHeight="1">
      <c r="A205" s="2" t="s">
        <v>7162</v>
      </c>
      <c r="B205" s="22" t="s">
        <v>7163</v>
      </c>
      <c r="C205" s="2">
        <v>40118673</v>
      </c>
      <c r="D205" s="4" t="s">
        <v>7164</v>
      </c>
      <c r="E205" s="2"/>
      <c r="F205" s="24">
        <v>44336</v>
      </c>
      <c r="G205" s="25" t="s">
        <v>6615</v>
      </c>
      <c r="H205" s="22" t="s">
        <v>7165</v>
      </c>
      <c r="I205" s="24">
        <v>44475</v>
      </c>
      <c r="J205" s="24"/>
      <c r="K205" s="28" t="s">
        <v>1157</v>
      </c>
      <c r="L205" s="25" t="s">
        <v>6227</v>
      </c>
      <c r="M205" s="24" t="s">
        <v>3756</v>
      </c>
      <c r="N205" s="24" t="s">
        <v>7166</v>
      </c>
      <c r="O205" s="26" t="s">
        <v>55</v>
      </c>
      <c r="P205" s="24" t="s">
        <v>6181</v>
      </c>
      <c r="Q205" s="145" t="str">
        <f>HYPERLINK("mailto:"&amp;A205&amp;"?subject="&amp;References!E$1&amp;"&amp;cc="&amp;References!E$2&amp;"&amp;body="&amp;References!E$3,"SEND EMAIL")</f>
        <v>SEND EMAIL</v>
      </c>
      <c r="R205" s="2"/>
    </row>
    <row r="206" spans="1:18" ht="19.5" customHeight="1">
      <c r="A206" s="2" t="s">
        <v>7167</v>
      </c>
      <c r="B206" s="22" t="s">
        <v>7168</v>
      </c>
      <c r="C206" s="2">
        <v>26932886</v>
      </c>
      <c r="D206" s="4" t="s">
        <v>7169</v>
      </c>
      <c r="E206" s="2" t="s">
        <v>407</v>
      </c>
      <c r="F206" s="24">
        <v>44474</v>
      </c>
      <c r="G206" s="25">
        <v>44431</v>
      </c>
      <c r="H206" s="22" t="s">
        <v>7170</v>
      </c>
      <c r="I206" s="24">
        <v>44476</v>
      </c>
      <c r="J206" s="24"/>
      <c r="K206" s="28" t="s">
        <v>1157</v>
      </c>
      <c r="L206" s="25" t="s">
        <v>6227</v>
      </c>
      <c r="M206" s="24" t="s">
        <v>6346</v>
      </c>
      <c r="N206" s="24" t="s">
        <v>6347</v>
      </c>
      <c r="O206" s="26" t="s">
        <v>61</v>
      </c>
      <c r="P206" s="24" t="s">
        <v>6181</v>
      </c>
      <c r="Q206" s="145" t="str">
        <f>HYPERLINK("mailto:"&amp;A206&amp;"?subject="&amp;References!E$1&amp;"&amp;cc="&amp;References!E$2&amp;"&amp;body="&amp;References!E$3,"SEND EMAIL")</f>
        <v>SEND EMAIL</v>
      </c>
      <c r="R206" s="2"/>
    </row>
    <row r="207" spans="1:18" ht="19.5" customHeight="1">
      <c r="A207" s="2" t="s">
        <v>7171</v>
      </c>
      <c r="B207" s="22" t="s">
        <v>7172</v>
      </c>
      <c r="C207" s="2">
        <v>25993253</v>
      </c>
      <c r="D207" s="4" t="s">
        <v>7173</v>
      </c>
      <c r="E207" s="2" t="s">
        <v>398</v>
      </c>
      <c r="F207" s="24">
        <v>44454</v>
      </c>
      <c r="G207" s="25">
        <v>44440</v>
      </c>
      <c r="H207" s="22" t="s">
        <v>7174</v>
      </c>
      <c r="I207" s="24">
        <v>44477</v>
      </c>
      <c r="J207" s="24"/>
      <c r="K207" s="28" t="s">
        <v>1157</v>
      </c>
      <c r="L207" s="25" t="s">
        <v>6227</v>
      </c>
      <c r="M207" s="24" t="s">
        <v>3218</v>
      </c>
      <c r="N207" s="24" t="s">
        <v>7175</v>
      </c>
      <c r="O207" s="26" t="s">
        <v>6703</v>
      </c>
      <c r="P207" s="24" t="s">
        <v>6181</v>
      </c>
      <c r="Q207" s="145" t="str">
        <f>HYPERLINK("mailto:"&amp;A207&amp;"?subject="&amp;References!E$1&amp;"&amp;cc="&amp;References!E$2&amp;"&amp;body="&amp;References!E$3,"SEND EMAIL")</f>
        <v>SEND EMAIL</v>
      </c>
      <c r="R207" s="2"/>
    </row>
    <row r="208" spans="1:18" ht="19.5" customHeight="1">
      <c r="A208" s="2" t="s">
        <v>7176</v>
      </c>
      <c r="B208" s="22" t="s">
        <v>7177</v>
      </c>
      <c r="C208" s="2">
        <v>40113295</v>
      </c>
      <c r="D208" s="4" t="s">
        <v>7178</v>
      </c>
      <c r="E208" s="2" t="s">
        <v>53</v>
      </c>
      <c r="F208" s="24" t="s">
        <v>7179</v>
      </c>
      <c r="G208" s="25" t="s">
        <v>6615</v>
      </c>
      <c r="H208" s="22" t="s">
        <v>7180</v>
      </c>
      <c r="I208" s="24">
        <v>44484</v>
      </c>
      <c r="J208" s="24"/>
      <c r="K208" s="28" t="s">
        <v>1157</v>
      </c>
      <c r="L208" s="25">
        <v>44819</v>
      </c>
      <c r="M208" s="24" t="s">
        <v>3244</v>
      </c>
      <c r="N208" s="24" t="s">
        <v>7181</v>
      </c>
      <c r="O208" s="26" t="s">
        <v>20</v>
      </c>
      <c r="P208" s="24" t="s">
        <v>6181</v>
      </c>
      <c r="Q208" s="145" t="str">
        <f>HYPERLINK("mailto:"&amp;A208&amp;"?subject="&amp;References!E$1&amp;"&amp;cc="&amp;References!E$2&amp;"&amp;body="&amp;References!E$3,"SEND EMAIL")</f>
        <v>SEND EMAIL</v>
      </c>
      <c r="R208" s="2"/>
    </row>
    <row r="209" spans="1:18" ht="19.5" customHeight="1">
      <c r="A209" s="2" t="s">
        <v>7182</v>
      </c>
      <c r="B209" s="22" t="s">
        <v>7183</v>
      </c>
      <c r="C209" s="2">
        <v>40061753</v>
      </c>
      <c r="D209" s="4" t="s">
        <v>7184</v>
      </c>
      <c r="E209" s="2" t="s">
        <v>177</v>
      </c>
      <c r="F209" s="24">
        <v>44439</v>
      </c>
      <c r="G209" s="25" t="s">
        <v>7185</v>
      </c>
      <c r="H209" s="22" t="s">
        <v>7186</v>
      </c>
      <c r="I209" s="24" t="s">
        <v>6312</v>
      </c>
      <c r="J209" s="24"/>
      <c r="K209" s="28" t="s">
        <v>1157</v>
      </c>
      <c r="L209" s="25" t="s">
        <v>7187</v>
      </c>
      <c r="M209" s="24" t="s">
        <v>2954</v>
      </c>
      <c r="N209" s="24" t="s">
        <v>6538</v>
      </c>
      <c r="O209" s="26" t="s">
        <v>355</v>
      </c>
      <c r="P209" s="24" t="s">
        <v>6181</v>
      </c>
      <c r="Q209" s="145" t="str">
        <f>HYPERLINK("mailto:"&amp;A209&amp;"?subject="&amp;References!E$1&amp;"&amp;cc="&amp;References!E$2&amp;"&amp;body="&amp;References!E$3,"SEND EMAIL")</f>
        <v>SEND EMAIL</v>
      </c>
      <c r="R209" s="2"/>
    </row>
    <row r="210" spans="1:18" ht="19.5" customHeight="1">
      <c r="A210" s="2" t="s">
        <v>7188</v>
      </c>
      <c r="B210" s="22" t="s">
        <v>7189</v>
      </c>
      <c r="C210" s="147">
        <v>40085726</v>
      </c>
      <c r="D210" s="4" t="s">
        <v>7190</v>
      </c>
      <c r="E210" s="2" t="s">
        <v>494</v>
      </c>
      <c r="F210" s="24">
        <v>44442.65</v>
      </c>
      <c r="G210" s="25" t="s">
        <v>6334</v>
      </c>
      <c r="H210" s="22" t="s">
        <v>7191</v>
      </c>
      <c r="I210" s="24">
        <v>44442.560416666667</v>
      </c>
      <c r="J210" s="148"/>
      <c r="K210" s="28" t="s">
        <v>1157</v>
      </c>
      <c r="L210" s="24">
        <v>44441</v>
      </c>
      <c r="M210" s="24" t="s">
        <v>7192</v>
      </c>
      <c r="N210" s="24" t="s">
        <v>7193</v>
      </c>
      <c r="O210" s="24" t="s">
        <v>355</v>
      </c>
      <c r="P210" s="24" t="s">
        <v>6181</v>
      </c>
      <c r="Q210" s="145" t="str">
        <f>HYPERLINK("mailto:"&amp;A210&amp;"?subject="&amp;References!E$1&amp;"&amp;cc="&amp;References!E$2&amp;"&amp;body="&amp;References!E$3,"SEND EMAIL")</f>
        <v>SEND EMAIL</v>
      </c>
      <c r="R210" s="2"/>
    </row>
    <row r="211" spans="1:18" ht="19.5" customHeight="1">
      <c r="A211" s="2"/>
      <c r="B211" s="22" t="s">
        <v>7194</v>
      </c>
      <c r="C211" s="2">
        <v>26065333</v>
      </c>
      <c r="D211" s="4" t="s">
        <v>7195</v>
      </c>
      <c r="E211" s="2" t="s">
        <v>1793</v>
      </c>
      <c r="F211" s="24">
        <v>44469</v>
      </c>
      <c r="G211" s="25" t="s">
        <v>6334</v>
      </c>
      <c r="H211" s="22" t="s">
        <v>7196</v>
      </c>
      <c r="I211" s="24">
        <v>44474</v>
      </c>
      <c r="J211" s="24"/>
      <c r="K211" s="28" t="s">
        <v>1157</v>
      </c>
      <c r="L211" s="25">
        <v>45231</v>
      </c>
      <c r="M211" s="24" t="s">
        <v>7197</v>
      </c>
      <c r="N211" s="24" t="s">
        <v>7198</v>
      </c>
      <c r="O211" s="26" t="s">
        <v>35</v>
      </c>
      <c r="P211" s="24" t="s">
        <v>6181</v>
      </c>
      <c r="Q211" s="145" t="str">
        <f>HYPERLINK("mailto:"&amp;A211&amp;"?subject="&amp;References!E$1&amp;"&amp;cc="&amp;References!E$2&amp;"&amp;body="&amp;References!E$3,"SEND EMAIL")</f>
        <v>SEND EMAIL</v>
      </c>
      <c r="R211" s="2"/>
    </row>
    <row r="212" spans="1:18" ht="19.5" customHeight="1">
      <c r="A212" s="2" t="s">
        <v>7199</v>
      </c>
      <c r="B212" s="22" t="s">
        <v>7200</v>
      </c>
      <c r="C212" s="2">
        <v>40093078</v>
      </c>
      <c r="D212" s="4" t="s">
        <v>7201</v>
      </c>
      <c r="E212" s="2" t="s">
        <v>47</v>
      </c>
      <c r="F212" s="24">
        <v>44404.768055555556</v>
      </c>
      <c r="G212" s="25">
        <v>44392</v>
      </c>
      <c r="H212" s="22" t="s">
        <v>7202</v>
      </c>
      <c r="I212" s="24">
        <v>44406</v>
      </c>
      <c r="J212" s="24">
        <v>44407</v>
      </c>
      <c r="K212" s="28" t="s">
        <v>1157</v>
      </c>
      <c r="L212" s="25" t="s">
        <v>18</v>
      </c>
      <c r="M212" s="24" t="s">
        <v>1155</v>
      </c>
      <c r="N212" s="17" t="str">
        <f>VLOOKUP(M212,References!A:B,2,TRUE)</f>
        <v>10189417</v>
      </c>
      <c r="O212" s="24" t="s">
        <v>61</v>
      </c>
      <c r="P212" s="24" t="s">
        <v>6181</v>
      </c>
      <c r="Q212" s="145" t="str">
        <f>HYPERLINK("mailto:"&amp;A212&amp;"?subject="&amp;References!E$1&amp;"&amp;cc="&amp;References!E$2&amp;"&amp;body="&amp;References!E$3,"SEND EMAIL")</f>
        <v>SEND EMAIL</v>
      </c>
      <c r="R212" s="2"/>
    </row>
    <row r="213" spans="1:18" ht="19.5" customHeight="1">
      <c r="A213" s="2" t="s">
        <v>7203</v>
      </c>
      <c r="B213" s="22" t="s">
        <v>7204</v>
      </c>
      <c r="C213" s="2">
        <v>40088056</v>
      </c>
      <c r="D213" s="4" t="s">
        <v>7205</v>
      </c>
      <c r="E213" s="2" t="s">
        <v>7206</v>
      </c>
      <c r="F213" s="24">
        <v>44438</v>
      </c>
      <c r="G213" s="25">
        <v>44440</v>
      </c>
      <c r="H213" s="22" t="s">
        <v>7207</v>
      </c>
      <c r="I213" s="24">
        <v>44454</v>
      </c>
      <c r="J213" s="24"/>
      <c r="K213" s="28" t="s">
        <v>1157</v>
      </c>
      <c r="L213" s="25" t="s">
        <v>6227</v>
      </c>
      <c r="M213" s="24" t="s">
        <v>7208</v>
      </c>
      <c r="N213" s="24" t="s">
        <v>7209</v>
      </c>
      <c r="O213" s="26" t="s">
        <v>61</v>
      </c>
      <c r="P213" s="24" t="s">
        <v>6181</v>
      </c>
      <c r="Q213" s="145" t="str">
        <f>HYPERLINK("mailto:"&amp;A213&amp;"?subject="&amp;References!E$1&amp;"&amp;cc="&amp;References!E$2&amp;"&amp;body="&amp;References!E$3,"SEND EMAIL")</f>
        <v>SEND EMAIL</v>
      </c>
      <c r="R213" s="2"/>
    </row>
    <row r="214" spans="1:18" ht="19.5" customHeight="1">
      <c r="A214" s="2" t="s">
        <v>7210</v>
      </c>
      <c r="B214" s="2" t="s">
        <v>7211</v>
      </c>
      <c r="C214" s="2">
        <v>40006664</v>
      </c>
      <c r="D214" s="146" t="s">
        <v>7212</v>
      </c>
      <c r="E214" s="2" t="s">
        <v>618</v>
      </c>
      <c r="F214" s="24">
        <v>44440.824999999997</v>
      </c>
      <c r="G214" s="25">
        <v>44368</v>
      </c>
      <c r="H214" s="22" t="s">
        <v>7213</v>
      </c>
      <c r="I214" s="24">
        <v>44440.947222222225</v>
      </c>
      <c r="J214" s="24"/>
      <c r="K214" s="28" t="s">
        <v>1157</v>
      </c>
      <c r="L214" s="25" t="s">
        <v>18</v>
      </c>
      <c r="M214" s="24" t="s">
        <v>1101</v>
      </c>
      <c r="N214" s="24" t="s">
        <v>1102</v>
      </c>
      <c r="O214" s="24" t="s">
        <v>320</v>
      </c>
      <c r="P214" s="24" t="s">
        <v>6181</v>
      </c>
      <c r="Q214" s="145" t="str">
        <f>HYPERLINK("mailto:"&amp;A214&amp;"?subject="&amp;References!E$1&amp;"&amp;cc="&amp;References!E$2&amp;"&amp;body="&amp;References!E$3,"SEND EMAIL")</f>
        <v>SEND EMAIL</v>
      </c>
      <c r="R214" s="2"/>
    </row>
    <row r="215" spans="1:18" ht="19.5" customHeight="1">
      <c r="A215" s="2" t="s">
        <v>7214</v>
      </c>
      <c r="B215" s="22" t="s">
        <v>7215</v>
      </c>
      <c r="C215" s="2">
        <v>27073372</v>
      </c>
      <c r="D215" s="4" t="s">
        <v>7216</v>
      </c>
      <c r="E215" s="2" t="s">
        <v>703</v>
      </c>
      <c r="F215" s="24">
        <v>44438.923611111109</v>
      </c>
      <c r="G215" s="25">
        <v>44431</v>
      </c>
      <c r="H215" s="22" t="s">
        <v>7217</v>
      </c>
      <c r="I215" s="24">
        <v>44440</v>
      </c>
      <c r="J215" s="24"/>
      <c r="K215" s="28" t="s">
        <v>1157</v>
      </c>
      <c r="L215" s="25" t="s">
        <v>18</v>
      </c>
      <c r="M215" s="24" t="s">
        <v>7218</v>
      </c>
      <c r="N215" s="24" t="s">
        <v>7219</v>
      </c>
      <c r="O215" s="24" t="s">
        <v>2172</v>
      </c>
      <c r="P215" s="24" t="s">
        <v>6181</v>
      </c>
      <c r="Q215" s="145" t="str">
        <f>HYPERLINK("mailto:"&amp;A215&amp;"?subject="&amp;References!E$1&amp;"&amp;cc="&amp;References!E$2&amp;"&amp;body="&amp;References!E$3,"SEND EMAIL")</f>
        <v>SEND EMAIL</v>
      </c>
      <c r="R215" s="2"/>
    </row>
    <row r="216" spans="1:18" ht="19.5" customHeight="1">
      <c r="A216" s="29"/>
      <c r="B216" s="23" t="s">
        <v>7220</v>
      </c>
      <c r="C216" s="29">
        <v>40130372</v>
      </c>
      <c r="D216" s="23" t="s">
        <v>7221</v>
      </c>
      <c r="E216" s="29" t="s">
        <v>183</v>
      </c>
      <c r="F216" s="27" t="s">
        <v>7222</v>
      </c>
      <c r="G216" s="87" t="s">
        <v>7223</v>
      </c>
      <c r="H216" s="23" t="s">
        <v>7224</v>
      </c>
      <c r="I216" s="27" t="s">
        <v>7225</v>
      </c>
      <c r="J216" s="27"/>
      <c r="K216" s="159" t="s">
        <v>1157</v>
      </c>
      <c r="L216" s="87" t="s">
        <v>18</v>
      </c>
      <c r="M216" s="27" t="s">
        <v>7226</v>
      </c>
      <c r="N216" s="27"/>
      <c r="O216" s="166"/>
      <c r="P216" s="159" t="s">
        <v>6181</v>
      </c>
      <c r="Q216" s="29"/>
      <c r="R216" s="2" t="s">
        <v>6204</v>
      </c>
    </row>
    <row r="217" spans="1:18" ht="19.5" customHeight="1">
      <c r="A217" s="2" t="s">
        <v>7227</v>
      </c>
      <c r="B217" s="22" t="s">
        <v>7228</v>
      </c>
      <c r="C217" s="2">
        <v>40073450</v>
      </c>
      <c r="D217" s="4" t="s">
        <v>7229</v>
      </c>
      <c r="E217" s="2" t="s">
        <v>53</v>
      </c>
      <c r="F217" s="24" t="s">
        <v>6333</v>
      </c>
      <c r="G217" s="25" t="s">
        <v>7230</v>
      </c>
      <c r="H217" s="22" t="s">
        <v>7231</v>
      </c>
      <c r="I217" s="24">
        <v>44446</v>
      </c>
      <c r="J217" s="24"/>
      <c r="K217" s="28" t="s">
        <v>1157</v>
      </c>
      <c r="L217" s="25">
        <v>45169</v>
      </c>
      <c r="M217" s="24" t="s">
        <v>7232</v>
      </c>
      <c r="N217" s="24" t="e">
        <v>#N/A</v>
      </c>
      <c r="O217" s="24" t="s">
        <v>6703</v>
      </c>
      <c r="P217" s="24" t="s">
        <v>6181</v>
      </c>
      <c r="Q217" s="145" t="str">
        <f>HYPERLINK("mailto:"&amp;A217&amp;"?subject="&amp;References!E$1&amp;"&amp;cc="&amp;References!E$2&amp;"&amp;body="&amp;References!E$3,"SEND EMAIL")</f>
        <v>SEND EMAIL</v>
      </c>
      <c r="R217" s="2"/>
    </row>
    <row r="218" spans="1:18" ht="19.5" customHeight="1">
      <c r="A218" s="2" t="s">
        <v>7233</v>
      </c>
      <c r="B218" s="22" t="s">
        <v>7234</v>
      </c>
      <c r="C218" s="2">
        <v>40007830</v>
      </c>
      <c r="D218" s="4" t="s">
        <v>7235</v>
      </c>
      <c r="E218" s="2" t="s">
        <v>618</v>
      </c>
      <c r="F218" s="24">
        <v>44440.883333333331</v>
      </c>
      <c r="G218" s="25">
        <v>44392</v>
      </c>
      <c r="H218" s="22" t="s">
        <v>7236</v>
      </c>
      <c r="I218" s="24">
        <v>44440.947222222225</v>
      </c>
      <c r="J218" s="24"/>
      <c r="K218" s="28" t="s">
        <v>1157</v>
      </c>
      <c r="L218" s="25" t="s">
        <v>18</v>
      </c>
      <c r="M218" s="24" t="s">
        <v>7237</v>
      </c>
      <c r="N218" s="24" t="s">
        <v>7238</v>
      </c>
      <c r="O218" s="24" t="s">
        <v>7239</v>
      </c>
      <c r="P218" s="24" t="s">
        <v>6181</v>
      </c>
      <c r="Q218" s="145" t="str">
        <f>HYPERLINK("mailto:"&amp;A218&amp;"?subject="&amp;References!E$1&amp;"&amp;cc="&amp;References!E$2&amp;"&amp;body="&amp;References!E$3,"SEND EMAIL")</f>
        <v>SEND EMAIL</v>
      </c>
      <c r="R218" s="2"/>
    </row>
    <row r="219" spans="1:18" ht="19.5" customHeight="1">
      <c r="A219" s="94" t="s">
        <v>7240</v>
      </c>
      <c r="B219" s="22" t="s">
        <v>7241</v>
      </c>
      <c r="C219" s="2">
        <v>40088792</v>
      </c>
      <c r="D219" s="4" t="s">
        <v>7242</v>
      </c>
      <c r="E219" s="2" t="s">
        <v>259</v>
      </c>
      <c r="F219" s="24">
        <v>44353.125694444447</v>
      </c>
      <c r="G219" s="25">
        <v>44343</v>
      </c>
      <c r="H219" s="22" t="s">
        <v>7243</v>
      </c>
      <c r="I219" s="24">
        <v>44357</v>
      </c>
      <c r="J219" s="24">
        <v>44355</v>
      </c>
      <c r="K219" s="28" t="s">
        <v>1157</v>
      </c>
      <c r="L219" s="25">
        <v>45077</v>
      </c>
      <c r="M219" s="24" t="s">
        <v>7244</v>
      </c>
      <c r="N219" s="17" t="str">
        <f>VLOOKUP(M219,References!A:B,2,TRUE)</f>
        <v>10119613</v>
      </c>
      <c r="O219" s="24" t="s">
        <v>20</v>
      </c>
      <c r="P219" s="24" t="s">
        <v>6181</v>
      </c>
      <c r="Q219" s="145" t="str">
        <f>HYPERLINK("mailto:"&amp;A219&amp;"?subject="&amp;References!E$1&amp;"&amp;cc="&amp;References!E$2&amp;"&amp;body="&amp;References!E$3,"SEND EMAIL")</f>
        <v>SEND EMAIL</v>
      </c>
      <c r="R219" s="2"/>
    </row>
    <row r="220" spans="1:18" ht="19.5" customHeight="1">
      <c r="A220" s="2" t="s">
        <v>7245</v>
      </c>
      <c r="B220" s="22" t="s">
        <v>7246</v>
      </c>
      <c r="C220" s="1">
        <v>40119658</v>
      </c>
      <c r="D220" s="4" t="s">
        <v>7247</v>
      </c>
      <c r="E220" s="2" t="s">
        <v>17</v>
      </c>
      <c r="F220" s="24">
        <v>44511.856944444444</v>
      </c>
      <c r="G220" s="25" t="s">
        <v>26</v>
      </c>
      <c r="H220" s="22" t="s">
        <v>7248</v>
      </c>
      <c r="I220" s="24">
        <v>44516</v>
      </c>
      <c r="J220" s="24">
        <v>44613</v>
      </c>
      <c r="K220" s="28" t="s">
        <v>1157</v>
      </c>
      <c r="L220" s="25">
        <v>45235</v>
      </c>
      <c r="M220" s="24" t="s">
        <v>7249</v>
      </c>
      <c r="N220" s="17" t="str">
        <f>VLOOKUP(M220,References!A:B,2,TRUE)</f>
        <v>22914247</v>
      </c>
      <c r="O220" s="48" t="s">
        <v>20</v>
      </c>
      <c r="P220" s="28" t="s">
        <v>6181</v>
      </c>
      <c r="Q220" s="145" t="str">
        <f>HYPERLINK("mailto:"&amp;A220&amp;"?subject="&amp;References!E$1&amp;"&amp;cc="&amp;References!E$2&amp;"&amp;body="&amp;References!E$3,"SEND EMAIL")</f>
        <v>SEND EMAIL</v>
      </c>
      <c r="R220" s="2" t="s">
        <v>6181</v>
      </c>
    </row>
    <row r="221" spans="1:18" ht="19.5" customHeight="1">
      <c r="A221" s="154"/>
      <c r="B221" s="155" t="s">
        <v>7250</v>
      </c>
      <c r="C221" s="154">
        <v>40104420</v>
      </c>
      <c r="D221" s="169" t="s">
        <v>7251</v>
      </c>
      <c r="E221" s="154" t="s">
        <v>40</v>
      </c>
      <c r="F221" s="157">
        <v>44296</v>
      </c>
      <c r="G221" s="156">
        <v>44533</v>
      </c>
      <c r="H221" s="155" t="s">
        <v>7252</v>
      </c>
      <c r="I221" s="157" t="s">
        <v>6364</v>
      </c>
      <c r="J221" s="157">
        <v>44601</v>
      </c>
      <c r="K221" s="28" t="s">
        <v>1157</v>
      </c>
      <c r="L221" s="156">
        <v>44911</v>
      </c>
      <c r="M221" s="157" t="s">
        <v>7253</v>
      </c>
      <c r="N221" s="17" t="str">
        <f>VLOOKUP(M221,References!A:B,2,TRUE)</f>
        <v>10081480</v>
      </c>
      <c r="O221" s="24" t="s">
        <v>20</v>
      </c>
      <c r="P221" s="159" t="s">
        <v>6181</v>
      </c>
      <c r="Q221" s="145" t="str">
        <f>HYPERLINK("mailto:"&amp;A221&amp;"?subject="&amp;References!E$1&amp;"&amp;cc="&amp;References!E$2&amp;"&amp;body="&amp;References!E$3,"SEND EMAIL")</f>
        <v>SEND EMAIL</v>
      </c>
      <c r="R221" s="2" t="s">
        <v>6204</v>
      </c>
    </row>
    <row r="222" spans="1:18" ht="19.5" customHeight="1">
      <c r="A222" s="2" t="s">
        <v>7254</v>
      </c>
      <c r="B222" s="22" t="s">
        <v>7255</v>
      </c>
      <c r="C222" s="2">
        <v>40048936</v>
      </c>
      <c r="D222" s="4" t="s">
        <v>7256</v>
      </c>
      <c r="E222" s="2" t="s">
        <v>82</v>
      </c>
      <c r="F222" s="24">
        <v>44361.570833333331</v>
      </c>
      <c r="G222" s="25">
        <v>44340</v>
      </c>
      <c r="H222" s="22" t="s">
        <v>7257</v>
      </c>
      <c r="I222" s="24">
        <v>44365</v>
      </c>
      <c r="J222" s="24">
        <v>44370</v>
      </c>
      <c r="K222" s="28" t="s">
        <v>1157</v>
      </c>
      <c r="L222" s="25" t="s">
        <v>18</v>
      </c>
      <c r="M222" s="24" t="s">
        <v>7258</v>
      </c>
      <c r="N222" s="17" t="str">
        <f>VLOOKUP(M222,References!A:B,2,TRUE)</f>
        <v>10170617</v>
      </c>
      <c r="O222" s="24" t="s">
        <v>20</v>
      </c>
      <c r="P222" s="24" t="s">
        <v>6181</v>
      </c>
      <c r="Q222" s="145" t="str">
        <f>HYPERLINK("mailto:"&amp;A222&amp;"?subject="&amp;References!E$1&amp;"&amp;cc="&amp;References!E$2&amp;"&amp;body="&amp;References!E$3,"SEND EMAIL")</f>
        <v>SEND EMAIL</v>
      </c>
      <c r="R222" s="2"/>
    </row>
    <row r="223" spans="1:18" ht="19.5" customHeight="1">
      <c r="A223" s="154"/>
      <c r="B223" s="155" t="s">
        <v>7259</v>
      </c>
      <c r="C223" s="154">
        <v>40076895</v>
      </c>
      <c r="D223" s="155" t="s">
        <v>7260</v>
      </c>
      <c r="E223" s="154" t="s">
        <v>33</v>
      </c>
      <c r="F223" s="157" t="s">
        <v>7261</v>
      </c>
      <c r="G223" s="156" t="s">
        <v>7262</v>
      </c>
      <c r="H223" s="155" t="s">
        <v>7263</v>
      </c>
      <c r="I223" s="157" t="s">
        <v>7264</v>
      </c>
      <c r="J223" s="157"/>
      <c r="K223" s="159" t="s">
        <v>1157</v>
      </c>
      <c r="L223" s="156" t="s">
        <v>18</v>
      </c>
      <c r="M223" s="157" t="s">
        <v>7265</v>
      </c>
      <c r="N223" s="157"/>
      <c r="O223" s="158" t="s">
        <v>61</v>
      </c>
      <c r="P223" s="159" t="s">
        <v>6181</v>
      </c>
      <c r="Q223" s="154"/>
      <c r="R223" s="2" t="s">
        <v>6204</v>
      </c>
    </row>
    <row r="224" spans="1:18" ht="19.5" customHeight="1">
      <c r="A224" s="154"/>
      <c r="B224" s="155" t="s">
        <v>7266</v>
      </c>
      <c r="C224" s="154">
        <v>40125313</v>
      </c>
      <c r="D224" s="155" t="s">
        <v>7267</v>
      </c>
      <c r="E224" s="154" t="s">
        <v>40</v>
      </c>
      <c r="F224" s="157" t="s">
        <v>7268</v>
      </c>
      <c r="G224" s="156">
        <v>44546</v>
      </c>
      <c r="H224" s="155"/>
      <c r="I224" s="157">
        <v>44550</v>
      </c>
      <c r="J224" s="157"/>
      <c r="K224" s="24" t="s">
        <v>1157</v>
      </c>
      <c r="L224" s="156" t="s">
        <v>18</v>
      </c>
      <c r="M224" s="157" t="s">
        <v>7269</v>
      </c>
      <c r="N224" s="157"/>
      <c r="O224" s="158" t="s">
        <v>61</v>
      </c>
      <c r="P224" s="159" t="s">
        <v>6181</v>
      </c>
      <c r="Q224" s="154"/>
      <c r="R224" s="2" t="s">
        <v>6204</v>
      </c>
    </row>
    <row r="225" spans="1:32" ht="19.5" customHeight="1">
      <c r="A225" s="2" t="s">
        <v>7270</v>
      </c>
      <c r="B225" s="22" t="s">
        <v>7271</v>
      </c>
      <c r="C225" s="2">
        <v>40124935</v>
      </c>
      <c r="D225" s="4" t="s">
        <v>7272</v>
      </c>
      <c r="E225" s="2" t="s">
        <v>282</v>
      </c>
      <c r="F225" s="24">
        <v>44400.032638888886</v>
      </c>
      <c r="G225" s="25">
        <v>44364</v>
      </c>
      <c r="H225" s="22" t="s">
        <v>7273</v>
      </c>
      <c r="I225" s="24">
        <v>44406</v>
      </c>
      <c r="J225" s="24"/>
      <c r="K225" s="28" t="s">
        <v>1157</v>
      </c>
      <c r="L225" s="24" t="s">
        <v>18</v>
      </c>
      <c r="M225" s="24" t="s">
        <v>822</v>
      </c>
      <c r="N225" s="24" t="s">
        <v>823</v>
      </c>
      <c r="O225" s="24" t="s">
        <v>61</v>
      </c>
      <c r="P225" s="24" t="s">
        <v>6181</v>
      </c>
      <c r="Q225" s="145" t="str">
        <f>HYPERLINK("mailto:"&amp;A225&amp;"?subject="&amp;References!E$1&amp;"&amp;cc="&amp;References!E$2&amp;"&amp;body="&amp;References!E$3,"SEND EMAIL")</f>
        <v>SEND EMAIL</v>
      </c>
      <c r="R225" s="2"/>
    </row>
    <row r="226" spans="1:32" ht="19.5" customHeight="1">
      <c r="A226" s="2" t="s">
        <v>7274</v>
      </c>
      <c r="B226" s="22" t="s">
        <v>7275</v>
      </c>
      <c r="C226" s="2">
        <v>40046254</v>
      </c>
      <c r="D226" s="4" t="s">
        <v>7276</v>
      </c>
      <c r="E226" s="2" t="s">
        <v>99</v>
      </c>
      <c r="F226" s="24">
        <v>44438.80972222222</v>
      </c>
      <c r="G226" s="25" t="s">
        <v>7277</v>
      </c>
      <c r="H226" s="22" t="s">
        <v>7278</v>
      </c>
      <c r="I226" s="24">
        <v>44438</v>
      </c>
      <c r="J226" s="24"/>
      <c r="K226" s="28" t="s">
        <v>1157</v>
      </c>
      <c r="L226" s="25">
        <v>45158</v>
      </c>
      <c r="M226" s="24" t="s">
        <v>7279</v>
      </c>
      <c r="N226" s="24" t="s">
        <v>7280</v>
      </c>
      <c r="O226" s="24" t="s">
        <v>127</v>
      </c>
      <c r="P226" s="24" t="s">
        <v>6181</v>
      </c>
      <c r="Q226" s="145" t="str">
        <f>HYPERLINK("mailto:"&amp;A226&amp;"?subject="&amp;References!E$1&amp;"&amp;cc="&amp;References!E$2&amp;"&amp;body="&amp;References!E$3,"SEND EMAIL")</f>
        <v>SEND EMAIL</v>
      </c>
      <c r="R226" s="2"/>
    </row>
    <row r="227" spans="1:32" ht="19.5" customHeight="1">
      <c r="A227" s="2" t="s">
        <v>7281</v>
      </c>
      <c r="B227" s="22" t="s">
        <v>7282</v>
      </c>
      <c r="C227" s="147">
        <v>40094256</v>
      </c>
      <c r="D227" s="4" t="s">
        <v>7283</v>
      </c>
      <c r="E227" s="2" t="s">
        <v>40</v>
      </c>
      <c r="F227" s="24">
        <v>44418.852777777778</v>
      </c>
      <c r="G227" s="25">
        <v>44414</v>
      </c>
      <c r="H227" s="22" t="s">
        <v>7284</v>
      </c>
      <c r="I227" s="24">
        <v>44419</v>
      </c>
      <c r="J227" s="24">
        <v>44426</v>
      </c>
      <c r="K227" s="28" t="s">
        <v>1157</v>
      </c>
      <c r="L227" s="25" t="s">
        <v>18</v>
      </c>
      <c r="M227" s="24" t="s">
        <v>7285</v>
      </c>
      <c r="N227" s="17" t="str">
        <f>VLOOKUP(M227,References!A:B,2,TRUE)</f>
        <v>25797705</v>
      </c>
      <c r="O227" s="26" t="s">
        <v>55</v>
      </c>
      <c r="P227" s="24" t="s">
        <v>6181</v>
      </c>
      <c r="Q227" s="145" t="str">
        <f>HYPERLINK("mailto:"&amp;A227&amp;"?subject="&amp;References!E$1&amp;"&amp;cc="&amp;References!E$2&amp;"&amp;body="&amp;References!E$3,"SEND EMAIL")</f>
        <v>SEND EMAIL</v>
      </c>
      <c r="R227" s="2"/>
    </row>
    <row r="228" spans="1:32" ht="20.25" customHeight="1">
      <c r="A228" s="2" t="s">
        <v>7286</v>
      </c>
      <c r="B228" s="22" t="s">
        <v>7287</v>
      </c>
      <c r="C228" s="2">
        <v>40093311</v>
      </c>
      <c r="D228" s="4" t="s">
        <v>7288</v>
      </c>
      <c r="E228" s="2" t="s">
        <v>47</v>
      </c>
      <c r="F228" s="24">
        <v>44365.879861111112</v>
      </c>
      <c r="G228" s="25">
        <v>44364</v>
      </c>
      <c r="H228" s="22" t="s">
        <v>7289</v>
      </c>
      <c r="I228" s="24">
        <v>44370</v>
      </c>
      <c r="J228" s="24">
        <v>44398</v>
      </c>
      <c r="K228" s="28" t="s">
        <v>1157</v>
      </c>
      <c r="L228" s="25" t="s">
        <v>18</v>
      </c>
      <c r="M228" s="24" t="s">
        <v>7290</v>
      </c>
      <c r="N228" s="17" t="str">
        <f>VLOOKUP(M228,References!A:B,2,TRUE)</f>
        <v>10189418</v>
      </c>
      <c r="O228" s="26" t="s">
        <v>35</v>
      </c>
      <c r="P228" s="24" t="s">
        <v>6181</v>
      </c>
      <c r="Q228" s="145" t="str">
        <f>HYPERLINK("mailto:"&amp;A228&amp;"?subject="&amp;References!E$1&amp;"&amp;cc="&amp;References!E$2&amp;"&amp;body="&amp;References!E$3,"SEND EMAIL")</f>
        <v>SEND EMAIL</v>
      </c>
      <c r="R228" s="2"/>
    </row>
    <row r="229" spans="1:32" s="168" customFormat="1" ht="19.5" customHeight="1">
      <c r="A229" s="2" t="s">
        <v>7291</v>
      </c>
      <c r="B229" s="2" t="s">
        <v>7292</v>
      </c>
      <c r="C229" s="2">
        <v>40107471</v>
      </c>
      <c r="D229" s="4" t="s">
        <v>7293</v>
      </c>
      <c r="E229" s="2" t="s">
        <v>33</v>
      </c>
      <c r="F229" s="24">
        <v>44425.924305555556</v>
      </c>
      <c r="G229" s="25">
        <v>44418</v>
      </c>
      <c r="H229" s="22" t="s">
        <v>7294</v>
      </c>
      <c r="I229" s="24">
        <v>44427</v>
      </c>
      <c r="J229" s="24">
        <v>44431</v>
      </c>
      <c r="K229" s="28" t="s">
        <v>1157</v>
      </c>
      <c r="L229" s="25" t="s">
        <v>18</v>
      </c>
      <c r="M229" s="24" t="s">
        <v>7295</v>
      </c>
      <c r="N229" s="17" t="str">
        <f>VLOOKUP(M229,References!A:B,2,TRUE)</f>
        <v>29221484</v>
      </c>
      <c r="O229" s="24" t="s">
        <v>28</v>
      </c>
      <c r="P229" s="24" t="s">
        <v>6181</v>
      </c>
      <c r="Q229" s="145" t="str">
        <f>HYPERLINK("mailto:"&amp;A229&amp;"?subject="&amp;References!E$1&amp;"&amp;cc="&amp;References!E$2&amp;"&amp;body="&amp;References!E$3,"SEND EMAIL")</f>
        <v>SEND EMAIL</v>
      </c>
      <c r="R229" s="2"/>
      <c r="S229" s="96"/>
      <c r="T229" s="96"/>
      <c r="U229" s="96"/>
      <c r="V229" s="96"/>
      <c r="W229" s="96"/>
      <c r="X229" s="96"/>
      <c r="Y229" s="96"/>
      <c r="Z229" s="96"/>
      <c r="AA229" s="96"/>
      <c r="AB229" s="96"/>
      <c r="AC229" s="96"/>
      <c r="AD229" s="96"/>
      <c r="AE229" s="96"/>
      <c r="AF229" s="96"/>
    </row>
    <row r="230" spans="1:32" ht="19.5" customHeight="1">
      <c r="A230" s="2" t="s">
        <v>7296</v>
      </c>
      <c r="B230" s="22" t="s">
        <v>7297</v>
      </c>
      <c r="C230" s="2">
        <v>40075507</v>
      </c>
      <c r="D230" s="4" t="s">
        <v>7298</v>
      </c>
      <c r="E230" s="2" t="s">
        <v>82</v>
      </c>
      <c r="F230" s="24">
        <v>44401.22152777778</v>
      </c>
      <c r="G230" s="25">
        <v>44414</v>
      </c>
      <c r="H230" s="22" t="s">
        <v>7299</v>
      </c>
      <c r="I230" s="24">
        <v>44406</v>
      </c>
      <c r="J230" s="24">
        <v>44426</v>
      </c>
      <c r="K230" s="28" t="s">
        <v>1157</v>
      </c>
      <c r="L230" s="25">
        <v>45132</v>
      </c>
      <c r="M230" s="24" t="s">
        <v>7300</v>
      </c>
      <c r="N230" s="17" t="str">
        <f>VLOOKUP(M230,References!A:B,2,TRUE)</f>
        <v>10190841</v>
      </c>
      <c r="O230" s="26" t="s">
        <v>20</v>
      </c>
      <c r="P230" s="24" t="s">
        <v>6181</v>
      </c>
      <c r="Q230" s="145" t="e">
        <f>HYPERLINK("mailto:"&amp;A230&amp;"?subject="&amp;References!E$1&amp;"&amp;cc="&amp;References!E$2&amp;"&amp;body="&amp;References!E$3,"SEND EMAIL")</f>
        <v>#VALUE!</v>
      </c>
      <c r="R230" s="2"/>
    </row>
    <row r="231" spans="1:32" ht="19.5" customHeight="1">
      <c r="A231" s="2" t="s">
        <v>7301</v>
      </c>
      <c r="B231" s="2" t="s">
        <v>7302</v>
      </c>
      <c r="C231" s="2">
        <v>40012754</v>
      </c>
      <c r="D231" s="92" t="s">
        <v>7303</v>
      </c>
      <c r="E231" s="2" t="s">
        <v>47</v>
      </c>
      <c r="F231" s="24">
        <v>44329</v>
      </c>
      <c r="G231" s="25">
        <v>44322</v>
      </c>
      <c r="H231" s="22" t="s">
        <v>7304</v>
      </c>
      <c r="I231" s="24">
        <v>44329</v>
      </c>
      <c r="J231" s="24">
        <v>44330</v>
      </c>
      <c r="K231" s="28" t="s">
        <v>1157</v>
      </c>
      <c r="L231" s="24" t="s">
        <v>18</v>
      </c>
      <c r="M231" s="26" t="s">
        <v>7305</v>
      </c>
      <c r="N231" s="17" t="str">
        <f>VLOOKUP(M231,References!A:B,2,TRUE)</f>
        <v>10184299</v>
      </c>
      <c r="O231" s="26" t="s">
        <v>55</v>
      </c>
      <c r="P231" s="28" t="s">
        <v>6181</v>
      </c>
      <c r="Q231" s="145" t="s">
        <v>6298</v>
      </c>
      <c r="R231" s="2"/>
    </row>
    <row r="232" spans="1:32" ht="19.5" customHeight="1">
      <c r="A232" s="2" t="s">
        <v>7306</v>
      </c>
      <c r="B232" s="22" t="s">
        <v>7307</v>
      </c>
      <c r="C232" s="2">
        <v>40106001</v>
      </c>
      <c r="D232" s="4" t="s">
        <v>7308</v>
      </c>
      <c r="E232" s="2" t="s">
        <v>17</v>
      </c>
      <c r="F232" s="24">
        <v>44425</v>
      </c>
      <c r="G232" s="25">
        <v>44439</v>
      </c>
      <c r="H232" s="22" t="s">
        <v>7309</v>
      </c>
      <c r="I232" s="24">
        <v>44481</v>
      </c>
      <c r="J232" s="24"/>
      <c r="K232" s="28" t="s">
        <v>1157</v>
      </c>
      <c r="L232" s="25" t="s">
        <v>6227</v>
      </c>
      <c r="M232" s="24" t="s">
        <v>7310</v>
      </c>
      <c r="N232" s="24" t="s">
        <v>7311</v>
      </c>
      <c r="O232" s="26" t="s">
        <v>61</v>
      </c>
      <c r="P232" s="24" t="s">
        <v>6181</v>
      </c>
      <c r="Q232" s="145" t="str">
        <f>HYPERLINK("mailto:"&amp;A232&amp;"?subject="&amp;References!E$1&amp;"&amp;cc="&amp;References!E$2&amp;"&amp;body="&amp;References!E$3,"SEND EMAIL")</f>
        <v>SEND EMAIL</v>
      </c>
      <c r="R232" s="2"/>
    </row>
    <row r="233" spans="1:32" ht="19.5" customHeight="1">
      <c r="A233" s="2" t="s">
        <v>7312</v>
      </c>
      <c r="B233" s="22" t="s">
        <v>7313</v>
      </c>
      <c r="C233" s="2">
        <v>40126750</v>
      </c>
      <c r="D233" s="4" t="s">
        <v>7314</v>
      </c>
      <c r="E233" s="2" t="s">
        <v>40</v>
      </c>
      <c r="F233" s="24">
        <v>44510.918055555558</v>
      </c>
      <c r="G233" s="25">
        <v>44497</v>
      </c>
      <c r="H233" s="22" t="s">
        <v>7315</v>
      </c>
      <c r="I233" s="24">
        <v>44516</v>
      </c>
      <c r="J233" s="24">
        <v>44530</v>
      </c>
      <c r="K233" s="28" t="s">
        <v>1157</v>
      </c>
      <c r="L233" s="25" t="s">
        <v>18</v>
      </c>
      <c r="M233" s="24" t="s">
        <v>7316</v>
      </c>
      <c r="N233" s="17" t="str">
        <f>VLOOKUP(M233,References!A:B,2,TRUE)</f>
        <v>10141439</v>
      </c>
      <c r="O233" s="24" t="s">
        <v>35</v>
      </c>
      <c r="P233" s="28" t="s">
        <v>6181</v>
      </c>
      <c r="Q233" s="145" t="str">
        <f>HYPERLINK("mailto:"&amp;A233&amp;"?subject="&amp;References!E$1&amp;"&amp;cc="&amp;References!E$2&amp;"&amp;body="&amp;References!E$3,"SEND EMAIL")</f>
        <v>SEND EMAIL</v>
      </c>
      <c r="R233" s="2" t="s">
        <v>6181</v>
      </c>
    </row>
    <row r="234" spans="1:32" ht="19.5" customHeight="1">
      <c r="A234" s="2" t="s">
        <v>7317</v>
      </c>
      <c r="B234" s="22" t="s">
        <v>7318</v>
      </c>
      <c r="C234" s="2">
        <v>40122259</v>
      </c>
      <c r="D234" s="92" t="s">
        <v>7319</v>
      </c>
      <c r="E234" s="22" t="s">
        <v>88</v>
      </c>
      <c r="F234" s="24">
        <v>44536.625694444447</v>
      </c>
      <c r="G234" s="25">
        <v>44501</v>
      </c>
      <c r="H234" s="22" t="s">
        <v>7320</v>
      </c>
      <c r="I234" s="24">
        <v>44538.910416666666</v>
      </c>
      <c r="J234" s="24">
        <v>44538</v>
      </c>
      <c r="K234" s="28" t="s">
        <v>1157</v>
      </c>
      <c r="L234" s="25" t="s">
        <v>18</v>
      </c>
      <c r="M234" s="24" t="s">
        <v>148</v>
      </c>
      <c r="N234" s="17" t="str">
        <f>VLOOKUP(M234,References!A:B,2,TRUE)</f>
        <v>26728677</v>
      </c>
      <c r="O234" s="26" t="s">
        <v>61</v>
      </c>
      <c r="P234" s="24" t="s">
        <v>6181</v>
      </c>
      <c r="Q234" s="145" t="str">
        <f>HYPERLINK("mailto:"&amp;A234&amp;"?subject="&amp;References!E$1&amp;"&amp;cc="&amp;References!E$2&amp;"&amp;body="&amp;References!E$3,"SEND EMAIL")</f>
        <v>SEND EMAIL</v>
      </c>
      <c r="R234" s="2" t="s">
        <v>6181</v>
      </c>
    </row>
    <row r="235" spans="1:32" ht="19.5" customHeight="1">
      <c r="A235" s="2" t="s">
        <v>7321</v>
      </c>
      <c r="B235" s="22" t="s">
        <v>7322</v>
      </c>
      <c r="C235" s="2">
        <v>26999581</v>
      </c>
      <c r="D235" s="4" t="s">
        <v>7323</v>
      </c>
      <c r="E235" s="2" t="s">
        <v>407</v>
      </c>
      <c r="F235" s="24" t="s">
        <v>7324</v>
      </c>
      <c r="G235" s="25">
        <v>44440</v>
      </c>
      <c r="H235" s="22" t="s">
        <v>7325</v>
      </c>
      <c r="I235" s="24" t="s">
        <v>6312</v>
      </c>
      <c r="J235" s="24"/>
      <c r="K235" s="28" t="s">
        <v>1157</v>
      </c>
      <c r="L235" s="25" t="s">
        <v>6227</v>
      </c>
      <c r="M235" s="24" t="s">
        <v>7326</v>
      </c>
      <c r="N235" s="24" t="s">
        <v>7327</v>
      </c>
      <c r="O235" s="26" t="s">
        <v>35</v>
      </c>
      <c r="P235" s="24" t="s">
        <v>6181</v>
      </c>
      <c r="Q235" s="145" t="str">
        <f>HYPERLINK("mailto:"&amp;A235&amp;"?subject="&amp;References!E$1&amp;"&amp;cc="&amp;References!E$2&amp;"&amp;body="&amp;References!E$3,"SEND EMAIL")</f>
        <v>SEND EMAIL</v>
      </c>
      <c r="R235" s="2"/>
    </row>
    <row r="236" spans="1:32" ht="19.5" customHeight="1">
      <c r="A236" s="2" t="s">
        <v>7328</v>
      </c>
      <c r="B236" s="22" t="s">
        <v>7329</v>
      </c>
      <c r="C236" s="2">
        <v>40085913</v>
      </c>
      <c r="D236" s="4" t="s">
        <v>7330</v>
      </c>
      <c r="E236" s="2" t="s">
        <v>789</v>
      </c>
      <c r="F236" s="24">
        <v>44440.84375</v>
      </c>
      <c r="G236" s="33">
        <v>44428</v>
      </c>
      <c r="H236" s="22" t="s">
        <v>7331</v>
      </c>
      <c r="I236" s="24">
        <v>44440.947222222225</v>
      </c>
      <c r="J236" s="24"/>
      <c r="K236" s="28" t="s">
        <v>1157</v>
      </c>
      <c r="L236" s="25" t="s">
        <v>18</v>
      </c>
      <c r="M236" s="24" t="s">
        <v>790</v>
      </c>
      <c r="N236" s="24" t="s">
        <v>5671</v>
      </c>
      <c r="O236" s="24" t="s">
        <v>20</v>
      </c>
      <c r="P236" s="24" t="s">
        <v>6181</v>
      </c>
      <c r="Q236" s="145" t="e">
        <f>HYPERLINK("mailto:"&amp;A236&amp;"?subject="&amp;References!E$1&amp;"&amp;cc="&amp;References!E$2&amp;"&amp;body="&amp;References!E$3,"SEND EMAIL")</f>
        <v>#VALUE!</v>
      </c>
      <c r="R236" s="2"/>
    </row>
    <row r="237" spans="1:32" s="168" customFormat="1" ht="19.5" customHeight="1">
      <c r="A237" s="2"/>
      <c r="B237" s="22" t="s">
        <v>7332</v>
      </c>
      <c r="C237" s="2">
        <v>24899903</v>
      </c>
      <c r="D237" s="4" t="s">
        <v>7333</v>
      </c>
      <c r="E237" s="2" t="s">
        <v>459</v>
      </c>
      <c r="F237" s="24">
        <v>44416</v>
      </c>
      <c r="G237" s="25">
        <v>44432</v>
      </c>
      <c r="H237" s="22" t="s">
        <v>7334</v>
      </c>
      <c r="I237" s="24">
        <v>44475</v>
      </c>
      <c r="J237" s="24"/>
      <c r="K237" s="28" t="s">
        <v>1157</v>
      </c>
      <c r="L237" s="25" t="s">
        <v>6227</v>
      </c>
      <c r="M237" s="170" t="s">
        <v>7335</v>
      </c>
      <c r="N237" s="24" t="s">
        <v>6112</v>
      </c>
      <c r="O237" s="26" t="s">
        <v>61</v>
      </c>
      <c r="P237" s="24" t="s">
        <v>6181</v>
      </c>
      <c r="Q237" s="145" t="str">
        <f>HYPERLINK("mailto:"&amp;A237&amp;"?subject="&amp;References!E$1&amp;"&amp;cc="&amp;References!E$2&amp;"&amp;body="&amp;References!E$3,"SEND EMAIL")</f>
        <v>SEND EMAIL</v>
      </c>
      <c r="R237" s="2"/>
      <c r="S237" s="96"/>
      <c r="T237" s="96"/>
      <c r="U237" s="96"/>
      <c r="V237" s="96"/>
      <c r="W237" s="96"/>
      <c r="X237" s="96"/>
      <c r="Y237" s="96"/>
      <c r="Z237" s="96"/>
      <c r="AA237" s="96"/>
      <c r="AB237" s="96"/>
      <c r="AC237" s="96"/>
      <c r="AD237" s="96"/>
      <c r="AE237" s="96"/>
      <c r="AF237" s="96"/>
    </row>
    <row r="238" spans="1:32" ht="19.5" customHeight="1">
      <c r="A238" s="2"/>
      <c r="B238" s="22" t="s">
        <v>7336</v>
      </c>
      <c r="C238" s="2">
        <v>40004510</v>
      </c>
      <c r="D238" s="4" t="s">
        <v>7337</v>
      </c>
      <c r="E238" s="2" t="s">
        <v>40</v>
      </c>
      <c r="F238" s="24">
        <v>44408.098611111112</v>
      </c>
      <c r="G238" s="25">
        <v>44405</v>
      </c>
      <c r="H238" s="22" t="s">
        <v>7338</v>
      </c>
      <c r="I238" s="24">
        <v>44419</v>
      </c>
      <c r="J238" s="24">
        <v>44426</v>
      </c>
      <c r="K238" s="28" t="s">
        <v>1157</v>
      </c>
      <c r="L238" s="25" t="s">
        <v>18</v>
      </c>
      <c r="M238" s="24" t="s">
        <v>7032</v>
      </c>
      <c r="N238" s="17" t="str">
        <f>VLOOKUP(M238,References!A:B,2,TRUE)</f>
        <v>10125302</v>
      </c>
      <c r="O238" s="26" t="s">
        <v>35</v>
      </c>
      <c r="P238" s="24" t="s">
        <v>6181</v>
      </c>
      <c r="Q238" s="151" t="str">
        <f>HYPERLINK("mailto:"&amp;A238&amp;"?subject="&amp;References!E$1&amp;"&amp;cc="&amp;References!E$2&amp;"&amp;body="&amp;References!E$3,"SEND EMAIL")</f>
        <v>SEND EMAIL</v>
      </c>
      <c r="R238" s="2"/>
    </row>
    <row r="239" spans="1:32" ht="19.5" customHeight="1">
      <c r="A239" s="2" t="s">
        <v>7339</v>
      </c>
      <c r="B239" s="22" t="s">
        <v>7340</v>
      </c>
      <c r="C239" s="153">
        <v>29406786</v>
      </c>
      <c r="D239" s="4" t="s">
        <v>7341</v>
      </c>
      <c r="E239" s="2" t="s">
        <v>344</v>
      </c>
      <c r="F239" s="24">
        <v>44421.706944444442</v>
      </c>
      <c r="G239" s="25">
        <v>44417</v>
      </c>
      <c r="H239" s="22" t="s">
        <v>7342</v>
      </c>
      <c r="I239" s="24">
        <v>44425</v>
      </c>
      <c r="J239" s="24">
        <v>44459</v>
      </c>
      <c r="K239" s="28" t="s">
        <v>1157</v>
      </c>
      <c r="L239" s="24" t="s">
        <v>18</v>
      </c>
      <c r="M239" s="24" t="s">
        <v>1264</v>
      </c>
      <c r="N239" s="24" t="s">
        <v>6094</v>
      </c>
      <c r="O239" s="24" t="s">
        <v>20</v>
      </c>
      <c r="P239" s="24" t="s">
        <v>6181</v>
      </c>
      <c r="Q239" s="145" t="str">
        <f>HYPERLINK("mailto:"&amp;A239&amp;"?subject="&amp;References!E$1&amp;"&amp;cc="&amp;References!E$2&amp;"&amp;body="&amp;References!E$3,"SEND EMAIL")</f>
        <v>SEND EMAIL</v>
      </c>
      <c r="R239" s="2" t="s">
        <v>6181</v>
      </c>
    </row>
    <row r="240" spans="1:32" s="167" customFormat="1" ht="19.5" customHeight="1">
      <c r="A240" s="2"/>
      <c r="B240" s="2" t="s">
        <v>7343</v>
      </c>
      <c r="C240" s="2">
        <v>40125936</v>
      </c>
      <c r="D240" s="146" t="s">
        <v>7344</v>
      </c>
      <c r="E240" s="22" t="s">
        <v>40</v>
      </c>
      <c r="F240" s="24">
        <v>44426.957638888889</v>
      </c>
      <c r="G240" s="25">
        <v>44413</v>
      </c>
      <c r="H240" s="22" t="s">
        <v>7345</v>
      </c>
      <c r="I240" s="24">
        <v>44427</v>
      </c>
      <c r="J240" s="24">
        <v>44431</v>
      </c>
      <c r="K240" s="28" t="s">
        <v>1157</v>
      </c>
      <c r="L240" s="24">
        <v>44986</v>
      </c>
      <c r="M240" s="24" t="s">
        <v>7346</v>
      </c>
      <c r="N240" s="17" t="str">
        <f>VLOOKUP(M240,References!A:B,2,TRUE)</f>
        <v>29117121</v>
      </c>
      <c r="O240" s="26" t="s">
        <v>20</v>
      </c>
      <c r="P240" s="24" t="s">
        <v>6181</v>
      </c>
      <c r="Q240" s="151" t="str">
        <f>HYPERLINK("mailto:"&amp;A240&amp;"?subject="&amp;References!E$1&amp;"&amp;cc="&amp;References!E$2&amp;"&amp;body="&amp;References!E$3,"SEND EMAIL")</f>
        <v>SEND EMAIL</v>
      </c>
      <c r="R240" s="2"/>
      <c r="S240" s="96"/>
      <c r="T240" s="96"/>
      <c r="U240" s="96"/>
      <c r="V240" s="96"/>
      <c r="W240" s="96"/>
      <c r="X240" s="96"/>
      <c r="Y240" s="96"/>
      <c r="Z240" s="96"/>
      <c r="AA240" s="96"/>
      <c r="AB240" s="96"/>
      <c r="AC240" s="96"/>
      <c r="AD240" s="96"/>
      <c r="AE240" s="96"/>
      <c r="AF240" s="96"/>
    </row>
    <row r="241" spans="1:18" ht="19.5" customHeight="1">
      <c r="A241" s="2" t="s">
        <v>7347</v>
      </c>
      <c r="B241" s="22" t="s">
        <v>7348</v>
      </c>
      <c r="C241" s="147">
        <v>40055729</v>
      </c>
      <c r="D241" s="4" t="s">
        <v>7349</v>
      </c>
      <c r="E241" s="2" t="s">
        <v>47</v>
      </c>
      <c r="F241" s="24">
        <v>44432.191666666666</v>
      </c>
      <c r="G241" s="25">
        <v>44397</v>
      </c>
      <c r="H241" s="22" t="s">
        <v>7350</v>
      </c>
      <c r="I241" s="24">
        <v>44438</v>
      </c>
      <c r="J241" s="24">
        <v>44459</v>
      </c>
      <c r="K241" s="28" t="s">
        <v>1157</v>
      </c>
      <c r="L241" s="24" t="s">
        <v>18</v>
      </c>
      <c r="M241" s="24" t="s">
        <v>7351</v>
      </c>
      <c r="N241" s="24" t="s">
        <v>7352</v>
      </c>
      <c r="O241" s="24" t="s">
        <v>61</v>
      </c>
      <c r="P241" s="24" t="s">
        <v>6181</v>
      </c>
      <c r="Q241" s="145" t="str">
        <f>HYPERLINK("mailto:"&amp;A241&amp;"?subject="&amp;References!E$1&amp;"&amp;cc="&amp;References!E$2&amp;"&amp;body="&amp;References!E$3,"SEND EMAIL")</f>
        <v>SEND EMAIL</v>
      </c>
      <c r="R241" s="2" t="s">
        <v>6181</v>
      </c>
    </row>
    <row r="242" spans="1:18" ht="19.5" customHeight="1">
      <c r="A242" s="2" t="s">
        <v>7353</v>
      </c>
      <c r="B242" s="22" t="s">
        <v>7354</v>
      </c>
      <c r="C242" s="147">
        <v>40123282</v>
      </c>
      <c r="D242" s="4" t="s">
        <v>7355</v>
      </c>
      <c r="E242" s="2" t="s">
        <v>535</v>
      </c>
      <c r="F242" s="24">
        <v>44412.631249999999</v>
      </c>
      <c r="G242" s="25">
        <v>44383</v>
      </c>
      <c r="H242" s="22" t="s">
        <v>7356</v>
      </c>
      <c r="I242" s="24">
        <v>44419</v>
      </c>
      <c r="J242" s="148"/>
      <c r="K242" s="28" t="s">
        <v>1157</v>
      </c>
      <c r="L242" s="24" t="s">
        <v>18</v>
      </c>
      <c r="M242" s="24" t="s">
        <v>536</v>
      </c>
      <c r="N242" s="24" t="s">
        <v>5754</v>
      </c>
      <c r="O242" s="24" t="s">
        <v>320</v>
      </c>
      <c r="P242" s="24" t="s">
        <v>6181</v>
      </c>
      <c r="Q242" s="145" t="str">
        <f>HYPERLINK("mailto:"&amp;A242&amp;"?subject="&amp;References!E$1&amp;"&amp;cc="&amp;References!E$2&amp;"&amp;body="&amp;References!E$3,"SEND EMAIL")</f>
        <v>SEND EMAIL</v>
      </c>
      <c r="R242" s="2"/>
    </row>
    <row r="243" spans="1:18" ht="19.5" customHeight="1">
      <c r="A243" s="2" t="s">
        <v>7357</v>
      </c>
      <c r="B243" s="22" t="s">
        <v>7358</v>
      </c>
      <c r="C243" s="153">
        <v>27215738</v>
      </c>
      <c r="D243" s="4" t="s">
        <v>7359</v>
      </c>
      <c r="E243" s="2" t="s">
        <v>53</v>
      </c>
      <c r="F243" s="24">
        <v>44442.560416666667</v>
      </c>
      <c r="G243" s="25" t="s">
        <v>7360</v>
      </c>
      <c r="H243" s="22" t="s">
        <v>7361</v>
      </c>
      <c r="I243" s="24">
        <v>44442.560416666667</v>
      </c>
      <c r="J243" s="24"/>
      <c r="K243" s="28" t="s">
        <v>1157</v>
      </c>
      <c r="L243" s="24" t="s">
        <v>18</v>
      </c>
      <c r="M243" s="24" t="s">
        <v>7362</v>
      </c>
      <c r="N243" s="24" t="s">
        <v>7363</v>
      </c>
      <c r="O243" s="24" t="s">
        <v>20</v>
      </c>
      <c r="P243" s="24" t="s">
        <v>6181</v>
      </c>
      <c r="Q243" s="145" t="str">
        <f>HYPERLINK("mailto:"&amp;A243&amp;"?subject="&amp;References!E$1&amp;"&amp;cc="&amp;References!E$2&amp;"&amp;body="&amp;References!E$3,"SEND EMAIL")</f>
        <v>SEND EMAIL</v>
      </c>
      <c r="R243" s="2"/>
    </row>
    <row r="244" spans="1:18" ht="19.5" customHeight="1">
      <c r="A244" s="2" t="s">
        <v>7364</v>
      </c>
      <c r="B244" s="22" t="s">
        <v>7365</v>
      </c>
      <c r="C244" s="2">
        <v>40120096</v>
      </c>
      <c r="D244" s="4" t="s">
        <v>7366</v>
      </c>
      <c r="E244" s="2" t="s">
        <v>338</v>
      </c>
      <c r="F244" s="24">
        <v>44438.904166666667</v>
      </c>
      <c r="G244" s="25">
        <v>44419</v>
      </c>
      <c r="H244" s="22" t="s">
        <v>7367</v>
      </c>
      <c r="I244" s="24">
        <v>44438</v>
      </c>
      <c r="J244" s="24">
        <v>44440</v>
      </c>
      <c r="K244" s="28" t="s">
        <v>1157</v>
      </c>
      <c r="L244" s="25" t="s">
        <v>18</v>
      </c>
      <c r="M244" s="24" t="s">
        <v>2403</v>
      </c>
      <c r="N244" s="24" t="s">
        <v>7368</v>
      </c>
      <c r="O244" s="24" t="s">
        <v>61</v>
      </c>
      <c r="P244" s="24" t="s">
        <v>6181</v>
      </c>
      <c r="Q244" s="145" t="str">
        <f>HYPERLINK("mailto:"&amp;A244&amp;"?subject="&amp;References!E$1&amp;"&amp;cc="&amp;References!E$2&amp;"&amp;body="&amp;References!E$3,"SEND EMAIL")</f>
        <v>SEND EMAIL</v>
      </c>
      <c r="R244" s="2" t="s">
        <v>6181</v>
      </c>
    </row>
    <row r="245" spans="1:18" ht="19.5" customHeight="1">
      <c r="A245" s="2" t="s">
        <v>7369</v>
      </c>
      <c r="B245" s="22" t="s">
        <v>7370</v>
      </c>
      <c r="C245" s="2">
        <v>40049346</v>
      </c>
      <c r="D245" s="4" t="s">
        <v>7371</v>
      </c>
      <c r="E245" s="2" t="s">
        <v>259</v>
      </c>
      <c r="F245" s="24">
        <v>44315</v>
      </c>
      <c r="G245" s="25">
        <v>44308</v>
      </c>
      <c r="H245" s="22" t="s">
        <v>7372</v>
      </c>
      <c r="I245" s="24">
        <v>44315</v>
      </c>
      <c r="J245" s="24">
        <v>44328</v>
      </c>
      <c r="K245" s="28" t="s">
        <v>1157</v>
      </c>
      <c r="L245" s="25" t="s">
        <v>18</v>
      </c>
      <c r="M245" s="24" t="s">
        <v>7373</v>
      </c>
      <c r="N245" s="17" t="str">
        <f>VLOOKUP(M245,References!A:B,2,TRUE)</f>
        <v>10112071</v>
      </c>
      <c r="O245" s="26" t="s">
        <v>320</v>
      </c>
      <c r="P245" s="28" t="s">
        <v>6181</v>
      </c>
      <c r="Q245" s="150" t="s">
        <v>6298</v>
      </c>
      <c r="R245" s="2"/>
    </row>
    <row r="246" spans="1:18" ht="19.5" customHeight="1">
      <c r="A246" s="2" t="s">
        <v>7374</v>
      </c>
      <c r="B246" s="22" t="s">
        <v>7375</v>
      </c>
      <c r="C246" s="2">
        <v>40093667</v>
      </c>
      <c r="D246" s="4" t="s">
        <v>7376</v>
      </c>
      <c r="E246" s="2" t="s">
        <v>47</v>
      </c>
      <c r="F246" s="24">
        <v>44407</v>
      </c>
      <c r="G246" s="25">
        <v>44456</v>
      </c>
      <c r="H246" s="22" t="s">
        <v>7377</v>
      </c>
      <c r="I246" s="24" t="s">
        <v>6690</v>
      </c>
      <c r="J246" s="24"/>
      <c r="K246" s="28" t="s">
        <v>1157</v>
      </c>
      <c r="L246" s="25" t="s">
        <v>6227</v>
      </c>
      <c r="M246" s="24" t="s">
        <v>7378</v>
      </c>
      <c r="N246" s="24" t="s">
        <v>7379</v>
      </c>
      <c r="O246" s="26" t="s">
        <v>20</v>
      </c>
      <c r="P246" s="24" t="s">
        <v>6181</v>
      </c>
      <c r="Q246" s="145" t="str">
        <f>HYPERLINK("mailto:"&amp;A246&amp;"?subject="&amp;References!E$1&amp;"&amp;cc="&amp;References!E$2&amp;"&amp;body="&amp;References!E$3,"SEND EMAIL")</f>
        <v>SEND EMAIL</v>
      </c>
      <c r="R246" s="2"/>
    </row>
    <row r="247" spans="1:18" ht="19.5" customHeight="1">
      <c r="A247" s="2" t="s">
        <v>7380</v>
      </c>
      <c r="B247" s="22" t="s">
        <v>7381</v>
      </c>
      <c r="C247" s="2">
        <v>40093573</v>
      </c>
      <c r="D247" s="4" t="s">
        <v>7382</v>
      </c>
      <c r="E247" s="2" t="s">
        <v>189</v>
      </c>
      <c r="F247" s="24">
        <v>44321</v>
      </c>
      <c r="G247" s="25">
        <v>44286</v>
      </c>
      <c r="H247" s="22" t="s">
        <v>7383</v>
      </c>
      <c r="I247" s="24">
        <v>44321</v>
      </c>
      <c r="J247" s="24">
        <v>44328</v>
      </c>
      <c r="K247" s="28" t="s">
        <v>1157</v>
      </c>
      <c r="L247" s="24" t="s">
        <v>18</v>
      </c>
      <c r="M247" s="24" t="s">
        <v>7384</v>
      </c>
      <c r="N247" s="17" t="str">
        <f>VLOOKUP(M247,References!A:B,2,TRUE)</f>
        <v>10164822</v>
      </c>
      <c r="O247" s="26" t="s">
        <v>20</v>
      </c>
      <c r="P247" s="28" t="s">
        <v>6181</v>
      </c>
      <c r="Q247" s="145" t="s">
        <v>6298</v>
      </c>
      <c r="R247" s="2"/>
    </row>
    <row r="248" spans="1:18" ht="19.5" customHeight="1">
      <c r="A248" s="2"/>
      <c r="B248" s="22" t="s">
        <v>7385</v>
      </c>
      <c r="C248" s="2">
        <v>40108919</v>
      </c>
      <c r="D248" s="4" t="s">
        <v>7386</v>
      </c>
      <c r="E248" s="2" t="s">
        <v>189</v>
      </c>
      <c r="F248" s="24">
        <v>44419.71597222222</v>
      </c>
      <c r="G248" s="25">
        <v>44413</v>
      </c>
      <c r="H248" s="22" t="s">
        <v>7387</v>
      </c>
      <c r="I248" s="24">
        <v>44425</v>
      </c>
      <c r="J248" s="24">
        <v>44426</v>
      </c>
      <c r="K248" s="28" t="s">
        <v>1157</v>
      </c>
      <c r="L248" s="25">
        <v>44986</v>
      </c>
      <c r="M248" s="24" t="s">
        <v>7388</v>
      </c>
      <c r="N248" s="17" t="str">
        <f>VLOOKUP(M248,References!A:B,2,TRUE)</f>
        <v>25797705</v>
      </c>
      <c r="O248" s="24" t="s">
        <v>61</v>
      </c>
      <c r="P248" s="24" t="s">
        <v>6181</v>
      </c>
      <c r="Q248" s="151" t="str">
        <f>HYPERLINK("mailto:"&amp;A248&amp;"?subject="&amp;References!E$1&amp;"&amp;cc="&amp;References!E$2&amp;"&amp;body="&amp;References!E$3,"SEND EMAIL")</f>
        <v>SEND EMAIL</v>
      </c>
      <c r="R248" s="2"/>
    </row>
    <row r="249" spans="1:18" ht="19.5" customHeight="1">
      <c r="A249" s="2" t="s">
        <v>7389</v>
      </c>
      <c r="B249" s="22" t="s">
        <v>7390</v>
      </c>
      <c r="C249" s="2">
        <v>27454473</v>
      </c>
      <c r="D249" s="4" t="s">
        <v>7391</v>
      </c>
      <c r="E249" s="2" t="s">
        <v>535</v>
      </c>
      <c r="F249" s="24">
        <v>44427.060416666667</v>
      </c>
      <c r="G249" s="25">
        <v>44353</v>
      </c>
      <c r="H249" s="22" t="s">
        <v>7392</v>
      </c>
      <c r="I249" s="24">
        <v>44440</v>
      </c>
      <c r="J249" s="24"/>
      <c r="K249" s="28" t="s">
        <v>1157</v>
      </c>
      <c r="L249" s="25" t="s">
        <v>18</v>
      </c>
      <c r="M249" s="24" t="s">
        <v>7393</v>
      </c>
      <c r="N249" s="24" t="s">
        <v>7394</v>
      </c>
      <c r="O249" s="24" t="s">
        <v>320</v>
      </c>
      <c r="P249" s="24" t="s">
        <v>6181</v>
      </c>
      <c r="Q249" s="145" t="str">
        <f>HYPERLINK("mailto:"&amp;A249&amp;"?subject="&amp;References!E$1&amp;"&amp;cc="&amp;References!E$2&amp;"&amp;body="&amp;References!E$3,"SEND EMAIL")</f>
        <v>SEND EMAIL</v>
      </c>
      <c r="R249" s="2"/>
    </row>
    <row r="250" spans="1:18" ht="19.5" customHeight="1">
      <c r="A250" s="2" t="s">
        <v>7395</v>
      </c>
      <c r="B250" s="22" t="s">
        <v>7396</v>
      </c>
      <c r="C250" s="2">
        <v>40124288</v>
      </c>
      <c r="D250" s="4" t="s">
        <v>7397</v>
      </c>
      <c r="E250" s="2" t="s">
        <v>47</v>
      </c>
      <c r="F250" s="24" t="s">
        <v>6333</v>
      </c>
      <c r="G250" s="25">
        <v>44432</v>
      </c>
      <c r="H250" s="22" t="s">
        <v>7398</v>
      </c>
      <c r="I250" s="24">
        <v>44454</v>
      </c>
      <c r="J250" s="24"/>
      <c r="K250" s="28" t="s">
        <v>1157</v>
      </c>
      <c r="L250" s="25" t="s">
        <v>6227</v>
      </c>
      <c r="M250" s="24" t="s">
        <v>7399</v>
      </c>
      <c r="N250" s="24" t="s">
        <v>7400</v>
      </c>
      <c r="O250" s="26" t="s">
        <v>20</v>
      </c>
      <c r="P250" s="24" t="s">
        <v>6181</v>
      </c>
      <c r="Q250" s="145" t="str">
        <f>HYPERLINK("mailto:"&amp;A250&amp;"?subject="&amp;References!E$1&amp;"&amp;cc="&amp;References!E$2&amp;"&amp;body="&amp;References!E$3,"SEND EMAIL")</f>
        <v>SEND EMAIL</v>
      </c>
      <c r="R250" s="2"/>
    </row>
    <row r="251" spans="1:18" ht="19.5" customHeight="1">
      <c r="A251" s="2" t="s">
        <v>7401</v>
      </c>
      <c r="B251" s="22" t="s">
        <v>7402</v>
      </c>
      <c r="C251" s="2">
        <v>40071867</v>
      </c>
      <c r="D251" s="4" t="s">
        <v>7403</v>
      </c>
      <c r="E251" s="2" t="s">
        <v>220</v>
      </c>
      <c r="F251" s="24">
        <v>44529.165972222225</v>
      </c>
      <c r="G251" s="25">
        <v>44431</v>
      </c>
      <c r="H251" s="22" t="s">
        <v>7404</v>
      </c>
      <c r="I251" s="24">
        <v>44530.772916666669</v>
      </c>
      <c r="J251" s="24">
        <v>44538</v>
      </c>
      <c r="K251" s="28" t="s">
        <v>1157</v>
      </c>
      <c r="L251" s="25" t="s">
        <v>18</v>
      </c>
      <c r="M251" s="24" t="s">
        <v>1877</v>
      </c>
      <c r="N251" s="24" t="s">
        <v>7405</v>
      </c>
      <c r="O251" s="26" t="s">
        <v>127</v>
      </c>
      <c r="P251" s="28" t="s">
        <v>6181</v>
      </c>
      <c r="Q251" s="145" t="str">
        <f>HYPERLINK("mailto:"&amp;A251&amp;"?subject="&amp;References!E$1&amp;"&amp;cc="&amp;References!E$2&amp;"&amp;body="&amp;References!E$3,"SEND EMAIL")</f>
        <v>SEND EMAIL</v>
      </c>
      <c r="R251" s="2" t="s">
        <v>6181</v>
      </c>
    </row>
    <row r="252" spans="1:18" ht="19.5" customHeight="1">
      <c r="A252" s="2"/>
      <c r="B252" s="22" t="s">
        <v>7406</v>
      </c>
      <c r="C252" s="2">
        <v>27505825</v>
      </c>
      <c r="D252" s="4" t="s">
        <v>7407</v>
      </c>
      <c r="E252" s="2" t="s">
        <v>1793</v>
      </c>
      <c r="F252" s="24">
        <v>44435</v>
      </c>
      <c r="G252" s="25" t="s">
        <v>6589</v>
      </c>
      <c r="H252" s="22" t="s">
        <v>7408</v>
      </c>
      <c r="I252" s="24">
        <v>44442</v>
      </c>
      <c r="J252" s="24"/>
      <c r="K252" s="28" t="s">
        <v>1157</v>
      </c>
      <c r="L252" s="25" t="s">
        <v>6227</v>
      </c>
      <c r="M252" s="24" t="s">
        <v>7409</v>
      </c>
      <c r="N252" s="24" t="s">
        <v>7410</v>
      </c>
      <c r="O252" s="26" t="s">
        <v>20</v>
      </c>
      <c r="P252" s="24" t="s">
        <v>6181</v>
      </c>
      <c r="Q252" s="145" t="str">
        <f>HYPERLINK("mailto:"&amp;A252&amp;"?subject="&amp;References!E$1&amp;"&amp;cc="&amp;References!E$2&amp;"&amp;body="&amp;References!E$3,"SEND EMAIL")</f>
        <v>SEND EMAIL</v>
      </c>
      <c r="R252" s="2"/>
    </row>
    <row r="253" spans="1:18" ht="19.5" customHeight="1">
      <c r="A253" s="2" t="s">
        <v>7411</v>
      </c>
      <c r="B253" s="22" t="s">
        <v>7412</v>
      </c>
      <c r="C253" s="2">
        <v>40005592</v>
      </c>
      <c r="D253" s="4" t="s">
        <v>7413</v>
      </c>
      <c r="E253" s="2" t="s">
        <v>53</v>
      </c>
      <c r="F253" s="24">
        <v>44440</v>
      </c>
      <c r="G253" s="25">
        <v>44433</v>
      </c>
      <c r="H253" s="22">
        <v>779364</v>
      </c>
      <c r="I253" s="24" t="s">
        <v>7414</v>
      </c>
      <c r="J253" s="24"/>
      <c r="K253" s="28" t="s">
        <v>1157</v>
      </c>
      <c r="L253" s="25" t="s">
        <v>6227</v>
      </c>
      <c r="M253" s="24" t="s">
        <v>6784</v>
      </c>
      <c r="N253" s="24" t="s">
        <v>7415</v>
      </c>
      <c r="O253" s="26" t="s">
        <v>55</v>
      </c>
      <c r="P253" s="24" t="s">
        <v>6181</v>
      </c>
      <c r="Q253" s="145" t="str">
        <f>HYPERLINK("mailto:"&amp;A253&amp;"?subject="&amp;References!E$1&amp;"&amp;cc="&amp;References!E$2&amp;"&amp;body="&amp;References!E$3,"SEND EMAIL")</f>
        <v>SEND EMAIL</v>
      </c>
      <c r="R253" s="2"/>
    </row>
    <row r="254" spans="1:18" ht="19.5" customHeight="1">
      <c r="A254" s="2"/>
      <c r="B254" s="22" t="s">
        <v>7416</v>
      </c>
      <c r="C254" s="2">
        <v>40057930</v>
      </c>
      <c r="D254" s="22" t="s">
        <v>7417</v>
      </c>
      <c r="E254" s="2" t="s">
        <v>259</v>
      </c>
      <c r="F254" s="24"/>
      <c r="G254" s="25"/>
      <c r="H254" s="22" t="s">
        <v>7418</v>
      </c>
      <c r="I254" s="24" t="s">
        <v>7264</v>
      </c>
      <c r="J254" s="24"/>
      <c r="K254" s="159" t="s">
        <v>1157</v>
      </c>
      <c r="L254" s="156" t="s">
        <v>18</v>
      </c>
      <c r="M254" s="24"/>
      <c r="N254" s="24"/>
      <c r="O254" s="26"/>
      <c r="P254" s="159" t="s">
        <v>6181</v>
      </c>
      <c r="Q254" s="2"/>
      <c r="R254" s="2" t="s">
        <v>6204</v>
      </c>
    </row>
    <row r="255" spans="1:18" ht="19.5" customHeight="1">
      <c r="A255" s="2"/>
      <c r="B255" s="22" t="s">
        <v>7419</v>
      </c>
      <c r="C255" s="2">
        <v>40123321</v>
      </c>
      <c r="D255" s="4" t="s">
        <v>7420</v>
      </c>
      <c r="E255" s="2" t="s">
        <v>618</v>
      </c>
      <c r="F255" s="24">
        <v>44420.134722222225</v>
      </c>
      <c r="G255" s="25">
        <v>44415</v>
      </c>
      <c r="H255" s="22" t="s">
        <v>7421</v>
      </c>
      <c r="I255" s="24">
        <v>44425</v>
      </c>
      <c r="J255" s="24">
        <v>44434</v>
      </c>
      <c r="K255" s="28" t="s">
        <v>1157</v>
      </c>
      <c r="L255" s="25" t="s">
        <v>18</v>
      </c>
      <c r="M255" s="24" t="s">
        <v>7422</v>
      </c>
      <c r="N255" s="17" t="str">
        <f>VLOOKUP(M255,References!A:B,2,TRUE)</f>
        <v>29286780</v>
      </c>
      <c r="O255" s="26" t="s">
        <v>320</v>
      </c>
      <c r="P255" s="24" t="s">
        <v>6181</v>
      </c>
      <c r="Q255" s="145" t="str">
        <f>HYPERLINK("mailto:"&amp;A255&amp;"?subject="&amp;References!E$1&amp;"&amp;cc="&amp;References!E$2&amp;"&amp;body="&amp;References!E$3,"SEND EMAIL")</f>
        <v>SEND EMAIL</v>
      </c>
      <c r="R255" s="2"/>
    </row>
    <row r="256" spans="1:18" ht="19.5" customHeight="1">
      <c r="A256" s="2" t="s">
        <v>7423</v>
      </c>
      <c r="B256" s="2" t="s">
        <v>7424</v>
      </c>
      <c r="C256" s="2">
        <v>40099569</v>
      </c>
      <c r="D256" s="146" t="s">
        <v>7425</v>
      </c>
      <c r="E256" s="2" t="s">
        <v>265</v>
      </c>
      <c r="F256" s="24">
        <v>44431.820138888892</v>
      </c>
      <c r="G256" s="25">
        <v>44393</v>
      </c>
      <c r="H256" s="22" t="s">
        <v>7426</v>
      </c>
      <c r="I256" s="24">
        <v>44431</v>
      </c>
      <c r="J256" s="24">
        <v>44431</v>
      </c>
      <c r="K256" s="28" t="s">
        <v>1157</v>
      </c>
      <c r="L256" s="24">
        <v>45139</v>
      </c>
      <c r="M256" s="26" t="s">
        <v>418</v>
      </c>
      <c r="N256" s="17" t="str">
        <f>VLOOKUP(M256,References!A:B,2,TRUE)</f>
        <v>10021563</v>
      </c>
      <c r="O256" s="26" t="s">
        <v>20</v>
      </c>
      <c r="P256" s="24" t="s">
        <v>6181</v>
      </c>
      <c r="Q256" s="145" t="str">
        <f>HYPERLINK("mailto:"&amp;A256&amp;"?subject="&amp;References!E$1&amp;"&amp;cc="&amp;References!E$2&amp;"&amp;body="&amp;References!E$3,"SEND EMAIL")</f>
        <v>SEND EMAIL</v>
      </c>
      <c r="R256" s="2"/>
    </row>
    <row r="257" spans="1:18" ht="19.5" customHeight="1">
      <c r="A257" s="2" t="s">
        <v>7427</v>
      </c>
      <c r="B257" s="22" t="s">
        <v>7428</v>
      </c>
      <c r="C257" s="2">
        <v>40113487</v>
      </c>
      <c r="D257" s="4" t="s">
        <v>7429</v>
      </c>
      <c r="E257" s="2" t="s">
        <v>40</v>
      </c>
      <c r="F257" s="24">
        <v>44524.012499999997</v>
      </c>
      <c r="G257" s="25">
        <v>44519</v>
      </c>
      <c r="H257" s="22" t="s">
        <v>7430</v>
      </c>
      <c r="I257" s="24">
        <v>44530.776388888888</v>
      </c>
      <c r="J257" s="24">
        <v>44530</v>
      </c>
      <c r="K257" s="28" t="s">
        <v>1157</v>
      </c>
      <c r="L257" s="25" t="s">
        <v>18</v>
      </c>
      <c r="M257" s="24" t="s">
        <v>7431</v>
      </c>
      <c r="N257" s="17" t="str">
        <f>VLOOKUP(M257,References!A:B,2,TRUE)</f>
        <v>10170625</v>
      </c>
      <c r="O257" s="24" t="s">
        <v>61</v>
      </c>
      <c r="P257" s="28" t="s">
        <v>6181</v>
      </c>
      <c r="Q257" s="145" t="str">
        <f>HYPERLINK("mailto:"&amp;A257&amp;"?subject="&amp;References!E$1&amp;"&amp;cc="&amp;References!E$2&amp;"&amp;body="&amp;References!E$3,"SEND EMAIL")</f>
        <v>SEND EMAIL</v>
      </c>
      <c r="R257" s="2" t="s">
        <v>6181</v>
      </c>
    </row>
    <row r="258" spans="1:18" ht="19.5" customHeight="1">
      <c r="A258" s="2" t="s">
        <v>7432</v>
      </c>
      <c r="B258" s="22" t="s">
        <v>7433</v>
      </c>
      <c r="C258" s="2">
        <v>27296991</v>
      </c>
      <c r="D258" s="4" t="s">
        <v>7434</v>
      </c>
      <c r="E258" s="2" t="s">
        <v>565</v>
      </c>
      <c r="F258" s="24">
        <v>44370.701388888891</v>
      </c>
      <c r="G258" s="25" t="s">
        <v>26</v>
      </c>
      <c r="H258" s="22" t="s">
        <v>7435</v>
      </c>
      <c r="I258" s="24">
        <v>44393</v>
      </c>
      <c r="J258" s="24">
        <v>44398</v>
      </c>
      <c r="K258" s="28" t="s">
        <v>1157</v>
      </c>
      <c r="L258" s="25" t="s">
        <v>18</v>
      </c>
      <c r="M258" s="24" t="s">
        <v>7436</v>
      </c>
      <c r="N258" s="17" t="str">
        <f>VLOOKUP(M258,References!A:B,2,TRUE)</f>
        <v>22156814</v>
      </c>
      <c r="O258" s="26" t="s">
        <v>35</v>
      </c>
      <c r="P258" s="24" t="s">
        <v>6181</v>
      </c>
      <c r="Q258" s="145" t="str">
        <f>HYPERLINK("mailto:"&amp;A258&amp;"?subject="&amp;References!E$1&amp;"&amp;cc="&amp;References!E$2&amp;"&amp;body="&amp;References!E$3,"SEND EMAIL")</f>
        <v>SEND EMAIL</v>
      </c>
      <c r="R258" s="2"/>
    </row>
    <row r="259" spans="1:18" ht="19.5" customHeight="1">
      <c r="A259" s="2"/>
      <c r="B259" s="22" t="s">
        <v>7437</v>
      </c>
      <c r="C259" s="2">
        <v>40101644</v>
      </c>
      <c r="D259" s="4" t="s">
        <v>7438</v>
      </c>
      <c r="E259" s="2" t="s">
        <v>125</v>
      </c>
      <c r="F259" s="24">
        <v>44406.686805555553</v>
      </c>
      <c r="G259" s="25">
        <v>44370</v>
      </c>
      <c r="H259" s="22" t="s">
        <v>7439</v>
      </c>
      <c r="I259" s="24">
        <v>44407.563194444447</v>
      </c>
      <c r="J259" s="24"/>
      <c r="K259" s="28" t="s">
        <v>1157</v>
      </c>
      <c r="L259" s="25">
        <v>45139</v>
      </c>
      <c r="M259" s="24" t="s">
        <v>7440</v>
      </c>
      <c r="N259" s="24" t="s">
        <v>6509</v>
      </c>
      <c r="O259" s="24" t="s">
        <v>20</v>
      </c>
      <c r="P259" s="24" t="s">
        <v>6181</v>
      </c>
      <c r="Q259" s="145" t="str">
        <f>HYPERLINK("mailto:"&amp;A259&amp;"?subject="&amp;References!E$1&amp;"&amp;cc="&amp;References!E$2&amp;"&amp;body="&amp;References!E$3,"SEND EMAIL")</f>
        <v>SEND EMAIL</v>
      </c>
      <c r="R259" s="2"/>
    </row>
    <row r="260" spans="1:18" ht="19.5" customHeight="1">
      <c r="A260" s="2"/>
      <c r="B260" s="22" t="s">
        <v>7441</v>
      </c>
      <c r="C260" s="2">
        <v>40104402</v>
      </c>
      <c r="D260" s="4" t="s">
        <v>7442</v>
      </c>
      <c r="E260" s="2" t="s">
        <v>344</v>
      </c>
      <c r="F260" s="24">
        <v>44386.888194444444</v>
      </c>
      <c r="G260" s="25">
        <v>44369</v>
      </c>
      <c r="H260" s="22" t="s">
        <v>7443</v>
      </c>
      <c r="I260" s="24">
        <v>44393</v>
      </c>
      <c r="J260" s="24">
        <v>44407</v>
      </c>
      <c r="K260" s="28" t="s">
        <v>1157</v>
      </c>
      <c r="L260" s="25" t="s">
        <v>18</v>
      </c>
      <c r="M260" s="24" t="s">
        <v>7444</v>
      </c>
      <c r="N260" s="17" t="str">
        <f>VLOOKUP(M260,References!A:B,2,TRUE)</f>
        <v>10178687</v>
      </c>
      <c r="O260" s="26" t="s">
        <v>20</v>
      </c>
      <c r="P260" s="24" t="s">
        <v>6181</v>
      </c>
      <c r="Q260" s="151" t="str">
        <f>HYPERLINK("mailto:"&amp;A260&amp;"?subject="&amp;References!E$1&amp;"&amp;cc="&amp;References!E$2&amp;"&amp;body="&amp;References!E$3,"SEND EMAIL")</f>
        <v>SEND EMAIL</v>
      </c>
      <c r="R260" s="2"/>
    </row>
    <row r="261" spans="1:18" ht="19.5" customHeight="1">
      <c r="A261" s="2" t="s">
        <v>7445</v>
      </c>
      <c r="B261" s="22" t="s">
        <v>7446</v>
      </c>
      <c r="C261" s="2">
        <v>40084493</v>
      </c>
      <c r="D261" s="4" t="s">
        <v>7447</v>
      </c>
      <c r="E261" s="2" t="s">
        <v>17</v>
      </c>
      <c r="F261" s="24">
        <v>44440</v>
      </c>
      <c r="G261" s="25">
        <v>44438</v>
      </c>
      <c r="H261" s="22" t="s">
        <v>7448</v>
      </c>
      <c r="I261" s="24">
        <v>44454</v>
      </c>
      <c r="J261" s="24"/>
      <c r="K261" s="28" t="s">
        <v>1157</v>
      </c>
      <c r="L261" s="25" t="s">
        <v>6227</v>
      </c>
      <c r="M261" s="24" t="s">
        <v>7449</v>
      </c>
      <c r="N261" s="24" t="s">
        <v>7450</v>
      </c>
      <c r="O261" s="26" t="s">
        <v>20</v>
      </c>
      <c r="P261" s="24" t="s">
        <v>6181</v>
      </c>
      <c r="Q261" s="145" t="str">
        <f>HYPERLINK("mailto:"&amp;A261&amp;"?subject="&amp;References!E$1&amp;"&amp;cc="&amp;References!E$2&amp;"&amp;body="&amp;References!E$3,"SEND EMAIL")</f>
        <v>SEND EMAIL</v>
      </c>
      <c r="R261" s="2"/>
    </row>
    <row r="262" spans="1:18" ht="19.5" customHeight="1">
      <c r="A262" s="2" t="s">
        <v>7451</v>
      </c>
      <c r="B262" s="22" t="s">
        <v>7452</v>
      </c>
      <c r="C262" s="2">
        <v>40050029</v>
      </c>
      <c r="D262" s="4" t="s">
        <v>7453</v>
      </c>
      <c r="E262" s="2" t="s">
        <v>99</v>
      </c>
      <c r="F262" s="24">
        <v>44406.731249999997</v>
      </c>
      <c r="G262" s="25">
        <v>44400</v>
      </c>
      <c r="H262" s="22" t="s">
        <v>7454</v>
      </c>
      <c r="I262" s="24">
        <v>44407.5625</v>
      </c>
      <c r="J262" s="24">
        <v>44426</v>
      </c>
      <c r="K262" s="28" t="s">
        <v>1157</v>
      </c>
      <c r="L262" s="25" t="s">
        <v>18</v>
      </c>
      <c r="M262" s="24" t="s">
        <v>7455</v>
      </c>
      <c r="N262" s="17" t="str">
        <f>VLOOKUP(M262,References!A:B,2,TRUE)</f>
        <v>10189419</v>
      </c>
      <c r="O262" s="24" t="s">
        <v>127</v>
      </c>
      <c r="P262" s="24" t="s">
        <v>6181</v>
      </c>
      <c r="Q262" s="145" t="str">
        <f>HYPERLINK("mailto:"&amp;A262&amp;"?subject="&amp;References!E$1&amp;"&amp;cc="&amp;References!E$2&amp;"&amp;body="&amp;References!E$3,"SEND EMAIL")</f>
        <v>SEND EMAIL</v>
      </c>
      <c r="R262" s="2"/>
    </row>
    <row r="263" spans="1:18" ht="19.5" customHeight="1">
      <c r="A263" s="2" t="s">
        <v>7456</v>
      </c>
      <c r="B263" s="22" t="s">
        <v>7457</v>
      </c>
      <c r="C263" s="2">
        <v>40114030</v>
      </c>
      <c r="D263" s="4" t="s">
        <v>7458</v>
      </c>
      <c r="E263" s="2" t="s">
        <v>407</v>
      </c>
      <c r="F263" s="24">
        <v>44441.876388888886</v>
      </c>
      <c r="G263" s="25">
        <v>44439</v>
      </c>
      <c r="H263" s="22" t="s">
        <v>7459</v>
      </c>
      <c r="I263" s="24">
        <v>44441</v>
      </c>
      <c r="J263" s="24"/>
      <c r="K263" s="28" t="s">
        <v>1157</v>
      </c>
      <c r="L263" s="25" t="s">
        <v>18</v>
      </c>
      <c r="M263" s="24" t="s">
        <v>976</v>
      </c>
      <c r="N263" s="24" t="s">
        <v>977</v>
      </c>
      <c r="O263" s="24" t="s">
        <v>61</v>
      </c>
      <c r="P263" s="24" t="s">
        <v>6181</v>
      </c>
      <c r="Q263" s="145" t="str">
        <f>HYPERLINK("mailto:"&amp;A263&amp;"?subject="&amp;References!E$1&amp;"&amp;cc="&amp;References!E$2&amp;"&amp;body="&amp;References!E$3,"SEND EMAIL")</f>
        <v>SEND EMAIL</v>
      </c>
      <c r="R263" s="2"/>
    </row>
    <row r="264" spans="1:18" ht="19.5" customHeight="1">
      <c r="A264" s="2" t="s">
        <v>7460</v>
      </c>
      <c r="B264" s="22" t="s">
        <v>7461</v>
      </c>
      <c r="C264" s="2">
        <v>40124376</v>
      </c>
      <c r="D264" s="4" t="s">
        <v>7462</v>
      </c>
      <c r="E264" s="2" t="s">
        <v>782</v>
      </c>
      <c r="F264" s="24">
        <v>44539.063888888886</v>
      </c>
      <c r="G264" s="25">
        <v>44536</v>
      </c>
      <c r="H264" s="22" t="s">
        <v>7463</v>
      </c>
      <c r="I264" s="24">
        <v>44539</v>
      </c>
      <c r="J264" s="24">
        <v>44572</v>
      </c>
      <c r="K264" s="28" t="s">
        <v>1157</v>
      </c>
      <c r="L264" s="25">
        <v>44960</v>
      </c>
      <c r="M264" s="24" t="s">
        <v>7464</v>
      </c>
      <c r="N264" s="17" t="str">
        <f>VLOOKUP(M264,References!A:B,2,TRUE)</f>
        <v>10141439</v>
      </c>
      <c r="O264" s="26" t="s">
        <v>355</v>
      </c>
      <c r="P264" s="24" t="s">
        <v>6181</v>
      </c>
      <c r="Q264" s="145" t="str">
        <f>HYPERLINK("mailto:"&amp;A264&amp;"?subject="&amp;References!E$1&amp;"&amp;cc="&amp;References!E$2&amp;"&amp;body="&amp;References!E$3,"SEND EMAIL")</f>
        <v>SEND EMAIL</v>
      </c>
      <c r="R264" s="2" t="s">
        <v>6181</v>
      </c>
    </row>
    <row r="265" spans="1:18" ht="19.5" customHeight="1">
      <c r="A265" s="2" t="s">
        <v>7465</v>
      </c>
      <c r="B265" s="22" t="s">
        <v>7466</v>
      </c>
      <c r="C265" s="2">
        <v>40114279</v>
      </c>
      <c r="D265" s="4" t="s">
        <v>7467</v>
      </c>
      <c r="E265" s="2" t="s">
        <v>177</v>
      </c>
      <c r="F265" s="24">
        <v>44494.695833333331</v>
      </c>
      <c r="G265" s="25">
        <v>44489</v>
      </c>
      <c r="H265" s="22" t="s">
        <v>7468</v>
      </c>
      <c r="I265" s="24">
        <v>44510</v>
      </c>
      <c r="J265" s="24">
        <v>44530</v>
      </c>
      <c r="K265" s="28" t="s">
        <v>1157</v>
      </c>
      <c r="L265" s="25" t="s">
        <v>18</v>
      </c>
      <c r="M265" s="24" t="s">
        <v>1569</v>
      </c>
      <c r="N265" s="17" t="str">
        <f>VLOOKUP(M265,References!A:B,2,TRUE)</f>
        <v>10196752</v>
      </c>
      <c r="O265" s="24" t="s">
        <v>20</v>
      </c>
      <c r="P265" s="28" t="s">
        <v>6181</v>
      </c>
      <c r="Q265" s="145" t="str">
        <f>HYPERLINK("mailto:"&amp;A265&amp;"?subject="&amp;References!E$1&amp;"&amp;cc="&amp;References!E$2&amp;"&amp;body="&amp;References!E$3,"SEND EMAIL")</f>
        <v>SEND EMAIL</v>
      </c>
      <c r="R265" s="2" t="s">
        <v>6181</v>
      </c>
    </row>
    <row r="266" spans="1:18" ht="19.5" customHeight="1">
      <c r="A266" s="154"/>
      <c r="B266" s="155" t="s">
        <v>7469</v>
      </c>
      <c r="C266" s="154">
        <v>40121943</v>
      </c>
      <c r="D266" s="169" t="s">
        <v>7470</v>
      </c>
      <c r="E266" s="154" t="s">
        <v>33</v>
      </c>
      <c r="F266" s="143" t="s">
        <v>6364</v>
      </c>
      <c r="G266" s="156">
        <v>44544</v>
      </c>
      <c r="H266" s="155" t="s">
        <v>7471</v>
      </c>
      <c r="I266" s="143" t="s">
        <v>6364</v>
      </c>
      <c r="J266" s="157">
        <v>44550</v>
      </c>
      <c r="K266" s="28" t="s">
        <v>1157</v>
      </c>
      <c r="L266" s="156" t="s">
        <v>18</v>
      </c>
      <c r="M266" s="157"/>
      <c r="N266" s="17" t="e">
        <f>VLOOKUP(M266,References!A:B,2,TRUE)</f>
        <v>#N/A</v>
      </c>
      <c r="O266" s="158" t="s">
        <v>20</v>
      </c>
      <c r="P266" s="159" t="s">
        <v>6181</v>
      </c>
      <c r="Q266" s="145" t="str">
        <f>HYPERLINK("mailto:"&amp;A266&amp;"?subject="&amp;References!E$1&amp;"&amp;cc="&amp;References!E$2&amp;"&amp;body="&amp;References!E$3,"SEND EMAIL")</f>
        <v>SEND EMAIL</v>
      </c>
      <c r="R266" s="2" t="s">
        <v>6204</v>
      </c>
    </row>
    <row r="267" spans="1:18" ht="19.5" customHeight="1">
      <c r="A267" s="2" t="s">
        <v>7472</v>
      </c>
      <c r="B267" s="22" t="s">
        <v>7473</v>
      </c>
      <c r="C267" s="2">
        <v>40051795</v>
      </c>
      <c r="D267" s="4" t="s">
        <v>7474</v>
      </c>
      <c r="E267" s="2" t="s">
        <v>99</v>
      </c>
      <c r="F267" s="24">
        <v>44364.769444444442</v>
      </c>
      <c r="G267" s="25">
        <v>44363</v>
      </c>
      <c r="H267" s="22" t="s">
        <v>7475</v>
      </c>
      <c r="I267" s="24">
        <v>44370</v>
      </c>
      <c r="J267" s="24">
        <v>44370</v>
      </c>
      <c r="K267" s="28" t="s">
        <v>1157</v>
      </c>
      <c r="L267" s="25" t="s">
        <v>18</v>
      </c>
      <c r="M267" s="24" t="s">
        <v>7476</v>
      </c>
      <c r="N267" s="17" t="str">
        <f>VLOOKUP(M267,References!A:B,2,TRUE)</f>
        <v>22842807</v>
      </c>
      <c r="O267" s="24" t="s">
        <v>20</v>
      </c>
      <c r="P267" s="24" t="s">
        <v>6181</v>
      </c>
      <c r="Q267" s="145" t="str">
        <f>HYPERLINK("mailto:"&amp;A267&amp;"?subject="&amp;References!E$1&amp;"&amp;cc="&amp;References!E$2&amp;"&amp;body="&amp;References!E$3,"SEND EMAIL")</f>
        <v>SEND EMAIL</v>
      </c>
      <c r="R267" s="2"/>
    </row>
    <row r="268" spans="1:18" ht="19.5" customHeight="1">
      <c r="A268" s="2" t="s">
        <v>7477</v>
      </c>
      <c r="B268" s="22" t="s">
        <v>7478</v>
      </c>
      <c r="C268" s="2">
        <v>40046947</v>
      </c>
      <c r="D268" s="4" t="s">
        <v>7479</v>
      </c>
      <c r="E268" s="2" t="s">
        <v>17</v>
      </c>
      <c r="F268" s="24">
        <v>44348</v>
      </c>
      <c r="G268" s="25">
        <v>44321</v>
      </c>
      <c r="H268" s="22" t="s">
        <v>7480</v>
      </c>
      <c r="I268" s="24">
        <v>44348</v>
      </c>
      <c r="J268" s="24">
        <v>44351</v>
      </c>
      <c r="K268" s="28" t="s">
        <v>1157</v>
      </c>
      <c r="L268" s="24" t="s">
        <v>18</v>
      </c>
      <c r="M268" s="24" t="s">
        <v>7481</v>
      </c>
      <c r="N268" s="17" t="str">
        <f>VLOOKUP(M268,References!A:B,2,TRUE)</f>
        <v>10169323</v>
      </c>
      <c r="O268" s="26" t="s">
        <v>320</v>
      </c>
      <c r="P268" s="28" t="s">
        <v>6181</v>
      </c>
      <c r="Q268" s="145" t="str">
        <f>HYPERLINK("mailto:"&amp;A268&amp;"?subject="&amp;References!E$1&amp;"&amp;cc="&amp;References!E$2&amp;"&amp;body="&amp;References!E$3,"SEND EMAIL")</f>
        <v>SEND EMAIL</v>
      </c>
      <c r="R268" s="2"/>
    </row>
    <row r="269" spans="1:18" ht="19.5" customHeight="1">
      <c r="A269" s="2" t="s">
        <v>7482</v>
      </c>
      <c r="B269" s="22" t="s">
        <v>7483</v>
      </c>
      <c r="C269" s="2">
        <v>40123623</v>
      </c>
      <c r="D269" s="4" t="s">
        <v>7484</v>
      </c>
      <c r="E269" s="2" t="s">
        <v>183</v>
      </c>
      <c r="F269" s="24">
        <v>44459</v>
      </c>
      <c r="G269" s="25" t="s">
        <v>7485</v>
      </c>
      <c r="H269" s="22" t="s">
        <v>7486</v>
      </c>
      <c r="I269" s="24">
        <v>44466</v>
      </c>
      <c r="J269" s="24"/>
      <c r="K269" s="28" t="s">
        <v>1157</v>
      </c>
      <c r="L269" s="25" t="s">
        <v>6227</v>
      </c>
      <c r="M269" s="24" t="s">
        <v>7487</v>
      </c>
      <c r="N269" s="24" t="s">
        <v>7488</v>
      </c>
      <c r="O269" s="26" t="s">
        <v>127</v>
      </c>
      <c r="P269" s="24" t="s">
        <v>6181</v>
      </c>
      <c r="Q269" s="145" t="str">
        <f>HYPERLINK("mailto:"&amp;A269&amp;"?subject="&amp;References!E$1&amp;"&amp;cc="&amp;References!E$2&amp;"&amp;body="&amp;References!E$3,"SEND EMAIL")</f>
        <v>SEND EMAIL</v>
      </c>
      <c r="R269" s="2"/>
    </row>
    <row r="270" spans="1:18" ht="19.5" customHeight="1">
      <c r="A270" s="2" t="s">
        <v>7489</v>
      </c>
      <c r="B270" s="22" t="s">
        <v>7490</v>
      </c>
      <c r="C270" s="2">
        <v>40114057</v>
      </c>
      <c r="D270" s="4" t="s">
        <v>7491</v>
      </c>
      <c r="E270" s="2" t="s">
        <v>47</v>
      </c>
      <c r="F270" s="24">
        <v>44431.936805555553</v>
      </c>
      <c r="G270" s="25" t="s">
        <v>7277</v>
      </c>
      <c r="H270" s="22" t="s">
        <v>7492</v>
      </c>
      <c r="I270" s="24">
        <v>44438</v>
      </c>
      <c r="J270" s="24"/>
      <c r="K270" s="28" t="s">
        <v>1157</v>
      </c>
      <c r="L270" s="25" t="s">
        <v>18</v>
      </c>
      <c r="M270" s="24" t="s">
        <v>6684</v>
      </c>
      <c r="N270" s="24" t="s">
        <v>6685</v>
      </c>
      <c r="O270" s="24" t="s">
        <v>20</v>
      </c>
      <c r="P270" s="24" t="s">
        <v>6181</v>
      </c>
      <c r="Q270" s="145" t="str">
        <f>HYPERLINK("mailto:"&amp;A270&amp;"?subject="&amp;References!E$1&amp;"&amp;cc="&amp;References!E$2&amp;"&amp;body="&amp;References!E$3,"SEND EMAIL")</f>
        <v>SEND EMAIL</v>
      </c>
      <c r="R270" s="2"/>
    </row>
    <row r="271" spans="1:18" ht="19.5" customHeight="1">
      <c r="A271" s="2"/>
      <c r="B271" s="22" t="s">
        <v>7493</v>
      </c>
      <c r="C271" s="2">
        <v>40121312</v>
      </c>
      <c r="D271" s="4" t="s">
        <v>7494</v>
      </c>
      <c r="E271" s="2" t="s">
        <v>601</v>
      </c>
      <c r="F271" s="24" t="s">
        <v>6549</v>
      </c>
      <c r="G271" s="25">
        <v>44453</v>
      </c>
      <c r="H271" s="22" t="s">
        <v>7495</v>
      </c>
      <c r="I271" s="24">
        <v>44474</v>
      </c>
      <c r="J271" s="24"/>
      <c r="K271" s="28" t="s">
        <v>1157</v>
      </c>
      <c r="L271" s="25" t="s">
        <v>6227</v>
      </c>
      <c r="M271" s="24" t="s">
        <v>3756</v>
      </c>
      <c r="N271" s="24" t="s">
        <v>7166</v>
      </c>
      <c r="O271" s="26" t="s">
        <v>35</v>
      </c>
      <c r="P271" s="24" t="s">
        <v>6181</v>
      </c>
      <c r="Q271" s="145" t="str">
        <f>HYPERLINK("mailto:"&amp;A271&amp;"?subject="&amp;References!E$1&amp;"&amp;cc="&amp;References!E$2&amp;"&amp;body="&amp;References!E$3,"SEND EMAIL")</f>
        <v>SEND EMAIL</v>
      </c>
      <c r="R271" s="2"/>
    </row>
    <row r="272" spans="1:18" ht="19.5" customHeight="1">
      <c r="A272" s="2" t="s">
        <v>7496</v>
      </c>
      <c r="B272" s="22" t="s">
        <v>7497</v>
      </c>
      <c r="C272" s="2">
        <v>40097659</v>
      </c>
      <c r="D272" s="4" t="s">
        <v>7498</v>
      </c>
      <c r="E272" s="2" t="s">
        <v>99</v>
      </c>
      <c r="F272" s="24">
        <v>44422.724305555559</v>
      </c>
      <c r="G272" s="25">
        <v>44398</v>
      </c>
      <c r="H272" s="22" t="s">
        <v>7499</v>
      </c>
      <c r="I272" s="24">
        <v>44425</v>
      </c>
      <c r="J272" s="24">
        <v>44431</v>
      </c>
      <c r="K272" s="28" t="s">
        <v>1157</v>
      </c>
      <c r="L272" s="24">
        <v>45291</v>
      </c>
      <c r="M272" s="24" t="s">
        <v>981</v>
      </c>
      <c r="N272" s="17" t="str">
        <f>VLOOKUP(M272,References!A:B,2,TRUE)</f>
        <v>25711037</v>
      </c>
      <c r="O272" s="24" t="s">
        <v>61</v>
      </c>
      <c r="P272" s="24" t="s">
        <v>6181</v>
      </c>
      <c r="Q272" s="145" t="str">
        <f>HYPERLINK("mailto:"&amp;A272&amp;"?subject="&amp;References!E$1&amp;"&amp;cc="&amp;References!E$2&amp;"&amp;body="&amp;References!E$3,"SEND EMAIL")</f>
        <v>SEND EMAIL</v>
      </c>
      <c r="R272" s="2"/>
    </row>
    <row r="273" spans="1:18" ht="19.5" customHeight="1">
      <c r="A273" s="2"/>
      <c r="B273" s="22" t="s">
        <v>7500</v>
      </c>
      <c r="C273" s="2">
        <v>27297998</v>
      </c>
      <c r="D273" s="4" t="s">
        <v>7501</v>
      </c>
      <c r="E273" s="2" t="s">
        <v>47</v>
      </c>
      <c r="F273" s="24">
        <v>44253</v>
      </c>
      <c r="G273" s="25">
        <v>44218</v>
      </c>
      <c r="H273" s="22" t="s">
        <v>7502</v>
      </c>
      <c r="I273" s="24">
        <v>44253</v>
      </c>
      <c r="J273" s="24">
        <v>44336</v>
      </c>
      <c r="K273" s="28" t="s">
        <v>1157</v>
      </c>
      <c r="L273" s="25" t="s">
        <v>18</v>
      </c>
      <c r="M273" s="24" t="s">
        <v>7503</v>
      </c>
      <c r="N273" s="17" t="str">
        <f>VLOOKUP(M273,References!A:B,2,TRUE)</f>
        <v>25844150</v>
      </c>
      <c r="O273" s="26" t="s">
        <v>20</v>
      </c>
      <c r="P273" s="28" t="s">
        <v>6181</v>
      </c>
      <c r="Q273" s="150" t="s">
        <v>6298</v>
      </c>
      <c r="R273" s="2"/>
    </row>
    <row r="274" spans="1:18" ht="19.5" customHeight="1">
      <c r="A274" s="2" t="s">
        <v>7504</v>
      </c>
      <c r="B274" s="22" t="s">
        <v>7505</v>
      </c>
      <c r="C274" s="2">
        <v>40082448</v>
      </c>
      <c r="D274" s="4" t="s">
        <v>7506</v>
      </c>
      <c r="E274" s="2" t="s">
        <v>40</v>
      </c>
      <c r="F274" s="24">
        <v>44431.86041666667</v>
      </c>
      <c r="G274" s="25">
        <v>44427</v>
      </c>
      <c r="H274" s="22" t="s">
        <v>7507</v>
      </c>
      <c r="I274" s="24">
        <v>44431</v>
      </c>
      <c r="J274" s="24">
        <v>44431</v>
      </c>
      <c r="K274" s="28" t="s">
        <v>1157</v>
      </c>
      <c r="L274" s="24" t="s">
        <v>18</v>
      </c>
      <c r="M274" s="24" t="s">
        <v>7508</v>
      </c>
      <c r="N274" s="17" t="str">
        <f>VLOOKUP(M274,References!A:B,2,TRUE)</f>
        <v>20465119</v>
      </c>
      <c r="O274" s="26" t="s">
        <v>20</v>
      </c>
      <c r="P274" s="24" t="s">
        <v>6181</v>
      </c>
      <c r="Q274" s="145" t="str">
        <f>HYPERLINK("mailto:"&amp;A274&amp;"?subject="&amp;References!E$1&amp;"&amp;cc="&amp;References!E$2&amp;"&amp;body="&amp;References!E$3,"SEND EMAIL")</f>
        <v>SEND EMAIL</v>
      </c>
      <c r="R274" s="2"/>
    </row>
    <row r="275" spans="1:18" ht="19.5" customHeight="1">
      <c r="A275" s="152" t="s">
        <v>7509</v>
      </c>
      <c r="B275" s="22" t="s">
        <v>7510</v>
      </c>
      <c r="C275" s="2">
        <v>40107246</v>
      </c>
      <c r="D275" s="4" t="s">
        <v>7511</v>
      </c>
      <c r="E275" s="2" t="s">
        <v>177</v>
      </c>
      <c r="F275" s="24">
        <v>44517</v>
      </c>
      <c r="G275" s="25">
        <v>44495</v>
      </c>
      <c r="H275" s="22" t="s">
        <v>7512</v>
      </c>
      <c r="I275" s="24">
        <v>44523</v>
      </c>
      <c r="J275" s="24">
        <v>44530</v>
      </c>
      <c r="K275" s="28" t="s">
        <v>1157</v>
      </c>
      <c r="L275" s="25" t="s">
        <v>18</v>
      </c>
      <c r="M275" s="24" t="s">
        <v>7064</v>
      </c>
      <c r="N275" s="17" t="str">
        <f>VLOOKUP(M275,References!A:B,2,TRUE)</f>
        <v>10201981</v>
      </c>
      <c r="O275" s="24" t="s">
        <v>20</v>
      </c>
      <c r="P275" s="28" t="s">
        <v>6181</v>
      </c>
      <c r="Q275" s="145" t="str">
        <f>HYPERLINK("mailto:"&amp;A275&amp;"?subject="&amp;References!E$1&amp;"&amp;cc="&amp;References!E$2&amp;"&amp;body="&amp;References!E$3,"SEND EMAIL")</f>
        <v>SEND EMAIL</v>
      </c>
      <c r="R275" s="2" t="s">
        <v>6181</v>
      </c>
    </row>
    <row r="276" spans="1:18" ht="19.5" customHeight="1">
      <c r="A276" s="2" t="s">
        <v>7513</v>
      </c>
      <c r="B276" s="22" t="s">
        <v>7514</v>
      </c>
      <c r="C276" s="2">
        <v>40039337</v>
      </c>
      <c r="D276" s="4" t="s">
        <v>7515</v>
      </c>
      <c r="E276" s="2" t="s">
        <v>259</v>
      </c>
      <c r="F276" s="24">
        <v>44427.890972222223</v>
      </c>
      <c r="G276" s="25">
        <v>44407</v>
      </c>
      <c r="H276" s="22" t="s">
        <v>7516</v>
      </c>
      <c r="I276" s="24">
        <v>44431</v>
      </c>
      <c r="J276" s="24">
        <v>44434</v>
      </c>
      <c r="K276" s="28" t="s">
        <v>1157</v>
      </c>
      <c r="L276" s="25" t="s">
        <v>18</v>
      </c>
      <c r="M276" s="24" t="s">
        <v>7517</v>
      </c>
      <c r="N276" s="17" t="str">
        <f>VLOOKUP(M276,References!A:B,2,TRUE)</f>
        <v>27289413</v>
      </c>
      <c r="O276" s="26" t="s">
        <v>35</v>
      </c>
      <c r="P276" s="24" t="s">
        <v>6181</v>
      </c>
      <c r="Q276" s="145" t="str">
        <f>HYPERLINK("mailto:"&amp;A276&amp;"?subject="&amp;References!E$1&amp;"&amp;cc="&amp;References!E$2&amp;"&amp;body="&amp;References!E$3,"SEND EMAIL")</f>
        <v>SEND EMAIL</v>
      </c>
      <c r="R276" s="2"/>
    </row>
    <row r="277" spans="1:18" ht="19.5" customHeight="1">
      <c r="A277" s="2"/>
      <c r="B277" s="22" t="s">
        <v>7518</v>
      </c>
      <c r="C277" s="2">
        <v>40084316</v>
      </c>
      <c r="D277" s="4" t="s">
        <v>7519</v>
      </c>
      <c r="E277" s="2" t="s">
        <v>47</v>
      </c>
      <c r="F277" s="24">
        <v>44441.061805555553</v>
      </c>
      <c r="G277" s="25">
        <v>44432</v>
      </c>
      <c r="H277" s="22" t="s">
        <v>7520</v>
      </c>
      <c r="I277" s="24">
        <v>44441</v>
      </c>
      <c r="J277" s="24"/>
      <c r="K277" s="28" t="s">
        <v>1157</v>
      </c>
      <c r="L277" s="25" t="s">
        <v>18</v>
      </c>
      <c r="M277" s="24" t="s">
        <v>7351</v>
      </c>
      <c r="N277" s="24" t="s">
        <v>7352</v>
      </c>
      <c r="O277" s="24" t="s">
        <v>35</v>
      </c>
      <c r="P277" s="24" t="s">
        <v>6181</v>
      </c>
      <c r="Q277" s="145" t="str">
        <f>HYPERLINK("mailto:"&amp;A277&amp;"?subject="&amp;References!E$1&amp;"&amp;cc="&amp;References!E$2&amp;"&amp;body="&amp;References!E$3,"SEND EMAIL")</f>
        <v>SEND EMAIL</v>
      </c>
      <c r="R277" s="2"/>
    </row>
    <row r="278" spans="1:18" ht="19.5" customHeight="1">
      <c r="A278" s="2" t="s">
        <v>7521</v>
      </c>
      <c r="B278" s="22" t="s">
        <v>7522</v>
      </c>
      <c r="C278" s="2">
        <v>40079657</v>
      </c>
      <c r="D278" s="4" t="s">
        <v>7523</v>
      </c>
      <c r="E278" s="2" t="s">
        <v>17</v>
      </c>
      <c r="F278" s="24">
        <v>44510.855555555558</v>
      </c>
      <c r="G278" s="25">
        <v>44503</v>
      </c>
      <c r="H278" s="22" t="s">
        <v>7524</v>
      </c>
      <c r="I278" s="24">
        <v>44516</v>
      </c>
      <c r="J278" s="24">
        <v>44530</v>
      </c>
      <c r="K278" s="28" t="s">
        <v>1157</v>
      </c>
      <c r="L278" s="25" t="s">
        <v>18</v>
      </c>
      <c r="M278" s="24" t="s">
        <v>7525</v>
      </c>
      <c r="N278" s="17" t="str">
        <f>VLOOKUP(M278,References!A:B,2,TRUE)</f>
        <v>10142263</v>
      </c>
      <c r="O278" s="24" t="s">
        <v>20</v>
      </c>
      <c r="P278" s="28" t="s">
        <v>6181</v>
      </c>
      <c r="Q278" s="145" t="e">
        <f>HYPERLINK("mailto:"&amp;A278&amp;"?subject="&amp;References!E$1&amp;"&amp;cc="&amp;References!E$2&amp;"&amp;body="&amp;References!E$3,"SEND EMAIL")</f>
        <v>#VALUE!</v>
      </c>
      <c r="R278" s="2" t="s">
        <v>6181</v>
      </c>
    </row>
    <row r="279" spans="1:18" ht="19.5" customHeight="1">
      <c r="A279" s="2" t="s">
        <v>7526</v>
      </c>
      <c r="B279" s="22" t="s">
        <v>7527</v>
      </c>
      <c r="C279" s="2">
        <v>40112403</v>
      </c>
      <c r="D279" s="4" t="s">
        <v>7528</v>
      </c>
      <c r="E279" s="2" t="s">
        <v>189</v>
      </c>
      <c r="F279" s="24">
        <v>44439.069444444445</v>
      </c>
      <c r="G279" s="25">
        <v>44432</v>
      </c>
      <c r="H279" s="22" t="s">
        <v>7529</v>
      </c>
      <c r="I279" s="24">
        <v>44440</v>
      </c>
      <c r="J279" s="24">
        <v>44459</v>
      </c>
      <c r="K279" s="28" t="s">
        <v>1157</v>
      </c>
      <c r="L279" s="25" t="s">
        <v>18</v>
      </c>
      <c r="M279" s="24" t="s">
        <v>7530</v>
      </c>
      <c r="N279" s="24" t="s">
        <v>7531</v>
      </c>
      <c r="O279" s="24" t="s">
        <v>61</v>
      </c>
      <c r="P279" s="24" t="s">
        <v>6181</v>
      </c>
      <c r="Q279" s="145" t="str">
        <f>HYPERLINK("mailto:"&amp;A279&amp;"?subject="&amp;References!E$1&amp;"&amp;cc="&amp;References!E$2&amp;"&amp;body="&amp;References!E$3,"SEND EMAIL")</f>
        <v>SEND EMAIL</v>
      </c>
      <c r="R279" s="2" t="s">
        <v>6181</v>
      </c>
    </row>
    <row r="280" spans="1:18" ht="19.5" customHeight="1">
      <c r="A280" s="2" t="s">
        <v>7532</v>
      </c>
      <c r="B280" s="22" t="s">
        <v>7533</v>
      </c>
      <c r="C280" s="2">
        <v>40113283</v>
      </c>
      <c r="D280" s="4" t="s">
        <v>7534</v>
      </c>
      <c r="E280" s="2" t="s">
        <v>282</v>
      </c>
      <c r="F280" s="24">
        <v>44438.765972222223</v>
      </c>
      <c r="G280" s="25">
        <v>44426</v>
      </c>
      <c r="H280" s="22" t="s">
        <v>7535</v>
      </c>
      <c r="I280" s="24">
        <v>44438</v>
      </c>
      <c r="J280" s="24"/>
      <c r="K280" s="28" t="s">
        <v>1157</v>
      </c>
      <c r="L280" s="25" t="s">
        <v>18</v>
      </c>
      <c r="M280" s="24" t="s">
        <v>283</v>
      </c>
      <c r="N280" s="24" t="s">
        <v>1184</v>
      </c>
      <c r="O280" s="24" t="s">
        <v>61</v>
      </c>
      <c r="P280" s="24" t="s">
        <v>6181</v>
      </c>
      <c r="Q280" s="145" t="str">
        <f>HYPERLINK("mailto:"&amp;A280&amp;"?subject="&amp;References!E$1&amp;"&amp;cc="&amp;References!E$2&amp;"&amp;body="&amp;References!E$3,"SEND EMAIL")</f>
        <v>SEND EMAIL</v>
      </c>
      <c r="R280" s="2"/>
    </row>
    <row r="281" spans="1:18" ht="19.5" customHeight="1">
      <c r="A281" s="2"/>
      <c r="B281" s="22" t="s">
        <v>7536</v>
      </c>
      <c r="C281" s="2">
        <v>40001244</v>
      </c>
      <c r="D281" s="4" t="s">
        <v>7537</v>
      </c>
      <c r="E281" s="2" t="s">
        <v>378</v>
      </c>
      <c r="F281" s="24">
        <v>44454</v>
      </c>
      <c r="G281" s="25">
        <v>44307</v>
      </c>
      <c r="H281" s="22" t="s">
        <v>7538</v>
      </c>
      <c r="I281" s="24">
        <v>44474</v>
      </c>
      <c r="J281" s="24"/>
      <c r="K281" s="28" t="s">
        <v>1157</v>
      </c>
      <c r="L281" s="25" t="s">
        <v>6227</v>
      </c>
      <c r="M281" s="24" t="s">
        <v>7539</v>
      </c>
      <c r="N281" s="24" t="e">
        <v>#N/A</v>
      </c>
      <c r="O281" s="26" t="s">
        <v>35</v>
      </c>
      <c r="P281" s="24" t="s">
        <v>6181</v>
      </c>
      <c r="Q281" s="145" t="str">
        <f>HYPERLINK("mailto:"&amp;A281&amp;"?subject="&amp;References!E$1&amp;"&amp;cc="&amp;References!E$2&amp;"&amp;body="&amp;References!E$3,"SEND EMAIL")</f>
        <v>SEND EMAIL</v>
      </c>
      <c r="R281" s="2"/>
    </row>
    <row r="282" spans="1:18" ht="19.5" customHeight="1">
      <c r="A282" s="152" t="s">
        <v>7540</v>
      </c>
      <c r="B282" s="22" t="s">
        <v>7541</v>
      </c>
      <c r="C282" s="2"/>
      <c r="D282" s="22" t="s">
        <v>7542</v>
      </c>
      <c r="E282" s="2" t="s">
        <v>565</v>
      </c>
      <c r="F282" s="24">
        <v>44518</v>
      </c>
      <c r="G282" s="25"/>
      <c r="H282" s="22"/>
      <c r="I282" s="24">
        <v>44523</v>
      </c>
      <c r="J282" s="24"/>
      <c r="K282" s="28" t="s">
        <v>7543</v>
      </c>
      <c r="L282" s="25" t="s">
        <v>18</v>
      </c>
      <c r="M282" s="157" t="s">
        <v>7544</v>
      </c>
      <c r="N282" s="17" t="str">
        <f>VLOOKUP(M282,References!A:B,2,TRUE)</f>
        <v>28623538</v>
      </c>
      <c r="O282" s="26"/>
      <c r="P282" s="28" t="s">
        <v>6204</v>
      </c>
      <c r="Q282" s="145" t="str">
        <f>HYPERLINK("mailto:"&amp;A282&amp;"?subject="&amp;References!E$1&amp;"&amp;cc="&amp;References!E$2&amp;"&amp;body="&amp;References!E$3,"SEND EMAIL")</f>
        <v>SEND EMAIL</v>
      </c>
      <c r="R282" s="2" t="s">
        <v>6181</v>
      </c>
    </row>
    <row r="283" spans="1:18" ht="19.5" customHeight="1">
      <c r="A283" s="161"/>
      <c r="B283" s="162" t="s">
        <v>7545</v>
      </c>
      <c r="C283" s="2"/>
      <c r="D283" s="162" t="s">
        <v>7546</v>
      </c>
      <c r="E283" s="163" t="s">
        <v>703</v>
      </c>
      <c r="F283" s="164" t="s">
        <v>6364</v>
      </c>
      <c r="G283" s="179"/>
      <c r="H283" s="162"/>
      <c r="I283" s="164" t="s">
        <v>6364</v>
      </c>
      <c r="J283" s="164"/>
      <c r="K283" s="28" t="s">
        <v>7543</v>
      </c>
      <c r="L283" s="156" t="s">
        <v>18</v>
      </c>
      <c r="M283" s="164" t="s">
        <v>1748</v>
      </c>
      <c r="N283" s="17" t="str">
        <f>VLOOKUP(M283,References!A:B,2,TRUE)</f>
        <v>10184994</v>
      </c>
      <c r="O283" s="158"/>
      <c r="P283" s="24" t="s">
        <v>6204</v>
      </c>
      <c r="Q283" s="145" t="str">
        <f>HYPERLINK("mailto:"&amp;A283&amp;"?subject="&amp;References!E$1&amp;"&amp;cc="&amp;References!E$2&amp;"&amp;body="&amp;References!E$3,"SEND EMAIL")</f>
        <v>SEND EMAIL</v>
      </c>
      <c r="R283" s="2" t="s">
        <v>6204</v>
      </c>
    </row>
    <row r="284" spans="1:18" ht="19.5" customHeight="1">
      <c r="A284" s="2" t="s">
        <v>1942</v>
      </c>
      <c r="B284" s="22" t="s">
        <v>5120</v>
      </c>
      <c r="C284" s="2"/>
      <c r="D284" s="4" t="s">
        <v>1945</v>
      </c>
      <c r="E284" s="2" t="s">
        <v>894</v>
      </c>
      <c r="F284" s="24">
        <v>44440.901388888888</v>
      </c>
      <c r="G284" s="25"/>
      <c r="H284" s="22"/>
      <c r="I284" s="24">
        <v>44440.947222222225</v>
      </c>
      <c r="J284" s="24"/>
      <c r="K284" s="28" t="s">
        <v>7543</v>
      </c>
      <c r="L284" s="25" t="s">
        <v>18</v>
      </c>
      <c r="M284" s="24" t="s">
        <v>5121</v>
      </c>
      <c r="N284" s="17" t="str">
        <f>VLOOKUP(M284,References!A:B,2,TRUE)</f>
        <v>25007666</v>
      </c>
      <c r="O284" s="24"/>
      <c r="P284" s="24" t="s">
        <v>6204</v>
      </c>
      <c r="Q284" s="145" t="str">
        <f>HYPERLINK("mailto:"&amp;A284&amp;"?subject="&amp;References!E$1&amp;"&amp;cc="&amp;References!E$2&amp;"&amp;body="&amp;References!E$3,"SEND EMAIL")</f>
        <v>SEND EMAIL</v>
      </c>
      <c r="R284" s="2" t="s">
        <v>6181</v>
      </c>
    </row>
    <row r="285" spans="1:18" ht="19.5" customHeight="1">
      <c r="A285" s="2" t="s">
        <v>2010</v>
      </c>
      <c r="B285" s="22" t="s">
        <v>5119</v>
      </c>
      <c r="C285" s="2"/>
      <c r="D285" s="4" t="s">
        <v>2013</v>
      </c>
      <c r="E285" s="2" t="s">
        <v>894</v>
      </c>
      <c r="F285" s="24">
        <v>44439.144444444442</v>
      </c>
      <c r="G285" s="25"/>
      <c r="H285" s="22"/>
      <c r="I285" s="24">
        <v>44440</v>
      </c>
      <c r="J285" s="24"/>
      <c r="K285" s="28" t="s">
        <v>7543</v>
      </c>
      <c r="L285" s="25" t="s">
        <v>18</v>
      </c>
      <c r="M285" s="24" t="s">
        <v>1404</v>
      </c>
      <c r="N285" s="17" t="str">
        <f>VLOOKUP(M285,References!A:B,2,TRUE)</f>
        <v>10153003</v>
      </c>
      <c r="O285" s="24"/>
      <c r="P285" s="24" t="s">
        <v>6204</v>
      </c>
      <c r="Q285" s="145" t="str">
        <f>HYPERLINK("mailto:"&amp;A285&amp;"?subject="&amp;References!E$1&amp;"&amp;cc="&amp;References!E$2&amp;"&amp;body="&amp;References!E$3,"SEND EMAIL")</f>
        <v>SEND EMAIL</v>
      </c>
      <c r="R285" s="2" t="s">
        <v>6181</v>
      </c>
    </row>
    <row r="286" spans="1:18" ht="19.5" customHeight="1">
      <c r="B286" s="13" t="s">
        <v>7547</v>
      </c>
      <c r="C286" s="1">
        <v>40151492</v>
      </c>
      <c r="G286" s="25" t="s">
        <v>26</v>
      </c>
      <c r="K286" s="21" t="s">
        <v>7548</v>
      </c>
      <c r="N286" s="17" t="e">
        <f>VLOOKUP(M286,References!A:B,2,TRUE)</f>
        <v>#N/A</v>
      </c>
      <c r="O286" s="48" t="s">
        <v>127</v>
      </c>
      <c r="P286" s="21" t="s">
        <v>6181</v>
      </c>
      <c r="Q286" s="145" t="str">
        <f>HYPERLINK("mailto:"&amp;A286&amp;"?subject="&amp;References!E$1&amp;"&amp;cc="&amp;References!E$2&amp;"&amp;body="&amp;References!E$3,"SEND EMAIL")</f>
        <v>SEND EMAIL</v>
      </c>
    </row>
    <row r="287" spans="1:18" ht="19.5" customHeight="1">
      <c r="B287" s="13" t="s">
        <v>7549</v>
      </c>
      <c r="C287" s="1">
        <v>40091808</v>
      </c>
      <c r="G287" s="19">
        <v>44505</v>
      </c>
      <c r="K287" s="21" t="s">
        <v>7548</v>
      </c>
      <c r="N287" s="17" t="e">
        <f>VLOOKUP(M287,References!A:B,2,TRUE)</f>
        <v>#N/A</v>
      </c>
      <c r="O287" s="48" t="s">
        <v>20</v>
      </c>
      <c r="P287" s="21" t="s">
        <v>6181</v>
      </c>
      <c r="Q287" s="145" t="str">
        <f>HYPERLINK("mailto:"&amp;A287&amp;"?subject="&amp;References!E$1&amp;"&amp;cc="&amp;References!E$2&amp;"&amp;body="&amp;References!E$3,"SEND EMAIL")</f>
        <v>SEND EMAIL</v>
      </c>
    </row>
    <row r="288" spans="1:18" ht="19.5" customHeight="1">
      <c r="B288" s="13" t="s">
        <v>7550</v>
      </c>
      <c r="C288" s="1">
        <v>22193876</v>
      </c>
      <c r="G288" s="19">
        <v>44474</v>
      </c>
      <c r="K288" s="21" t="s">
        <v>7548</v>
      </c>
      <c r="N288" s="17" t="e">
        <f>VLOOKUP(M288,References!A:B,2,TRUE)</f>
        <v>#N/A</v>
      </c>
      <c r="O288" s="48" t="s">
        <v>355</v>
      </c>
      <c r="P288" s="21" t="s">
        <v>6181</v>
      </c>
      <c r="Q288" s="145" t="str">
        <f>HYPERLINK("mailto:"&amp;A288&amp;"?subject="&amp;References!E$1&amp;"&amp;cc="&amp;References!E$2&amp;"&amp;body="&amp;References!E$3,"SEND EMAIL")</f>
        <v>SEND EMAIL</v>
      </c>
    </row>
    <row r="289" spans="1:17" ht="19.5" customHeight="1">
      <c r="B289" s="13" t="s">
        <v>7551</v>
      </c>
      <c r="C289" s="1">
        <v>40084290</v>
      </c>
      <c r="G289" s="19">
        <v>44515</v>
      </c>
      <c r="K289" s="21" t="s">
        <v>7548</v>
      </c>
      <c r="N289" s="17" t="e">
        <f>VLOOKUP(M289,References!A:B,2,TRUE)</f>
        <v>#N/A</v>
      </c>
      <c r="O289" s="48" t="s">
        <v>61</v>
      </c>
      <c r="P289" s="21" t="s">
        <v>6181</v>
      </c>
      <c r="Q289" s="145" t="str">
        <f>HYPERLINK("mailto:"&amp;A289&amp;"?subject="&amp;References!E$1&amp;"&amp;cc="&amp;References!E$2&amp;"&amp;body="&amp;References!E$3,"SEND EMAIL")</f>
        <v>SEND EMAIL</v>
      </c>
    </row>
    <row r="290" spans="1:17" ht="19.5" customHeight="1">
      <c r="B290" s="13" t="s">
        <v>7552</v>
      </c>
      <c r="C290" s="1">
        <v>40131327</v>
      </c>
      <c r="G290" s="19">
        <v>44544</v>
      </c>
      <c r="K290" s="21" t="s">
        <v>7548</v>
      </c>
      <c r="N290" s="17" t="e">
        <f>VLOOKUP(M290,References!A:B,2,TRUE)</f>
        <v>#N/A</v>
      </c>
      <c r="O290" s="48" t="s">
        <v>20</v>
      </c>
      <c r="P290" s="21" t="s">
        <v>6181</v>
      </c>
      <c r="Q290" s="145" t="str">
        <f>HYPERLINK("mailto:"&amp;A290&amp;"?subject="&amp;References!E$1&amp;"&amp;cc="&amp;References!E$2&amp;"&amp;body="&amp;References!E$3,"SEND EMAIL")</f>
        <v>SEND EMAIL</v>
      </c>
    </row>
    <row r="291" spans="1:17" ht="19.5" customHeight="1">
      <c r="B291" s="13" t="s">
        <v>7553</v>
      </c>
      <c r="C291" s="1">
        <v>40056022</v>
      </c>
      <c r="G291" s="19">
        <v>44145</v>
      </c>
      <c r="K291" s="21" t="s">
        <v>7548</v>
      </c>
      <c r="N291" s="17" t="e">
        <f>VLOOKUP(M291,References!A:B,2,TRUE)</f>
        <v>#N/A</v>
      </c>
      <c r="O291" s="48" t="s">
        <v>7554</v>
      </c>
      <c r="P291" s="21" t="s">
        <v>6181</v>
      </c>
      <c r="Q291" s="145" t="str">
        <f>HYPERLINK("mailto:"&amp;A291&amp;"?subject="&amp;References!E$1&amp;"&amp;cc="&amp;References!E$2&amp;"&amp;body="&amp;References!E$3,"SEND EMAIL")</f>
        <v>SEND EMAIL</v>
      </c>
    </row>
    <row r="292" spans="1:17" ht="19.5" customHeight="1">
      <c r="B292" s="13" t="s">
        <v>7555</v>
      </c>
      <c r="C292" s="1">
        <v>27739532</v>
      </c>
      <c r="G292" s="19">
        <v>44533</v>
      </c>
      <c r="K292" s="21" t="s">
        <v>7548</v>
      </c>
      <c r="N292" s="17" t="e">
        <f>VLOOKUP(M292,References!A:B,2,TRUE)</f>
        <v>#N/A</v>
      </c>
      <c r="O292" s="48" t="s">
        <v>530</v>
      </c>
      <c r="P292" s="21" t="s">
        <v>6181</v>
      </c>
      <c r="Q292" s="145" t="str">
        <f>HYPERLINK("mailto:"&amp;A292&amp;"?subject="&amp;References!E$1&amp;"&amp;cc="&amp;References!E$2&amp;"&amp;body="&amp;References!E$3,"SEND EMAIL")</f>
        <v>SEND EMAIL</v>
      </c>
    </row>
    <row r="293" spans="1:17" ht="19.5" customHeight="1">
      <c r="B293" s="13" t="s">
        <v>7556</v>
      </c>
      <c r="C293" s="1">
        <v>40057775</v>
      </c>
      <c r="G293" s="19">
        <v>44182</v>
      </c>
      <c r="K293" s="21" t="s">
        <v>7548</v>
      </c>
      <c r="N293" s="17" t="e">
        <f>VLOOKUP(M293,References!A:B,2,TRUE)</f>
        <v>#N/A</v>
      </c>
      <c r="O293" s="48" t="s">
        <v>20</v>
      </c>
      <c r="P293" s="21" t="s">
        <v>6181</v>
      </c>
      <c r="Q293" s="145" t="str">
        <f>HYPERLINK("mailto:"&amp;A293&amp;"?subject="&amp;References!E$1&amp;"&amp;cc="&amp;References!E$2&amp;"&amp;body="&amp;References!E$3,"SEND EMAIL")</f>
        <v>SEND EMAIL</v>
      </c>
    </row>
    <row r="294" spans="1:17" ht="19.5" customHeight="1">
      <c r="B294" s="13" t="s">
        <v>7557</v>
      </c>
      <c r="C294" s="1">
        <v>40128324</v>
      </c>
      <c r="G294" s="19">
        <v>44474</v>
      </c>
      <c r="K294" s="21" t="s">
        <v>7548</v>
      </c>
      <c r="N294" s="17" t="e">
        <f>VLOOKUP(M294,References!A:B,2,TRUE)</f>
        <v>#N/A</v>
      </c>
      <c r="O294" s="48" t="s">
        <v>61</v>
      </c>
      <c r="P294" s="21" t="s">
        <v>6181</v>
      </c>
      <c r="Q294" s="145" t="str">
        <f>HYPERLINK("mailto:"&amp;A294&amp;"?subject="&amp;References!E$1&amp;"&amp;cc="&amp;References!E$2&amp;"&amp;body="&amp;References!E$3,"SEND EMAIL")</f>
        <v>SEND EMAIL</v>
      </c>
    </row>
    <row r="295" spans="1:17" ht="19.5" customHeight="1">
      <c r="B295" s="13" t="s">
        <v>7558</v>
      </c>
      <c r="C295" s="1">
        <v>40101547</v>
      </c>
      <c r="G295" s="19">
        <v>44475</v>
      </c>
      <c r="K295" s="21" t="s">
        <v>7548</v>
      </c>
      <c r="N295" s="17" t="e">
        <f>VLOOKUP(M295,References!A:B,2,TRUE)</f>
        <v>#N/A</v>
      </c>
      <c r="O295" s="48" t="s">
        <v>20</v>
      </c>
      <c r="P295" s="21" t="s">
        <v>6181</v>
      </c>
      <c r="Q295" s="145" t="str">
        <f>HYPERLINK("mailto:"&amp;A295&amp;"?subject="&amp;References!E$1&amp;"&amp;cc="&amp;References!E$2&amp;"&amp;body="&amp;References!E$3,"SEND EMAIL")</f>
        <v>SEND EMAIL</v>
      </c>
    </row>
    <row r="296" spans="1:17" ht="19.5" customHeight="1">
      <c r="B296" s="13" t="s">
        <v>7559</v>
      </c>
      <c r="C296" s="1">
        <v>40058683</v>
      </c>
      <c r="G296" s="19">
        <v>44526</v>
      </c>
      <c r="K296" s="21" t="s">
        <v>7548</v>
      </c>
      <c r="N296" s="17" t="e">
        <f>VLOOKUP(M296,References!A:B,2,TRUE)</f>
        <v>#N/A</v>
      </c>
      <c r="O296" s="48" t="s">
        <v>127</v>
      </c>
      <c r="P296" s="21" t="s">
        <v>6181</v>
      </c>
      <c r="Q296" s="145" t="str">
        <f>HYPERLINK("mailto:"&amp;A296&amp;"?subject="&amp;References!E$1&amp;"&amp;cc="&amp;References!E$2&amp;"&amp;body="&amp;References!E$3,"SEND EMAIL")</f>
        <v>SEND EMAIL</v>
      </c>
    </row>
    <row r="297" spans="1:17" ht="19.5" customHeight="1">
      <c r="A297" s="96"/>
      <c r="B297" s="172" t="s">
        <v>7560</v>
      </c>
      <c r="C297" s="173">
        <v>40066009</v>
      </c>
      <c r="D297" s="172"/>
      <c r="E297" s="173"/>
      <c r="F297" s="174"/>
      <c r="G297" s="181" t="s">
        <v>26</v>
      </c>
      <c r="H297" s="172"/>
      <c r="I297" s="174"/>
      <c r="J297" s="174"/>
      <c r="K297" s="175" t="s">
        <v>7548</v>
      </c>
      <c r="L297" s="176"/>
      <c r="M297" s="100"/>
      <c r="N297" s="177" t="e">
        <f>VLOOKUP(M297,References!A:B,2,TRUE)</f>
        <v>#N/A</v>
      </c>
      <c r="O297" s="178" t="s">
        <v>127</v>
      </c>
      <c r="P297" s="21" t="s">
        <v>6181</v>
      </c>
      <c r="Q297" s="145" t="str">
        <f>HYPERLINK("mailto:"&amp;A297&amp;"?subject="&amp;References!E$1&amp;"&amp;cc="&amp;References!E$2&amp;"&amp;body="&amp;References!E$3,"SEND EMAIL")</f>
        <v>SEND EMAIL</v>
      </c>
    </row>
    <row r="298" spans="1:17" ht="19.5" customHeight="1">
      <c r="B298" s="13" t="s">
        <v>7561</v>
      </c>
      <c r="C298" s="1">
        <v>26403654</v>
      </c>
      <c r="G298" s="19">
        <v>44482</v>
      </c>
      <c r="K298" s="21" t="s">
        <v>7548</v>
      </c>
      <c r="N298" s="17" t="e">
        <f>VLOOKUP(M298,References!A:B,2,TRUE)</f>
        <v>#N/A</v>
      </c>
      <c r="O298" s="48" t="s">
        <v>61</v>
      </c>
      <c r="P298" s="21" t="s">
        <v>6181</v>
      </c>
      <c r="Q298" s="145" t="str">
        <f>HYPERLINK("mailto:"&amp;A298&amp;"?subject="&amp;References!E$1&amp;"&amp;cc="&amp;References!E$2&amp;"&amp;body="&amp;References!E$3,"SEND EMAIL")</f>
        <v>SEND EMAIL</v>
      </c>
    </row>
    <row r="299" spans="1:17" ht="19.5" customHeight="1">
      <c r="B299" s="13" t="s">
        <v>7562</v>
      </c>
      <c r="C299" s="1">
        <v>40150891</v>
      </c>
      <c r="G299" s="19">
        <v>44529</v>
      </c>
      <c r="K299" s="21" t="s">
        <v>7548</v>
      </c>
      <c r="N299" s="17" t="e">
        <f>VLOOKUP(M299,References!A:B,2,TRUE)</f>
        <v>#N/A</v>
      </c>
      <c r="O299" s="48" t="s">
        <v>20</v>
      </c>
      <c r="P299" s="21" t="s">
        <v>6181</v>
      </c>
      <c r="Q299" s="145" t="str">
        <f>HYPERLINK("mailto:"&amp;A299&amp;"?subject="&amp;References!E$1&amp;"&amp;cc="&amp;References!E$2&amp;"&amp;body="&amp;References!E$3,"SEND EMAIL")</f>
        <v>SEND EMAIL</v>
      </c>
    </row>
    <row r="300" spans="1:17" ht="19.5" customHeight="1">
      <c r="B300" s="13" t="s">
        <v>7563</v>
      </c>
      <c r="C300" s="1">
        <v>40058664</v>
      </c>
      <c r="G300" s="19">
        <v>44179</v>
      </c>
      <c r="K300" s="21" t="s">
        <v>7548</v>
      </c>
      <c r="N300" s="17" t="e">
        <f>VLOOKUP(M300,References!A:B,2,TRUE)</f>
        <v>#N/A</v>
      </c>
      <c r="O300" s="48" t="s">
        <v>7554</v>
      </c>
      <c r="P300" s="21" t="s">
        <v>6181</v>
      </c>
      <c r="Q300" s="145" t="str">
        <f>HYPERLINK("mailto:"&amp;A300&amp;"?subject="&amp;References!E$1&amp;"&amp;cc="&amp;References!E$2&amp;"&amp;body="&amp;References!E$3,"SEND EMAIL")</f>
        <v>SEND EMAIL</v>
      </c>
    </row>
    <row r="301" spans="1:17" ht="19.5" customHeight="1">
      <c r="B301" s="13" t="s">
        <v>7564</v>
      </c>
      <c r="C301" s="1">
        <v>40076986</v>
      </c>
      <c r="G301" s="19">
        <v>44543</v>
      </c>
      <c r="K301" s="21" t="s">
        <v>7548</v>
      </c>
      <c r="N301" s="17" t="e">
        <f>VLOOKUP(M301,References!A:B,2,TRUE)</f>
        <v>#N/A</v>
      </c>
      <c r="O301" s="48" t="s">
        <v>7554</v>
      </c>
      <c r="P301" s="21" t="s">
        <v>6181</v>
      </c>
      <c r="Q301" s="145" t="str">
        <f>HYPERLINK("mailto:"&amp;A301&amp;"?subject="&amp;References!E$1&amp;"&amp;cc="&amp;References!E$2&amp;"&amp;body="&amp;References!E$3,"SEND EMAIL")</f>
        <v>SEND EMAIL</v>
      </c>
    </row>
    <row r="302" spans="1:17" ht="19.5" customHeight="1">
      <c r="B302" s="13" t="s">
        <v>7565</v>
      </c>
      <c r="C302" s="1">
        <v>40056507</v>
      </c>
      <c r="G302" s="19">
        <v>44299</v>
      </c>
      <c r="K302" s="21" t="s">
        <v>7548</v>
      </c>
      <c r="N302" s="17" t="e">
        <f>VLOOKUP(M302,References!A:B,2,TRUE)</f>
        <v>#N/A</v>
      </c>
      <c r="O302" s="48" t="s">
        <v>7554</v>
      </c>
      <c r="P302" s="21" t="s">
        <v>6181</v>
      </c>
      <c r="Q302" s="145" t="str">
        <f>HYPERLINK("mailto:"&amp;A302&amp;"?subject="&amp;References!E$1&amp;"&amp;cc="&amp;References!E$2&amp;"&amp;body="&amp;References!E$3,"SEND EMAIL")</f>
        <v>SEND EMAIL</v>
      </c>
    </row>
    <row r="303" spans="1:17" ht="19.5" customHeight="1">
      <c r="B303" s="13" t="s">
        <v>7566</v>
      </c>
      <c r="C303" s="1">
        <v>40130766</v>
      </c>
      <c r="G303" s="19">
        <v>44545</v>
      </c>
      <c r="K303" s="21" t="s">
        <v>7548</v>
      </c>
      <c r="N303" s="17" t="e">
        <f>VLOOKUP(M303,References!A:B,2,TRUE)</f>
        <v>#N/A</v>
      </c>
      <c r="O303" s="48" t="s">
        <v>20</v>
      </c>
      <c r="P303" s="21" t="s">
        <v>6181</v>
      </c>
      <c r="Q303" s="145" t="str">
        <f>HYPERLINK("mailto:"&amp;A303&amp;"?subject="&amp;References!E$1&amp;"&amp;cc="&amp;References!E$2&amp;"&amp;body="&amp;References!E$3,"SEND EMAIL")</f>
        <v>SEND EMAIL</v>
      </c>
    </row>
    <row r="304" spans="1:17" ht="19.5" customHeight="1">
      <c r="B304" s="13" t="s">
        <v>7567</v>
      </c>
      <c r="C304" s="1">
        <v>40119580</v>
      </c>
      <c r="G304" s="19">
        <v>44314</v>
      </c>
      <c r="K304" s="21" t="s">
        <v>7548</v>
      </c>
      <c r="N304" s="17" t="e">
        <f>VLOOKUP(M304,References!A:B,2,TRUE)</f>
        <v>#N/A</v>
      </c>
      <c r="O304" s="48" t="s">
        <v>7554</v>
      </c>
      <c r="P304" s="21" t="s">
        <v>6181</v>
      </c>
      <c r="Q304" s="145" t="str">
        <f>HYPERLINK("mailto:"&amp;A304&amp;"?subject="&amp;References!E$1&amp;"&amp;cc="&amp;References!E$2&amp;"&amp;body="&amp;References!E$3,"SEND EMAIL")</f>
        <v>SEND EMAIL</v>
      </c>
    </row>
    <row r="305" spans="2:17" ht="19.5" customHeight="1">
      <c r="B305" s="13" t="s">
        <v>7568</v>
      </c>
      <c r="C305" s="1">
        <v>40077079</v>
      </c>
      <c r="G305" s="19">
        <v>44265</v>
      </c>
      <c r="K305" s="21" t="s">
        <v>7548</v>
      </c>
      <c r="N305" s="17" t="e">
        <f>VLOOKUP(M305,References!A:B,2,TRUE)</f>
        <v>#N/A</v>
      </c>
      <c r="O305" s="48" t="s">
        <v>20</v>
      </c>
      <c r="P305" s="21" t="s">
        <v>6181</v>
      </c>
      <c r="Q305" s="145" t="str">
        <f>HYPERLINK("mailto:"&amp;A305&amp;"?subject="&amp;References!E$1&amp;"&amp;cc="&amp;References!E$2&amp;"&amp;body="&amp;References!E$3,"SEND EMAIL")</f>
        <v>SEND EMAIL</v>
      </c>
    </row>
  </sheetData>
  <autoFilter ref="A1:AF305" xr:uid="{00000000-0009-0000-0000-000004000000}">
    <sortState ref="A2:AF261">
      <sortCondition sortBy="cellColor" ref="B1:B197" dxfId="223"/>
    </sortState>
  </autoFilter>
  <sortState ref="A2:R305">
    <sortCondition sortBy="cellColor" ref="B2:B305" dxfId="222"/>
    <sortCondition sortBy="cellColor" ref="B2:B305" dxfId="221"/>
    <sortCondition sortBy="cellColor" ref="B2:B305" dxfId="220"/>
    <sortCondition sortBy="cellColor" ref="B2:B305" dxfId="219"/>
    <sortCondition ref="B2:B305"/>
  </sortState>
  <phoneticPr fontId="2" type="noConversion"/>
  <conditionalFormatting sqref="A298 C1:C1048576">
    <cfRule type="duplicateValues" dxfId="218" priority="18"/>
  </conditionalFormatting>
  <conditionalFormatting sqref="A1:Q281 A282:F282 A283:Q1048576">
    <cfRule type="expression" dxfId="217" priority="20">
      <formula>AND($K1="Done",$P1="Yes")</formula>
    </cfRule>
    <cfRule type="expression" dxfId="216" priority="21">
      <formula>AND($K1="Spectrum only",$P1="No")</formula>
    </cfRule>
    <cfRule type="expression" dxfId="215" priority="22">
      <formula>AND($K1="Ready to Code",$P1="Yes")</formula>
    </cfRule>
    <cfRule type="expression" dxfId="214" priority="89">
      <formula>AND($K1="Report only",$P1="Yes")</formula>
    </cfRule>
  </conditionalFormatting>
  <conditionalFormatting sqref="A278:Q278 K279:K281 O280 A282:F282 A283:Q293 N294:N305">
    <cfRule type="expression" dxfId="213" priority="23">
      <formula>#REF!="Report only"</formula>
    </cfRule>
  </conditionalFormatting>
  <conditionalFormatting sqref="G282:Q282">
    <cfRule type="expression" dxfId="212" priority="1">
      <formula>AND($K282="Done",$P282="Yes")</formula>
    </cfRule>
    <cfRule type="expression" dxfId="211" priority="2">
      <formula>AND($K282="Spectrum only",$P282="No")</formula>
    </cfRule>
    <cfRule type="expression" dxfId="210" priority="3">
      <formula>AND($K282="Ready to Code",$P282="Yes")</formula>
    </cfRule>
    <cfRule type="expression" dxfId="209" priority="4">
      <formula>#REF!="Report only"</formula>
    </cfRule>
    <cfRule type="expression" dxfId="208" priority="5">
      <formula>AND($K282="Report only",$P282="Yes")</formula>
    </cfRule>
  </conditionalFormatting>
  <conditionalFormatting sqref="O294">
    <cfRule type="expression" dxfId="207" priority="16">
      <formula>#REF!="Report only"</formula>
    </cfRule>
  </conditionalFormatting>
  <conditionalFormatting sqref="O295">
    <cfRule type="expression" dxfId="206" priority="17">
      <formula>#REF!="Report only"</formula>
    </cfRule>
  </conditionalFormatting>
  <conditionalFormatting sqref="P294:P295">
    <cfRule type="expression" dxfId="205" priority="15">
      <formula>#REF!="Report only"</formula>
    </cfRule>
  </conditionalFormatting>
  <conditionalFormatting sqref="Q294:Q305">
    <cfRule type="expression" dxfId="204" priority="14">
      <formula>#REF!="Report only"</formula>
    </cfRule>
  </conditionalFormatting>
  <hyperlinks>
    <hyperlink ref="A156" r:id="rId1" xr:uid="{00000000-0004-0000-0400-000000000000}"/>
    <hyperlink ref="A139" r:id="rId2" xr:uid="{00000000-0004-0000-0400-000001000000}"/>
    <hyperlink ref="A116" r:id="rId3" xr:uid="{00000000-0004-0000-0400-000002000000}"/>
    <hyperlink ref="A47" r:id="rId4" xr:uid="{00000000-0004-0000-0400-000003000000}"/>
    <hyperlink ref="A282" r:id="rId5" xr:uid="{00000000-0004-0000-0400-000004000000}"/>
    <hyperlink ref="A275" r:id="rId6" xr:uid="{00000000-0004-0000-0400-000005000000}"/>
  </hyperlinks>
  <pageMargins left="0.7" right="0.7" top="0.75" bottom="0.75" header="0.3" footer="0.3"/>
  <pageSetup orientation="portrait" horizontalDpi="4294967295" verticalDpi="4294967295"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193"/>
  <sheetViews>
    <sheetView zoomScale="70" zoomScaleNormal="70" workbookViewId="0">
      <pane ySplit="1" topLeftCell="A441" activePane="bottomLeft" state="frozen"/>
      <selection pane="bottomLeft" activeCell="G93" sqref="G93"/>
    </sheetView>
  </sheetViews>
  <sheetFormatPr defaultRowHeight="17.100000000000001" customHeight="1"/>
  <cols>
    <col min="1" max="1" width="16.5703125" style="1" customWidth="1"/>
    <col min="2" max="2" width="33.28515625" style="13" customWidth="1"/>
    <col min="3" max="3" width="13.140625" style="1" customWidth="1"/>
    <col min="4" max="4" width="14.7109375" style="13" customWidth="1"/>
    <col min="5" max="5" width="13.5703125" style="1" customWidth="1"/>
    <col min="6" max="6" width="13.85546875" style="20" customWidth="1"/>
    <col min="7" max="7" width="11.42578125" style="20" customWidth="1"/>
    <col min="8" max="8" width="10.28515625" style="13" customWidth="1"/>
    <col min="9" max="9" width="13" style="20" customWidth="1"/>
    <col min="10" max="10" width="11.28515625" style="20" customWidth="1"/>
    <col min="11" max="11" width="13.5703125" style="19" customWidth="1"/>
    <col min="12" max="12" width="19.85546875" style="20" customWidth="1"/>
    <col min="13" max="13" width="11.85546875" style="20" customWidth="1"/>
    <col min="14" max="14" width="16.140625" style="48" customWidth="1"/>
    <col min="15" max="15" width="15.5703125" style="21" customWidth="1"/>
    <col min="16" max="16" width="9.140625" style="96"/>
    <col min="17" max="17" width="12.5703125" style="96" customWidth="1"/>
    <col min="18" max="16384" width="9.140625" style="96"/>
  </cols>
  <sheetData>
    <row r="1" spans="1:28" ht="46.5" customHeight="1">
      <c r="A1" s="92" t="s">
        <v>5115</v>
      </c>
      <c r="B1" s="4" t="s">
        <v>5116</v>
      </c>
      <c r="C1" s="92" t="s">
        <v>0</v>
      </c>
      <c r="D1" s="4" t="s">
        <v>3</v>
      </c>
      <c r="E1" s="92" t="s">
        <v>4</v>
      </c>
      <c r="F1" s="42" t="s">
        <v>6172</v>
      </c>
      <c r="G1" s="135" t="s">
        <v>6</v>
      </c>
      <c r="H1" s="4" t="s">
        <v>5117</v>
      </c>
      <c r="I1" s="135" t="s">
        <v>5</v>
      </c>
      <c r="J1" s="135" t="s">
        <v>7</v>
      </c>
      <c r="K1" s="134" t="s">
        <v>8</v>
      </c>
      <c r="L1" s="135" t="s">
        <v>9</v>
      </c>
      <c r="M1" s="135" t="s">
        <v>10</v>
      </c>
      <c r="N1" s="136" t="s">
        <v>11</v>
      </c>
      <c r="O1" s="92" t="s">
        <v>12</v>
      </c>
      <c r="P1" s="82"/>
      <c r="Q1" s="82"/>
      <c r="R1" s="82"/>
      <c r="S1" s="82"/>
      <c r="T1" s="82"/>
      <c r="U1" s="82"/>
      <c r="V1" s="82"/>
      <c r="W1" s="82"/>
      <c r="X1" s="82"/>
      <c r="Y1" s="82"/>
      <c r="Z1" s="82"/>
      <c r="AA1" s="82"/>
      <c r="AB1" s="82"/>
    </row>
    <row r="2" spans="1:28" ht="17.100000000000001" customHeight="1">
      <c r="A2" s="1" t="s">
        <v>7569</v>
      </c>
      <c r="B2" s="13" t="s">
        <v>7570</v>
      </c>
      <c r="C2" s="1">
        <v>40112089</v>
      </c>
      <c r="D2" s="90" t="s">
        <v>7571</v>
      </c>
      <c r="E2" s="1" t="s">
        <v>33</v>
      </c>
      <c r="F2" s="20">
        <v>44746.791666666664</v>
      </c>
      <c r="G2" s="20">
        <v>44726</v>
      </c>
      <c r="H2" s="13" t="s">
        <v>7572</v>
      </c>
      <c r="I2" s="20">
        <v>44756</v>
      </c>
      <c r="J2" s="20">
        <v>44776</v>
      </c>
      <c r="K2" s="19" t="s">
        <v>18</v>
      </c>
      <c r="L2" s="20" t="s">
        <v>7573</v>
      </c>
      <c r="M2" s="28" t="str">
        <f>IF(B2="","",VLOOKUP(L2,References!A:B,2,TRUE))</f>
        <v>10141810</v>
      </c>
      <c r="N2" s="48" t="s">
        <v>35</v>
      </c>
      <c r="O2" s="21" t="str">
        <f t="shared" ref="O2:O65" si="0">IF(B2="","",IF(D2="","Report only",IF(C2="","Spectrum only",IF(J2&lt;&gt;"","Done","Code"))))</f>
        <v>Done</v>
      </c>
    </row>
    <row r="3" spans="1:28" ht="17.100000000000001" customHeight="1">
      <c r="A3" s="1" t="s">
        <v>7574</v>
      </c>
      <c r="B3" s="13" t="s">
        <v>7575</v>
      </c>
      <c r="C3" s="1">
        <v>40129293</v>
      </c>
      <c r="D3" s="90" t="s">
        <v>7576</v>
      </c>
      <c r="E3" s="1" t="s">
        <v>259</v>
      </c>
      <c r="F3" s="20">
        <v>44803.584027777775</v>
      </c>
      <c r="G3" s="20">
        <v>44792</v>
      </c>
      <c r="H3" s="13" t="s">
        <v>7577</v>
      </c>
      <c r="I3" s="20">
        <v>44799</v>
      </c>
      <c r="J3" s="20">
        <v>44831</v>
      </c>
      <c r="K3" s="19" t="s">
        <v>18</v>
      </c>
      <c r="L3" s="20" t="s">
        <v>7578</v>
      </c>
      <c r="M3" s="28" t="str">
        <f>IF(B3="","",VLOOKUP(L3,References!A:B,2,TRUE))</f>
        <v>27310293</v>
      </c>
      <c r="N3" s="48" t="s">
        <v>35</v>
      </c>
      <c r="O3" s="21" t="str">
        <f t="shared" si="0"/>
        <v>Done</v>
      </c>
    </row>
    <row r="4" spans="1:28" ht="17.100000000000001" customHeight="1">
      <c r="A4" s="1" t="s">
        <v>7579</v>
      </c>
      <c r="B4" s="13" t="s">
        <v>7580</v>
      </c>
      <c r="C4" s="1">
        <v>27039840</v>
      </c>
      <c r="D4" s="90" t="s">
        <v>7581</v>
      </c>
      <c r="E4" s="1" t="s">
        <v>25</v>
      </c>
      <c r="F4" s="20">
        <v>44810.615277777775</v>
      </c>
      <c r="G4" s="20" t="s">
        <v>26</v>
      </c>
      <c r="H4" s="13" t="s">
        <v>7582</v>
      </c>
      <c r="I4" s="20">
        <v>44810</v>
      </c>
      <c r="J4" s="20">
        <v>44823</v>
      </c>
      <c r="K4" s="19">
        <v>45536</v>
      </c>
      <c r="L4" s="20" t="s">
        <v>2164</v>
      </c>
      <c r="M4" s="28" t="str">
        <f>IF(B4="","",VLOOKUP(L4,References!A:B,2,TRUE))</f>
        <v>10158245</v>
      </c>
      <c r="N4" s="48" t="s">
        <v>28</v>
      </c>
      <c r="O4" s="21" t="str">
        <f t="shared" si="0"/>
        <v>Done</v>
      </c>
    </row>
    <row r="5" spans="1:28" ht="17.100000000000001" customHeight="1">
      <c r="B5" s="13" t="s">
        <v>7583</v>
      </c>
      <c r="C5" s="1">
        <v>40081063</v>
      </c>
      <c r="D5" s="90" t="s">
        <v>7584</v>
      </c>
      <c r="E5" s="1" t="s">
        <v>125</v>
      </c>
      <c r="F5" s="20">
        <v>44690.770138888889</v>
      </c>
      <c r="G5" s="20">
        <v>44672</v>
      </c>
      <c r="H5" s="13" t="s">
        <v>7585</v>
      </c>
      <c r="I5" s="20">
        <v>44690.783333333333</v>
      </c>
      <c r="J5" s="20">
        <v>44690</v>
      </c>
      <c r="K5" s="19">
        <v>45420</v>
      </c>
      <c r="L5" s="20" t="s">
        <v>7586</v>
      </c>
      <c r="M5" s="28" t="str">
        <f>IF(B5="","",VLOOKUP(L5,References!A:B,2,TRUE))</f>
        <v>27450370</v>
      </c>
      <c r="N5" s="48" t="s">
        <v>530</v>
      </c>
      <c r="O5" s="21" t="str">
        <f t="shared" si="0"/>
        <v>Done</v>
      </c>
    </row>
    <row r="6" spans="1:28" ht="17.100000000000001" customHeight="1">
      <c r="A6" s="1" t="s">
        <v>7587</v>
      </c>
      <c r="B6" s="13" t="s">
        <v>7588</v>
      </c>
      <c r="C6" s="1">
        <v>40123165</v>
      </c>
      <c r="D6" s="90" t="s">
        <v>7589</v>
      </c>
      <c r="E6" s="1" t="s">
        <v>40</v>
      </c>
      <c r="F6" s="20">
        <v>44678.092361111114</v>
      </c>
      <c r="G6" s="20">
        <v>44655</v>
      </c>
      <c r="H6" s="13" t="s">
        <v>7590</v>
      </c>
      <c r="I6" s="20">
        <v>44678</v>
      </c>
      <c r="J6" s="20">
        <v>44685</v>
      </c>
      <c r="K6" s="19">
        <v>45383</v>
      </c>
      <c r="L6" s="20" t="s">
        <v>7591</v>
      </c>
      <c r="M6" s="28" t="str">
        <f>IF(B6="","",VLOOKUP(L6,References!A:B,2,TRUE))</f>
        <v>10184466</v>
      </c>
      <c r="N6" s="158" t="s">
        <v>127</v>
      </c>
      <c r="O6" s="21" t="str">
        <f t="shared" si="0"/>
        <v>Done</v>
      </c>
    </row>
    <row r="7" spans="1:28" ht="17.100000000000001" customHeight="1">
      <c r="A7" s="83" t="s">
        <v>7592</v>
      </c>
      <c r="B7" s="13" t="s">
        <v>7593</v>
      </c>
      <c r="C7" s="1">
        <v>25747198</v>
      </c>
      <c r="D7" s="90" t="s">
        <v>7594</v>
      </c>
      <c r="E7" s="1" t="s">
        <v>3046</v>
      </c>
      <c r="F7" s="20">
        <v>44671.931250000001</v>
      </c>
      <c r="G7" s="20">
        <v>44658</v>
      </c>
      <c r="H7" s="13" t="s">
        <v>7595</v>
      </c>
      <c r="I7" s="20">
        <v>44677.686111111114</v>
      </c>
      <c r="J7" s="20">
        <v>44677</v>
      </c>
      <c r="K7" s="19" t="s">
        <v>18</v>
      </c>
      <c r="L7" s="20" t="s">
        <v>7596</v>
      </c>
      <c r="M7" s="28" t="str">
        <f>IF(B7="","",VLOOKUP(L7,References!A:B,2,TRUE))</f>
        <v>29220119</v>
      </c>
      <c r="N7" s="48" t="s">
        <v>20</v>
      </c>
      <c r="O7" s="21" t="str">
        <f t="shared" si="0"/>
        <v>Done</v>
      </c>
    </row>
    <row r="8" spans="1:28" ht="17.100000000000001" customHeight="1">
      <c r="A8" s="1" t="s">
        <v>7597</v>
      </c>
      <c r="B8" s="13" t="s">
        <v>7598</v>
      </c>
      <c r="C8" s="1">
        <v>40070308</v>
      </c>
      <c r="D8" s="90" t="s">
        <v>7599</v>
      </c>
      <c r="E8" s="1" t="s">
        <v>265</v>
      </c>
      <c r="F8" s="20">
        <v>44797.729861111111</v>
      </c>
      <c r="G8" s="20">
        <v>44791</v>
      </c>
      <c r="H8" s="13" t="s">
        <v>7600</v>
      </c>
      <c r="I8" s="20">
        <v>44799</v>
      </c>
      <c r="J8" s="20">
        <v>44823</v>
      </c>
      <c r="K8" s="19" t="s">
        <v>18</v>
      </c>
      <c r="L8" s="20" t="s">
        <v>7601</v>
      </c>
      <c r="M8" s="28" t="str">
        <f>IF(B8="","",VLOOKUP(L8,References!A:B,2,TRUE))</f>
        <v>10006424</v>
      </c>
      <c r="N8" s="48" t="s">
        <v>55</v>
      </c>
      <c r="O8" s="21" t="str">
        <f t="shared" si="0"/>
        <v>Done</v>
      </c>
    </row>
    <row r="9" spans="1:28" ht="17.100000000000001" customHeight="1">
      <c r="A9" s="130" t="s">
        <v>7602</v>
      </c>
      <c r="B9" s="13" t="s">
        <v>7603</v>
      </c>
      <c r="C9" s="1">
        <v>27085966</v>
      </c>
      <c r="D9" s="90" t="s">
        <v>7604</v>
      </c>
      <c r="E9" s="1" t="s">
        <v>53</v>
      </c>
      <c r="F9" s="20">
        <v>44709</v>
      </c>
      <c r="G9" s="20">
        <v>44636</v>
      </c>
      <c r="H9" s="13" t="s">
        <v>7605</v>
      </c>
      <c r="I9" s="20">
        <v>44709</v>
      </c>
      <c r="J9" s="20">
        <v>44727</v>
      </c>
      <c r="K9" s="19">
        <v>44896</v>
      </c>
      <c r="L9" s="20" t="s">
        <v>1389</v>
      </c>
      <c r="M9" s="28" t="str">
        <f>IF(B9="","",VLOOKUP(L9,References!A:B,2,TRUE))</f>
        <v>10186202</v>
      </c>
      <c r="N9" s="48" t="s">
        <v>127</v>
      </c>
      <c r="O9" s="21" t="str">
        <f t="shared" si="0"/>
        <v>Done</v>
      </c>
    </row>
    <row r="10" spans="1:28" ht="17.100000000000001" customHeight="1">
      <c r="A10" s="2" t="s">
        <v>7606</v>
      </c>
      <c r="B10" s="22" t="s">
        <v>7607</v>
      </c>
      <c r="C10" s="2">
        <v>26996426</v>
      </c>
      <c r="D10" s="4" t="s">
        <v>7608</v>
      </c>
      <c r="E10" s="2" t="s">
        <v>789</v>
      </c>
      <c r="F10" s="24">
        <v>44658.839583333334</v>
      </c>
      <c r="G10" s="24">
        <v>44648</v>
      </c>
      <c r="H10" s="22" t="s">
        <v>7609</v>
      </c>
      <c r="I10" s="24">
        <v>44665</v>
      </c>
      <c r="J10" s="24">
        <v>44665</v>
      </c>
      <c r="K10" s="25" t="s">
        <v>18</v>
      </c>
      <c r="L10" s="83" t="s">
        <v>790</v>
      </c>
      <c r="M10" s="28" t="str">
        <f>IF(B10="","",VLOOKUP(L10,References!A:B,2,TRUE))</f>
        <v>24542282</v>
      </c>
      <c r="N10" s="48" t="s">
        <v>20</v>
      </c>
      <c r="O10" s="21" t="str">
        <f t="shared" si="0"/>
        <v>Done</v>
      </c>
    </row>
    <row r="11" spans="1:28" ht="17.100000000000001" customHeight="1">
      <c r="A11" s="1" t="s">
        <v>7610</v>
      </c>
      <c r="B11" s="13" t="s">
        <v>7611</v>
      </c>
      <c r="C11" s="1">
        <v>27053576</v>
      </c>
      <c r="D11" s="90" t="s">
        <v>7612</v>
      </c>
      <c r="E11" s="1" t="s">
        <v>177</v>
      </c>
      <c r="F11" s="20">
        <v>44810.740277777775</v>
      </c>
      <c r="G11" s="20">
        <v>44803</v>
      </c>
      <c r="H11" s="13" t="s">
        <v>7613</v>
      </c>
      <c r="I11" s="20">
        <v>44811.651388888888</v>
      </c>
      <c r="J11" s="20">
        <v>44823</v>
      </c>
      <c r="K11" s="19">
        <v>45541</v>
      </c>
      <c r="L11" s="20" t="s">
        <v>1394</v>
      </c>
      <c r="M11" s="28" t="str">
        <f>IF(B11="","",VLOOKUP(L11,References!A:B,2,TRUE))</f>
        <v>10207142</v>
      </c>
      <c r="N11" s="48" t="s">
        <v>676</v>
      </c>
      <c r="O11" s="21" t="str">
        <f t="shared" si="0"/>
        <v>Done</v>
      </c>
    </row>
    <row r="12" spans="1:28" ht="17.100000000000001" customHeight="1">
      <c r="A12" s="83" t="s">
        <v>7614</v>
      </c>
      <c r="B12" s="13" t="s">
        <v>7615</v>
      </c>
      <c r="C12" s="1">
        <v>26655378</v>
      </c>
      <c r="D12" s="90" t="s">
        <v>7616</v>
      </c>
      <c r="E12" s="1" t="s">
        <v>535</v>
      </c>
      <c r="F12" s="20">
        <v>44837</v>
      </c>
      <c r="G12" s="20">
        <v>44823</v>
      </c>
      <c r="H12" s="13" t="s">
        <v>7617</v>
      </c>
      <c r="I12" s="20">
        <v>44837</v>
      </c>
      <c r="J12" s="20">
        <v>44840</v>
      </c>
      <c r="K12" s="19" t="s">
        <v>18</v>
      </c>
      <c r="L12" s="20" t="s">
        <v>7618</v>
      </c>
      <c r="M12" s="28" t="str">
        <f>IF(B12="","",VLOOKUP(L12,References!A:B,2,TRUE))</f>
        <v>28535884</v>
      </c>
      <c r="N12" s="48" t="s">
        <v>55</v>
      </c>
      <c r="O12" s="21" t="str">
        <f t="shared" si="0"/>
        <v>Done</v>
      </c>
    </row>
    <row r="13" spans="1:28" ht="17.100000000000001" customHeight="1">
      <c r="A13" s="1" t="s">
        <v>7619</v>
      </c>
      <c r="B13" s="13" t="s">
        <v>7620</v>
      </c>
      <c r="C13" s="1">
        <v>40128994</v>
      </c>
      <c r="D13" s="90" t="s">
        <v>7621</v>
      </c>
      <c r="E13" s="1" t="s">
        <v>25</v>
      </c>
      <c r="F13" s="20">
        <v>44848</v>
      </c>
      <c r="G13" s="20" t="s">
        <v>26</v>
      </c>
      <c r="H13" s="13" t="s">
        <v>7622</v>
      </c>
      <c r="I13" s="20">
        <v>44848</v>
      </c>
      <c r="J13" s="20">
        <v>44848</v>
      </c>
      <c r="K13" s="19" t="s">
        <v>18</v>
      </c>
      <c r="L13" s="20" t="s">
        <v>7623</v>
      </c>
      <c r="M13" s="28" t="str">
        <f>IF(B13="","",VLOOKUP(L13,References!A:B,2,TRUE))</f>
        <v>23379485</v>
      </c>
      <c r="N13" s="48" t="s">
        <v>28</v>
      </c>
      <c r="O13" s="21" t="str">
        <f t="shared" si="0"/>
        <v>Done</v>
      </c>
    </row>
    <row r="14" spans="1:28" ht="17.100000000000001" customHeight="1">
      <c r="A14" s="1" t="s">
        <v>7624</v>
      </c>
      <c r="B14" s="13" t="s">
        <v>7625</v>
      </c>
      <c r="C14" s="1">
        <v>29572031</v>
      </c>
      <c r="D14" s="90" t="s">
        <v>7626</v>
      </c>
      <c r="E14" s="1" t="s">
        <v>535</v>
      </c>
      <c r="F14" s="20">
        <v>44792.734027777777</v>
      </c>
      <c r="G14" s="20">
        <v>44753</v>
      </c>
      <c r="H14" s="13" t="s">
        <v>7627</v>
      </c>
      <c r="I14" s="20">
        <v>44797.710416666669</v>
      </c>
      <c r="J14" s="20">
        <v>44802</v>
      </c>
      <c r="K14" s="19" t="s">
        <v>18</v>
      </c>
      <c r="L14" s="20" t="s">
        <v>816</v>
      </c>
      <c r="M14" s="28" t="str">
        <f>IF(B14="","",VLOOKUP(L14,References!A:B,2,TRUE))</f>
        <v>25326540</v>
      </c>
      <c r="N14" s="48" t="s">
        <v>320</v>
      </c>
      <c r="O14" s="21" t="str">
        <f t="shared" si="0"/>
        <v>Done</v>
      </c>
    </row>
    <row r="15" spans="1:28" ht="17.100000000000001" customHeight="1">
      <c r="A15" s="130" t="s">
        <v>7628</v>
      </c>
      <c r="B15" s="13" t="s">
        <v>7629</v>
      </c>
      <c r="C15" s="1">
        <v>40174647</v>
      </c>
      <c r="D15" s="90" t="s">
        <v>7630</v>
      </c>
      <c r="E15" s="1" t="s">
        <v>183</v>
      </c>
      <c r="F15" s="20">
        <v>44845</v>
      </c>
      <c r="G15" s="20">
        <v>44722</v>
      </c>
      <c r="H15" s="13" t="s">
        <v>7631</v>
      </c>
      <c r="I15" s="20">
        <v>44845</v>
      </c>
      <c r="J15" s="20">
        <v>44845</v>
      </c>
      <c r="K15" s="19" t="s">
        <v>18</v>
      </c>
      <c r="L15" s="20" t="s">
        <v>7632</v>
      </c>
      <c r="M15" s="28" t="str">
        <f>IF(B15="","",VLOOKUP(L15,References!A:B,2,TRUE))</f>
        <v>10184125</v>
      </c>
      <c r="N15" s="48" t="s">
        <v>20</v>
      </c>
      <c r="O15" s="21" t="str">
        <f t="shared" si="0"/>
        <v>Done</v>
      </c>
    </row>
    <row r="16" spans="1:28" ht="17.100000000000001" customHeight="1">
      <c r="A16" s="1" t="s">
        <v>7633</v>
      </c>
      <c r="B16" s="13" t="s">
        <v>7634</v>
      </c>
      <c r="C16" s="1">
        <v>40167073</v>
      </c>
      <c r="D16" s="90" t="s">
        <v>7635</v>
      </c>
      <c r="E16" s="1" t="s">
        <v>137</v>
      </c>
      <c r="F16" s="20">
        <v>44802.711805555555</v>
      </c>
      <c r="G16" s="20">
        <v>44796</v>
      </c>
      <c r="H16" s="13" t="s">
        <v>7636</v>
      </c>
      <c r="I16" s="19">
        <v>44803</v>
      </c>
      <c r="J16" s="20">
        <v>44823</v>
      </c>
      <c r="K16" s="20" t="s">
        <v>18</v>
      </c>
      <c r="L16" s="20" t="s">
        <v>7637</v>
      </c>
      <c r="M16" s="28" t="str">
        <f>IF(B16="","",VLOOKUP(L16,References!A:B,2,TRUE))</f>
        <v>23917126</v>
      </c>
      <c r="N16" s="48" t="s">
        <v>127</v>
      </c>
      <c r="O16" s="21" t="str">
        <f t="shared" si="0"/>
        <v>Done</v>
      </c>
    </row>
    <row r="17" spans="1:15" ht="17.100000000000001" customHeight="1">
      <c r="A17" s="130" t="s">
        <v>7638</v>
      </c>
      <c r="B17" s="13" t="s">
        <v>7639</v>
      </c>
      <c r="C17" s="1">
        <v>27263538</v>
      </c>
      <c r="D17" s="90" t="s">
        <v>7640</v>
      </c>
      <c r="E17" s="1" t="s">
        <v>125</v>
      </c>
      <c r="F17" s="20">
        <v>44569.878472222219</v>
      </c>
      <c r="G17" s="20">
        <v>44544</v>
      </c>
      <c r="H17" s="13" t="s">
        <v>7641</v>
      </c>
      <c r="I17" s="20">
        <v>44572</v>
      </c>
      <c r="J17" s="20">
        <v>44572</v>
      </c>
      <c r="K17" s="19" t="s">
        <v>18</v>
      </c>
      <c r="L17" s="20" t="s">
        <v>6623</v>
      </c>
      <c r="M17" s="28" t="str">
        <f>IF(B17="","",VLOOKUP(L17,References!A:B,2,TRUE))</f>
        <v>28883262</v>
      </c>
      <c r="N17" s="158" t="s">
        <v>20</v>
      </c>
      <c r="O17" s="21" t="str">
        <f t="shared" si="0"/>
        <v>Done</v>
      </c>
    </row>
    <row r="18" spans="1:15" ht="17.100000000000001" customHeight="1">
      <c r="A18" s="1" t="s">
        <v>7642</v>
      </c>
      <c r="B18" s="13" t="s">
        <v>7643</v>
      </c>
      <c r="C18" s="13" t="s">
        <v>7644</v>
      </c>
      <c r="D18" s="89" t="s">
        <v>7645</v>
      </c>
      <c r="E18" s="13" t="s">
        <v>33</v>
      </c>
      <c r="F18" s="20">
        <v>44678.686805555553</v>
      </c>
      <c r="G18" s="20">
        <v>44672</v>
      </c>
      <c r="H18" s="13" t="s">
        <v>7646</v>
      </c>
      <c r="I18" s="20">
        <v>44680.74722222222</v>
      </c>
      <c r="J18" s="13" t="s">
        <v>7647</v>
      </c>
      <c r="K18" s="20">
        <v>45078</v>
      </c>
      <c r="L18" s="19" t="s">
        <v>733</v>
      </c>
      <c r="M18" s="28" t="str">
        <f>IF(B18="","",VLOOKUP(L18,References!A:B,2,TRUE))</f>
        <v>10204046</v>
      </c>
      <c r="N18" s="48" t="s">
        <v>127</v>
      </c>
      <c r="O18" s="21" t="str">
        <f t="shared" si="0"/>
        <v>Done</v>
      </c>
    </row>
    <row r="19" spans="1:15" ht="17.100000000000001" customHeight="1">
      <c r="A19" s="1" t="s">
        <v>7648</v>
      </c>
      <c r="B19" s="13" t="s">
        <v>7649</v>
      </c>
      <c r="C19" s="1">
        <v>40154972</v>
      </c>
      <c r="D19" s="90" t="s">
        <v>7650</v>
      </c>
      <c r="E19" s="1" t="s">
        <v>177</v>
      </c>
      <c r="F19" s="20">
        <v>44802.714583333334</v>
      </c>
      <c r="G19" s="20">
        <v>44722</v>
      </c>
      <c r="H19" s="13" t="s">
        <v>7651</v>
      </c>
      <c r="I19" s="19">
        <v>44802</v>
      </c>
      <c r="J19" s="20">
        <v>44802</v>
      </c>
      <c r="K19" s="20" t="s">
        <v>18</v>
      </c>
      <c r="L19" s="20" t="s">
        <v>7652</v>
      </c>
      <c r="M19" s="28" t="str">
        <f>IF(B19="","",VLOOKUP(L19,References!A:B,2,TRUE))</f>
        <v>26691072</v>
      </c>
      <c r="N19" s="48" t="s">
        <v>5396</v>
      </c>
      <c r="O19" s="21" t="str">
        <f t="shared" si="0"/>
        <v>Done</v>
      </c>
    </row>
    <row r="20" spans="1:15" ht="17.100000000000001" customHeight="1">
      <c r="B20" s="13" t="s">
        <v>7653</v>
      </c>
      <c r="C20" s="1">
        <v>40159300</v>
      </c>
      <c r="D20" s="90" t="s">
        <v>7654</v>
      </c>
      <c r="E20" s="1" t="s">
        <v>7655</v>
      </c>
      <c r="F20" s="20">
        <v>44609.685416666667</v>
      </c>
      <c r="G20" s="20">
        <v>44587</v>
      </c>
      <c r="H20" s="13" t="s">
        <v>7656</v>
      </c>
      <c r="I20" s="20">
        <v>44609.685416666667</v>
      </c>
      <c r="J20" s="20">
        <v>44613</v>
      </c>
      <c r="K20" s="25" t="s">
        <v>18</v>
      </c>
      <c r="L20" s="20" t="s">
        <v>7657</v>
      </c>
      <c r="M20" s="28" t="str">
        <f>IF(B20="","",VLOOKUP(L20,References!A:B,2,TRUE))</f>
        <v>10141439</v>
      </c>
      <c r="N20" s="48" t="s">
        <v>61</v>
      </c>
      <c r="O20" s="21" t="str">
        <f t="shared" si="0"/>
        <v>Done</v>
      </c>
    </row>
    <row r="21" spans="1:15" ht="17.100000000000001" customHeight="1">
      <c r="B21" s="13" t="s">
        <v>7658</v>
      </c>
      <c r="C21" s="1">
        <v>40083536</v>
      </c>
      <c r="D21" s="90" t="s">
        <v>7659</v>
      </c>
      <c r="E21" s="1" t="s">
        <v>177</v>
      </c>
      <c r="F21" s="20">
        <v>44650.609027777777</v>
      </c>
      <c r="G21" s="20">
        <v>44641</v>
      </c>
      <c r="H21" s="13" t="s">
        <v>7660</v>
      </c>
      <c r="I21" s="20">
        <v>44657</v>
      </c>
      <c r="J21" s="20">
        <v>44657</v>
      </c>
      <c r="K21" s="19" t="s">
        <v>18</v>
      </c>
      <c r="L21" s="1" t="s">
        <v>7661</v>
      </c>
      <c r="M21" s="28" t="str">
        <f>IF(B21="","",VLOOKUP(L21,References!A:B,2,TRUE))</f>
        <v>25427908</v>
      </c>
      <c r="N21" s="48" t="s">
        <v>35</v>
      </c>
      <c r="O21" s="21" t="str">
        <f t="shared" si="0"/>
        <v>Done</v>
      </c>
    </row>
    <row r="22" spans="1:15" ht="17.100000000000001" customHeight="1">
      <c r="B22" s="13" t="s">
        <v>7547</v>
      </c>
      <c r="C22" s="1">
        <v>40151492</v>
      </c>
      <c r="D22" s="13" t="s">
        <v>7662</v>
      </c>
      <c r="E22" s="1" t="s">
        <v>33</v>
      </c>
      <c r="F22" s="20">
        <v>44546</v>
      </c>
      <c r="G22" s="24" t="s">
        <v>26</v>
      </c>
      <c r="H22" s="13" t="s">
        <v>7663</v>
      </c>
      <c r="I22" s="20">
        <v>44546</v>
      </c>
      <c r="J22" s="20">
        <v>44698</v>
      </c>
      <c r="K22" s="19" t="s">
        <v>18</v>
      </c>
      <c r="L22" s="20" t="s">
        <v>7664</v>
      </c>
      <c r="M22" s="28" t="str">
        <f>IF(B22="","",VLOOKUP(L22,References!A:B,2,TRUE))</f>
        <v>25013798</v>
      </c>
      <c r="N22" s="48" t="s">
        <v>127</v>
      </c>
      <c r="O22" s="21" t="str">
        <f t="shared" si="0"/>
        <v>Done</v>
      </c>
    </row>
    <row r="23" spans="1:15" ht="17.100000000000001" customHeight="1">
      <c r="A23" s="1" t="s">
        <v>7665</v>
      </c>
      <c r="B23" s="13" t="s">
        <v>7549</v>
      </c>
      <c r="C23" s="1">
        <v>40091808</v>
      </c>
      <c r="D23" s="90" t="s">
        <v>7666</v>
      </c>
      <c r="E23" s="1" t="s">
        <v>259</v>
      </c>
      <c r="F23" s="20">
        <v>44692.51666666667</v>
      </c>
      <c r="G23" s="20">
        <v>44506</v>
      </c>
      <c r="H23" s="13" t="s">
        <v>7667</v>
      </c>
      <c r="I23" s="20">
        <v>44692.569444444445</v>
      </c>
      <c r="J23" s="20">
        <v>44692</v>
      </c>
      <c r="K23" s="19" t="s">
        <v>18</v>
      </c>
      <c r="L23" s="20" t="s">
        <v>7668</v>
      </c>
      <c r="M23" s="28" t="str">
        <f>IF(B23="","",VLOOKUP(L23,References!A:B,2,TRUE))</f>
        <v>22910012</v>
      </c>
      <c r="N23" s="48" t="s">
        <v>20</v>
      </c>
      <c r="O23" s="21" t="str">
        <f t="shared" si="0"/>
        <v>Done</v>
      </c>
    </row>
    <row r="24" spans="1:15" ht="17.100000000000001" customHeight="1">
      <c r="A24" s="1" t="s">
        <v>7669</v>
      </c>
      <c r="B24" s="13" t="s">
        <v>7670</v>
      </c>
      <c r="C24" s="1">
        <v>40120486</v>
      </c>
      <c r="D24" s="90" t="s">
        <v>7671</v>
      </c>
      <c r="E24" s="1" t="s">
        <v>177</v>
      </c>
      <c r="F24" s="20">
        <v>44790.149305555555</v>
      </c>
      <c r="G24" s="20">
        <v>44778</v>
      </c>
      <c r="H24" s="13" t="s">
        <v>7672</v>
      </c>
      <c r="I24" s="20">
        <v>44797.712500000001</v>
      </c>
      <c r="J24" s="20">
        <v>44802</v>
      </c>
      <c r="K24" s="19" t="s">
        <v>18</v>
      </c>
      <c r="L24" s="20" t="s">
        <v>2018</v>
      </c>
      <c r="M24" s="28" t="str">
        <f>IF(B24="","",VLOOKUP(L24,References!A:B,2,TRUE))</f>
        <v>10189363</v>
      </c>
      <c r="N24" s="48" t="s">
        <v>676</v>
      </c>
      <c r="O24" s="21" t="str">
        <f t="shared" si="0"/>
        <v>Done</v>
      </c>
    </row>
    <row r="25" spans="1:15" ht="17.100000000000001" customHeight="1">
      <c r="A25" s="1" t="s">
        <v>7673</v>
      </c>
      <c r="B25" s="13" t="s">
        <v>7674</v>
      </c>
      <c r="C25" s="1">
        <v>40169643</v>
      </c>
      <c r="D25" s="90" t="s">
        <v>7675</v>
      </c>
      <c r="E25" s="1" t="s">
        <v>177</v>
      </c>
      <c r="F25" s="20">
        <v>44694.681944444441</v>
      </c>
      <c r="G25" s="20">
        <v>44677</v>
      </c>
      <c r="H25" s="13" t="s">
        <v>7676</v>
      </c>
      <c r="I25" s="20">
        <v>44694.681944444441</v>
      </c>
      <c r="J25" s="20">
        <v>44692</v>
      </c>
      <c r="K25" s="19" t="s">
        <v>18</v>
      </c>
      <c r="L25" s="20" t="s">
        <v>7677</v>
      </c>
      <c r="M25" s="28" t="str">
        <f>IF(B25="","",VLOOKUP(L25,References!A:B,2,TRUE))</f>
        <v>10194533</v>
      </c>
      <c r="N25" s="48" t="s">
        <v>20</v>
      </c>
      <c r="O25" s="21" t="str">
        <f t="shared" si="0"/>
        <v>Done</v>
      </c>
    </row>
    <row r="26" spans="1:15" ht="17.100000000000001" customHeight="1">
      <c r="A26" s="2"/>
      <c r="B26" s="22" t="s">
        <v>6220</v>
      </c>
      <c r="C26" s="2">
        <v>26898874</v>
      </c>
      <c r="D26" s="22" t="s">
        <v>6221</v>
      </c>
      <c r="E26" s="2" t="s">
        <v>459</v>
      </c>
      <c r="F26" s="24">
        <v>44504</v>
      </c>
      <c r="G26" s="24"/>
      <c r="H26" s="22" t="s">
        <v>6222</v>
      </c>
      <c r="I26" s="24"/>
      <c r="J26" s="20">
        <v>44600</v>
      </c>
      <c r="K26" s="156" t="s">
        <v>18</v>
      </c>
      <c r="L26" s="24" t="s">
        <v>6223</v>
      </c>
      <c r="M26" s="28" t="str">
        <f>IF(B26="","",VLOOKUP(L26,References!A:B,2,TRUE))</f>
        <v>10159443</v>
      </c>
      <c r="N26" s="26"/>
      <c r="O26" s="21" t="str">
        <f t="shared" si="0"/>
        <v>Done</v>
      </c>
    </row>
    <row r="27" spans="1:15" ht="17.100000000000001" customHeight="1">
      <c r="B27" s="13" t="s">
        <v>7678</v>
      </c>
      <c r="C27" s="1">
        <v>40106379</v>
      </c>
      <c r="D27" s="90" t="s">
        <v>7679</v>
      </c>
      <c r="E27" s="1" t="s">
        <v>40</v>
      </c>
      <c r="F27" s="20">
        <v>44680.917361111111</v>
      </c>
      <c r="G27" s="20">
        <v>44672</v>
      </c>
      <c r="H27" s="13" t="s">
        <v>7680</v>
      </c>
      <c r="I27" s="20">
        <v>44684</v>
      </c>
      <c r="J27" s="20">
        <v>44698</v>
      </c>
      <c r="K27" s="19" t="s">
        <v>18</v>
      </c>
      <c r="L27" s="20" t="s">
        <v>7681</v>
      </c>
      <c r="M27" s="28" t="str">
        <f>IF(B27="","",VLOOKUP(L27,References!A:B,2,TRUE))</f>
        <v>29217924</v>
      </c>
      <c r="N27" s="48" t="s">
        <v>127</v>
      </c>
      <c r="O27" s="21" t="str">
        <f t="shared" si="0"/>
        <v>Done</v>
      </c>
    </row>
    <row r="28" spans="1:15" ht="17.100000000000001" customHeight="1">
      <c r="A28" s="1" t="s">
        <v>6293</v>
      </c>
      <c r="B28" s="13" t="s">
        <v>7682</v>
      </c>
      <c r="C28" s="1">
        <v>40094620</v>
      </c>
      <c r="D28" s="90" t="s">
        <v>7683</v>
      </c>
      <c r="E28" s="1" t="s">
        <v>47</v>
      </c>
      <c r="F28" s="20">
        <v>44568.944444444445</v>
      </c>
      <c r="G28" s="20">
        <v>44545</v>
      </c>
      <c r="H28" s="13" t="s">
        <v>7684</v>
      </c>
      <c r="I28" s="20">
        <v>44572</v>
      </c>
      <c r="J28" s="20">
        <v>44601</v>
      </c>
      <c r="K28" s="19">
        <v>45301</v>
      </c>
      <c r="L28" s="20" t="s">
        <v>1155</v>
      </c>
      <c r="M28" s="28" t="str">
        <f>IF(B28="","",VLOOKUP(L28,References!A:B,2,TRUE))</f>
        <v>10189417</v>
      </c>
      <c r="N28" s="158" t="s">
        <v>127</v>
      </c>
      <c r="O28" s="21" t="str">
        <f t="shared" si="0"/>
        <v>Done</v>
      </c>
    </row>
    <row r="29" spans="1:15" ht="17.100000000000001" customHeight="1">
      <c r="A29" s="1" t="s">
        <v>7685</v>
      </c>
      <c r="B29" s="13" t="s">
        <v>7686</v>
      </c>
      <c r="C29" s="1">
        <v>40125438</v>
      </c>
      <c r="D29" s="90" t="s">
        <v>7687</v>
      </c>
      <c r="E29" s="1" t="s">
        <v>33</v>
      </c>
      <c r="F29" s="20">
        <v>44573.197222222225</v>
      </c>
      <c r="G29" s="20">
        <v>44550</v>
      </c>
      <c r="H29" s="13" t="s">
        <v>7688</v>
      </c>
      <c r="I29" s="20">
        <v>44579</v>
      </c>
      <c r="J29" s="20">
        <v>44581</v>
      </c>
      <c r="K29" s="19" t="s">
        <v>18</v>
      </c>
      <c r="L29" s="20" t="s">
        <v>686</v>
      </c>
      <c r="M29" s="28" t="str">
        <f>IF(B29="","",VLOOKUP(L29,References!A:B,2,TRUE))</f>
        <v>24391497</v>
      </c>
      <c r="N29" s="24" t="s">
        <v>61</v>
      </c>
      <c r="O29" s="21" t="str">
        <f t="shared" si="0"/>
        <v>Done</v>
      </c>
    </row>
    <row r="30" spans="1:15" ht="17.100000000000001" customHeight="1">
      <c r="A30" s="1" t="s">
        <v>7689</v>
      </c>
      <c r="B30" s="13" t="s">
        <v>7690</v>
      </c>
      <c r="C30" s="1">
        <v>40160866</v>
      </c>
      <c r="D30" s="89" t="s">
        <v>7691</v>
      </c>
      <c r="E30" s="1" t="s">
        <v>601</v>
      </c>
      <c r="F30" s="88">
        <v>44650.628472222219</v>
      </c>
      <c r="G30" s="20" t="s">
        <v>26</v>
      </c>
      <c r="H30" s="13" t="s">
        <v>7692</v>
      </c>
      <c r="I30" s="20">
        <v>44657</v>
      </c>
      <c r="J30" s="20">
        <v>44657</v>
      </c>
      <c r="K30" s="19" t="s">
        <v>18</v>
      </c>
      <c r="L30" s="1" t="s">
        <v>7693</v>
      </c>
      <c r="M30" s="28" t="str">
        <f>IF(B30="","",VLOOKUP(L30,References!A:B,2,TRUE))</f>
        <v>20283932</v>
      </c>
      <c r="N30" s="48" t="s">
        <v>61</v>
      </c>
      <c r="O30" s="21" t="str">
        <f t="shared" si="0"/>
        <v>Done</v>
      </c>
    </row>
    <row r="31" spans="1:15" ht="17.100000000000001" customHeight="1">
      <c r="B31" s="13" t="s">
        <v>7550</v>
      </c>
      <c r="C31" s="1">
        <v>22193876</v>
      </c>
      <c r="D31" s="90" t="s">
        <v>7694</v>
      </c>
      <c r="E31" s="1" t="s">
        <v>3046</v>
      </c>
      <c r="F31" s="20">
        <v>44484</v>
      </c>
      <c r="G31" s="20">
        <v>44474</v>
      </c>
      <c r="H31" s="13" t="s">
        <v>7695</v>
      </c>
      <c r="I31" s="20">
        <v>44484</v>
      </c>
      <c r="J31" s="20">
        <v>44687</v>
      </c>
      <c r="K31" s="19" t="s">
        <v>18</v>
      </c>
      <c r="L31" s="20" t="s">
        <v>2209</v>
      </c>
      <c r="M31" s="28" t="str">
        <f>IF(B31="","",VLOOKUP(L31,References!A:B,2,TRUE))</f>
        <v>10016098</v>
      </c>
      <c r="N31" s="48" t="s">
        <v>355</v>
      </c>
      <c r="O31" s="21" t="str">
        <f t="shared" si="0"/>
        <v>Done</v>
      </c>
    </row>
    <row r="32" spans="1:15" ht="17.100000000000001" customHeight="1">
      <c r="B32" s="13" t="s">
        <v>7696</v>
      </c>
      <c r="C32" s="1">
        <v>40054572</v>
      </c>
      <c r="D32" s="90" t="s">
        <v>7697</v>
      </c>
      <c r="E32" s="1" t="s">
        <v>183</v>
      </c>
      <c r="F32" s="20">
        <v>44657.631944444445</v>
      </c>
      <c r="G32" s="20">
        <v>44636</v>
      </c>
      <c r="H32" s="13" t="s">
        <v>7698</v>
      </c>
      <c r="I32" s="20">
        <v>44658</v>
      </c>
      <c r="J32" s="20">
        <v>44686</v>
      </c>
      <c r="K32" s="20" t="s">
        <v>18</v>
      </c>
      <c r="L32" s="19" t="s">
        <v>7517</v>
      </c>
      <c r="M32" s="28" t="str">
        <f>IF(B32="","",VLOOKUP(L32,References!A:B,2,TRUE))</f>
        <v>27289413</v>
      </c>
      <c r="N32" s="48" t="s">
        <v>55</v>
      </c>
      <c r="O32" s="21" t="str">
        <f t="shared" si="0"/>
        <v>Done</v>
      </c>
    </row>
    <row r="33" spans="1:15" ht="17.100000000000001" customHeight="1">
      <c r="A33" s="1" t="s">
        <v>7699</v>
      </c>
      <c r="B33" s="13" t="s">
        <v>7700</v>
      </c>
      <c r="C33" s="13" t="s">
        <v>7701</v>
      </c>
      <c r="D33" s="89" t="s">
        <v>7702</v>
      </c>
      <c r="E33" s="13" t="s">
        <v>71</v>
      </c>
      <c r="F33" s="20">
        <v>44680.518750000003</v>
      </c>
      <c r="G33" s="20">
        <v>44657</v>
      </c>
      <c r="H33" s="13" t="s">
        <v>7703</v>
      </c>
      <c r="I33" s="20">
        <v>44680.740277777775</v>
      </c>
      <c r="J33" s="13" t="s">
        <v>7647</v>
      </c>
      <c r="K33" s="20" t="s">
        <v>18</v>
      </c>
      <c r="L33" s="19" t="s">
        <v>7704</v>
      </c>
      <c r="M33" s="28" t="str">
        <f>IF(B33="","",VLOOKUP(L33,References!A:B,2,TRUE))</f>
        <v>10150465</v>
      </c>
      <c r="N33" s="48" t="s">
        <v>127</v>
      </c>
      <c r="O33" s="21" t="str">
        <f t="shared" si="0"/>
        <v>Done</v>
      </c>
    </row>
    <row r="34" spans="1:15" ht="17.100000000000001" customHeight="1">
      <c r="A34" s="1" t="s">
        <v>7705</v>
      </c>
      <c r="B34" s="13" t="s">
        <v>7706</v>
      </c>
      <c r="C34" s="1">
        <v>40154021</v>
      </c>
      <c r="D34" s="90" t="s">
        <v>7707</v>
      </c>
      <c r="E34" s="1" t="s">
        <v>82</v>
      </c>
      <c r="F34" s="20">
        <v>44727.805555555555</v>
      </c>
      <c r="G34" s="20">
        <v>44712</v>
      </c>
      <c r="H34" s="13" t="s">
        <v>7708</v>
      </c>
      <c r="I34" s="20">
        <v>44732</v>
      </c>
      <c r="J34" s="20">
        <v>44739</v>
      </c>
      <c r="K34" s="19" t="s">
        <v>18</v>
      </c>
      <c r="L34" s="20" t="s">
        <v>609</v>
      </c>
      <c r="M34" s="28" t="str">
        <f>IF(B34="","",VLOOKUP(L34,References!A:B,2,TRUE))</f>
        <v>10170617</v>
      </c>
      <c r="N34" s="48" t="s">
        <v>55</v>
      </c>
      <c r="O34" s="21" t="str">
        <f t="shared" si="0"/>
        <v>Done</v>
      </c>
    </row>
    <row r="35" spans="1:15" ht="17.100000000000001" customHeight="1">
      <c r="A35" s="1" t="s">
        <v>7709</v>
      </c>
      <c r="B35" s="13" t="s">
        <v>7710</v>
      </c>
      <c r="C35" s="1">
        <v>40031445</v>
      </c>
      <c r="D35" s="90" t="s">
        <v>7711</v>
      </c>
      <c r="E35" s="1" t="s">
        <v>601</v>
      </c>
      <c r="F35" s="20">
        <v>44687.893055555556</v>
      </c>
      <c r="G35" s="20" t="s">
        <v>26</v>
      </c>
      <c r="H35" s="13" t="s">
        <v>7712</v>
      </c>
      <c r="I35" s="20">
        <v>44690.786111111112</v>
      </c>
      <c r="J35" s="20">
        <v>44690</v>
      </c>
      <c r="K35" s="19" t="s">
        <v>18</v>
      </c>
      <c r="L35" s="20" t="s">
        <v>460</v>
      </c>
      <c r="M35" s="28" t="str">
        <f>IF(B35="","",VLOOKUP(L35,References!A:B,2,TRUE))</f>
        <v>10128176</v>
      </c>
      <c r="N35" s="48" t="s">
        <v>61</v>
      </c>
      <c r="O35" s="21" t="str">
        <f t="shared" si="0"/>
        <v>Done</v>
      </c>
    </row>
    <row r="36" spans="1:15" ht="17.100000000000001" customHeight="1">
      <c r="A36" s="1" t="s">
        <v>7713</v>
      </c>
      <c r="B36" s="13" t="s">
        <v>7714</v>
      </c>
      <c r="C36" s="1">
        <v>40168345</v>
      </c>
      <c r="D36" s="90" t="s">
        <v>7715</v>
      </c>
      <c r="E36" s="1" t="s">
        <v>535</v>
      </c>
      <c r="F36" s="20">
        <v>44797.72152777778</v>
      </c>
      <c r="G36" s="20">
        <v>44762</v>
      </c>
      <c r="H36" s="13" t="s">
        <v>7716</v>
      </c>
      <c r="I36" s="20">
        <v>44799</v>
      </c>
      <c r="J36" s="20">
        <v>44840</v>
      </c>
      <c r="K36" s="19" t="s">
        <v>18</v>
      </c>
      <c r="L36" s="20" t="s">
        <v>1310</v>
      </c>
      <c r="M36" s="28" t="str">
        <f>IF(B36="","",VLOOKUP(L36,References!A:B,2,TRUE))</f>
        <v>23983021</v>
      </c>
      <c r="N36" s="48" t="s">
        <v>20</v>
      </c>
      <c r="O36" s="21" t="str">
        <f t="shared" si="0"/>
        <v>Done</v>
      </c>
    </row>
    <row r="37" spans="1:15" ht="17.100000000000001" customHeight="1">
      <c r="A37" s="1" t="s">
        <v>7717</v>
      </c>
      <c r="B37" s="13" t="s">
        <v>7718</v>
      </c>
      <c r="C37" s="1">
        <v>40009963</v>
      </c>
      <c r="D37" s="90" t="s">
        <v>7719</v>
      </c>
      <c r="E37" s="1" t="s">
        <v>183</v>
      </c>
      <c r="F37" s="20">
        <v>44805.026388888888</v>
      </c>
      <c r="G37" s="20">
        <v>44789</v>
      </c>
      <c r="H37" s="13" t="s">
        <v>7720</v>
      </c>
      <c r="I37" s="20">
        <v>44810</v>
      </c>
      <c r="J37" s="20">
        <v>44831</v>
      </c>
      <c r="K37" s="19" t="s">
        <v>18</v>
      </c>
      <c r="L37" s="20" t="s">
        <v>1114</v>
      </c>
      <c r="M37" s="28" t="str">
        <f>IF(B37="","",VLOOKUP(L37,References!A:B,2,TRUE))</f>
        <v>23568415</v>
      </c>
      <c r="N37" s="48" t="s">
        <v>35</v>
      </c>
      <c r="O37" s="21" t="str">
        <f t="shared" si="0"/>
        <v>Done</v>
      </c>
    </row>
    <row r="38" spans="1:15" ht="17.100000000000001" customHeight="1">
      <c r="B38" s="13" t="s">
        <v>7721</v>
      </c>
      <c r="C38" s="1">
        <v>40123323</v>
      </c>
      <c r="D38" s="13" t="s">
        <v>7722</v>
      </c>
      <c r="E38" s="1" t="s">
        <v>565</v>
      </c>
      <c r="F38" s="20">
        <v>44853</v>
      </c>
      <c r="G38" s="20">
        <v>44738</v>
      </c>
      <c r="H38" s="13" t="s">
        <v>7723</v>
      </c>
      <c r="I38" s="20">
        <v>44853</v>
      </c>
      <c r="J38" s="20">
        <v>44853</v>
      </c>
      <c r="K38" s="19">
        <v>45584</v>
      </c>
      <c r="L38" s="20" t="s">
        <v>7724</v>
      </c>
      <c r="M38" s="28" t="str">
        <f>IF(B38="","",VLOOKUP(L38,References!A:B,2,TRUE))</f>
        <v>10169385</v>
      </c>
      <c r="N38" s="48" t="s">
        <v>127</v>
      </c>
      <c r="O38" s="21" t="str">
        <f t="shared" si="0"/>
        <v>Done</v>
      </c>
    </row>
    <row r="39" spans="1:15" ht="17.100000000000001" customHeight="1">
      <c r="A39" s="1" t="s">
        <v>7725</v>
      </c>
      <c r="B39" s="13" t="s">
        <v>7726</v>
      </c>
      <c r="C39" s="1">
        <v>40069845</v>
      </c>
      <c r="D39" s="90" t="s">
        <v>7727</v>
      </c>
      <c r="E39" s="1" t="s">
        <v>1107</v>
      </c>
      <c r="F39" s="20">
        <v>44677.720833333333</v>
      </c>
      <c r="G39" s="20">
        <v>44663</v>
      </c>
      <c r="H39" s="13" t="s">
        <v>7728</v>
      </c>
      <c r="I39" s="20">
        <v>44678</v>
      </c>
      <c r="J39" s="20">
        <v>44686</v>
      </c>
      <c r="K39" s="20" t="s">
        <v>18</v>
      </c>
      <c r="L39" s="20" t="s">
        <v>7729</v>
      </c>
      <c r="M39" s="28" t="str">
        <f>IF(B39="","",VLOOKUP(L39,References!A:B,2,TRUE))</f>
        <v>10115958</v>
      </c>
      <c r="N39" s="48" t="s">
        <v>127</v>
      </c>
      <c r="O39" s="21" t="str">
        <f t="shared" si="0"/>
        <v>Done</v>
      </c>
    </row>
    <row r="40" spans="1:15" ht="17.100000000000001" customHeight="1">
      <c r="A40" s="1" t="s">
        <v>7730</v>
      </c>
      <c r="B40" s="13" t="s">
        <v>7731</v>
      </c>
      <c r="C40" s="1">
        <v>40120060</v>
      </c>
      <c r="D40" s="90" t="s">
        <v>7732</v>
      </c>
      <c r="E40" s="1" t="s">
        <v>259</v>
      </c>
      <c r="F40" s="20">
        <v>44776.836111111108</v>
      </c>
      <c r="G40" s="20">
        <v>44769</v>
      </c>
      <c r="H40" s="13" t="s">
        <v>7733</v>
      </c>
      <c r="I40" s="20">
        <v>44777.986805555556</v>
      </c>
      <c r="J40" s="20">
        <v>44823</v>
      </c>
      <c r="K40" s="19">
        <v>45536</v>
      </c>
      <c r="L40" s="20" t="s">
        <v>7244</v>
      </c>
      <c r="M40" s="28" t="str">
        <f>IF(B40="","",VLOOKUP(L40,References!A:B,2,TRUE))</f>
        <v>10119613</v>
      </c>
      <c r="N40" s="48" t="s">
        <v>20</v>
      </c>
      <c r="O40" s="21" t="str">
        <f t="shared" si="0"/>
        <v>Done</v>
      </c>
    </row>
    <row r="41" spans="1:15" ht="17.100000000000001" customHeight="1">
      <c r="A41" s="1" t="s">
        <v>7734</v>
      </c>
      <c r="B41" s="13" t="s">
        <v>7735</v>
      </c>
      <c r="C41" s="1">
        <v>40058691</v>
      </c>
      <c r="D41" s="90" t="s">
        <v>7736</v>
      </c>
      <c r="E41" s="1" t="s">
        <v>47</v>
      </c>
      <c r="F41" s="19">
        <v>44642.770138888889</v>
      </c>
      <c r="G41" s="187">
        <v>44617</v>
      </c>
      <c r="H41" s="13" t="s">
        <v>7737</v>
      </c>
      <c r="I41" s="20">
        <v>44649</v>
      </c>
      <c r="J41" s="20">
        <v>44687</v>
      </c>
      <c r="K41" s="19" t="s">
        <v>18</v>
      </c>
      <c r="L41" s="20" t="s">
        <v>7738</v>
      </c>
      <c r="M41" s="28" t="str">
        <f>IF(B41="","",VLOOKUP(L41,References!A:B,2,TRUE))</f>
        <v>10173665</v>
      </c>
      <c r="N41" s="48" t="s">
        <v>42</v>
      </c>
      <c r="O41" s="21" t="str">
        <f t="shared" si="0"/>
        <v>Done</v>
      </c>
    </row>
    <row r="42" spans="1:15" ht="17.100000000000001" customHeight="1">
      <c r="A42" s="1" t="s">
        <v>7739</v>
      </c>
      <c r="B42" s="13" t="s">
        <v>7740</v>
      </c>
      <c r="C42" s="1">
        <v>25200822</v>
      </c>
      <c r="D42" s="90" t="s">
        <v>7741</v>
      </c>
      <c r="E42" s="1" t="s">
        <v>282</v>
      </c>
      <c r="F42" s="19">
        <v>44642.697222222225</v>
      </c>
      <c r="G42" s="187">
        <v>44610</v>
      </c>
      <c r="H42" s="13" t="s">
        <v>7742</v>
      </c>
      <c r="I42" s="20">
        <v>44650</v>
      </c>
      <c r="J42" s="20">
        <v>44673</v>
      </c>
      <c r="K42" s="19" t="s">
        <v>18</v>
      </c>
      <c r="L42" s="20" t="s">
        <v>7743</v>
      </c>
      <c r="M42" s="28" t="str">
        <f>IF(B42="","",VLOOKUP(L42,References!A:B,2,TRUE))</f>
        <v>23393283</v>
      </c>
      <c r="N42" s="48" t="s">
        <v>28</v>
      </c>
      <c r="O42" s="21" t="str">
        <f t="shared" si="0"/>
        <v>Done</v>
      </c>
    </row>
    <row r="43" spans="1:15" ht="17.100000000000001" customHeight="1">
      <c r="B43" s="13" t="s">
        <v>7744</v>
      </c>
      <c r="C43" s="1">
        <v>26643175</v>
      </c>
      <c r="D43" s="90" t="s">
        <v>7745</v>
      </c>
      <c r="E43" s="1" t="s">
        <v>53</v>
      </c>
      <c r="F43" s="20">
        <v>44687</v>
      </c>
      <c r="G43" s="20">
        <v>44663</v>
      </c>
      <c r="H43" s="13" t="s">
        <v>7746</v>
      </c>
      <c r="I43" s="20">
        <v>44687</v>
      </c>
      <c r="J43" s="20">
        <v>44698</v>
      </c>
      <c r="K43" s="19" t="s">
        <v>18</v>
      </c>
      <c r="L43" s="20" t="s">
        <v>863</v>
      </c>
      <c r="M43" s="28" t="str">
        <f>IF(B43="","",VLOOKUP(L43,References!A:B,2,TRUE))</f>
        <v>10119671</v>
      </c>
      <c r="N43" s="48" t="s">
        <v>42</v>
      </c>
      <c r="O43" s="21" t="str">
        <f t="shared" si="0"/>
        <v>Done</v>
      </c>
    </row>
    <row r="44" spans="1:15" ht="17.100000000000001" customHeight="1">
      <c r="A44" s="1" t="s">
        <v>7747</v>
      </c>
      <c r="B44" s="13" t="s">
        <v>7748</v>
      </c>
      <c r="C44" s="1">
        <v>40152375</v>
      </c>
      <c r="D44" s="90" t="s">
        <v>7749</v>
      </c>
      <c r="E44" s="1" t="s">
        <v>40</v>
      </c>
      <c r="F44" s="20">
        <v>44813.724305555559</v>
      </c>
      <c r="G44" s="20">
        <v>44812</v>
      </c>
      <c r="H44" s="13" t="s">
        <v>7750</v>
      </c>
      <c r="I44" s="20">
        <v>44813</v>
      </c>
      <c r="J44" s="20">
        <v>44823</v>
      </c>
      <c r="K44" s="19">
        <v>45292</v>
      </c>
      <c r="L44" s="20" t="s">
        <v>2023</v>
      </c>
      <c r="M44" s="28" t="str">
        <f>IF(B44="","",VLOOKUP(L44,References!A:B,2,TRUE))</f>
        <v>28081638</v>
      </c>
      <c r="N44" s="48" t="s">
        <v>61</v>
      </c>
      <c r="O44" s="21" t="str">
        <f t="shared" si="0"/>
        <v>Done</v>
      </c>
    </row>
    <row r="45" spans="1:15" ht="17.100000000000001" customHeight="1">
      <c r="B45" s="13" t="s">
        <v>7751</v>
      </c>
      <c r="C45" s="1">
        <v>27292449</v>
      </c>
      <c r="D45" s="90" t="s">
        <v>7752</v>
      </c>
      <c r="E45" s="1" t="s">
        <v>88</v>
      </c>
      <c r="F45" s="20">
        <v>44580.895833333336</v>
      </c>
      <c r="G45" s="20">
        <v>44573</v>
      </c>
      <c r="H45" s="13" t="s">
        <v>7753</v>
      </c>
      <c r="I45" s="20">
        <v>44582</v>
      </c>
      <c r="J45" s="20">
        <v>44601</v>
      </c>
      <c r="K45" s="25" t="s">
        <v>18</v>
      </c>
      <c r="L45" s="20" t="s">
        <v>148</v>
      </c>
      <c r="M45" s="28" t="str">
        <f>IF(B45="","",VLOOKUP(L45,References!A:B,2,TRUE))</f>
        <v>26728677</v>
      </c>
      <c r="N45" s="158" t="s">
        <v>127</v>
      </c>
      <c r="O45" s="21" t="str">
        <f t="shared" si="0"/>
        <v>Done</v>
      </c>
    </row>
    <row r="46" spans="1:15" ht="17.100000000000001" customHeight="1">
      <c r="A46" s="1" t="s">
        <v>7754</v>
      </c>
      <c r="B46" s="13" t="s">
        <v>7755</v>
      </c>
      <c r="C46" s="1">
        <v>40124869</v>
      </c>
      <c r="D46" s="90" t="s">
        <v>7756</v>
      </c>
      <c r="E46" s="1" t="s">
        <v>177</v>
      </c>
      <c r="F46" s="20">
        <v>44798.147916666669</v>
      </c>
      <c r="G46" s="20">
        <v>44760</v>
      </c>
      <c r="H46" s="13" t="s">
        <v>7757</v>
      </c>
      <c r="I46" s="20">
        <v>44799</v>
      </c>
      <c r="J46" s="20">
        <v>44802</v>
      </c>
      <c r="K46" s="19">
        <v>45536</v>
      </c>
      <c r="L46" s="20" t="s">
        <v>1956</v>
      </c>
      <c r="M46" s="28" t="str">
        <f>IF(B46="","",VLOOKUP(L46,References!A:B,2,TRUE))</f>
        <v>10089548</v>
      </c>
      <c r="N46" s="48" t="s">
        <v>20</v>
      </c>
      <c r="O46" s="21" t="str">
        <f t="shared" si="0"/>
        <v>Done</v>
      </c>
    </row>
    <row r="47" spans="1:15" ht="17.100000000000001" customHeight="1">
      <c r="A47" s="1" t="s">
        <v>7758</v>
      </c>
      <c r="B47" s="13" t="s">
        <v>7759</v>
      </c>
      <c r="C47" s="1">
        <v>40072706</v>
      </c>
      <c r="D47" s="90" t="s">
        <v>7760</v>
      </c>
      <c r="E47" s="1" t="s">
        <v>177</v>
      </c>
      <c r="F47" s="20">
        <v>44832.824999999997</v>
      </c>
      <c r="G47" s="20">
        <v>44816</v>
      </c>
      <c r="H47" s="13" t="s">
        <v>7761</v>
      </c>
      <c r="I47" s="20">
        <v>44833.640277777777</v>
      </c>
      <c r="J47" s="20">
        <v>44840</v>
      </c>
      <c r="K47" s="19" t="s">
        <v>18</v>
      </c>
      <c r="L47" s="20" t="s">
        <v>716</v>
      </c>
      <c r="M47" s="28" t="str">
        <f>IF(B47="","",VLOOKUP(L47,References!A:B,2,TRUE))</f>
        <v>10150677</v>
      </c>
      <c r="N47" s="48" t="s">
        <v>61</v>
      </c>
      <c r="O47" s="21" t="str">
        <f t="shared" si="0"/>
        <v>Done</v>
      </c>
    </row>
    <row r="48" spans="1:15" ht="17.100000000000001" customHeight="1">
      <c r="A48" s="1" t="s">
        <v>7762</v>
      </c>
      <c r="B48" s="13" t="s">
        <v>7763</v>
      </c>
      <c r="C48" s="1">
        <v>40104037</v>
      </c>
      <c r="D48" s="90" t="s">
        <v>7764</v>
      </c>
      <c r="E48" s="1" t="s">
        <v>82</v>
      </c>
      <c r="F48" s="20">
        <v>44776.731249999997</v>
      </c>
      <c r="G48" s="20">
        <v>44762</v>
      </c>
      <c r="H48" s="13" t="s">
        <v>7765</v>
      </c>
      <c r="I48" s="20">
        <v>44777.986805555556</v>
      </c>
      <c r="J48" s="20">
        <v>44845</v>
      </c>
      <c r="K48" s="19" t="s">
        <v>18</v>
      </c>
      <c r="L48" s="20" t="s">
        <v>733</v>
      </c>
      <c r="M48" s="28" t="str">
        <f>IF(B48="","",VLOOKUP(L48,References!A:B,2,TRUE))</f>
        <v>10204046</v>
      </c>
      <c r="N48" s="48" t="s">
        <v>127</v>
      </c>
      <c r="O48" s="21" t="str">
        <f t="shared" si="0"/>
        <v>Done</v>
      </c>
    </row>
    <row r="49" spans="1:15" ht="17.100000000000001" customHeight="1">
      <c r="A49" s="1" t="s">
        <v>7766</v>
      </c>
      <c r="B49" s="13" t="s">
        <v>7767</v>
      </c>
      <c r="C49" s="1">
        <v>40082181</v>
      </c>
      <c r="D49" s="90" t="s">
        <v>7768</v>
      </c>
      <c r="E49" s="1" t="s">
        <v>40</v>
      </c>
      <c r="F49" s="20">
        <v>44793.682638888888</v>
      </c>
      <c r="G49" s="20">
        <v>44789</v>
      </c>
      <c r="H49" s="13" t="s">
        <v>7769</v>
      </c>
      <c r="I49" s="20">
        <v>44797.706944444442</v>
      </c>
      <c r="J49" s="20">
        <v>44802</v>
      </c>
      <c r="K49" s="19" t="s">
        <v>18</v>
      </c>
      <c r="L49" s="20" t="s">
        <v>1080</v>
      </c>
      <c r="M49" s="28" t="str">
        <f>IF(B49="","",VLOOKUP(L49,References!A:B,2,TRUE))</f>
        <v>20044903</v>
      </c>
      <c r="N49" s="48" t="s">
        <v>127</v>
      </c>
      <c r="O49" s="21" t="str">
        <f t="shared" si="0"/>
        <v>Done</v>
      </c>
    </row>
    <row r="50" spans="1:15" ht="17.100000000000001" customHeight="1">
      <c r="A50" s="1" t="s">
        <v>7770</v>
      </c>
      <c r="B50" s="13" t="s">
        <v>7771</v>
      </c>
      <c r="C50" s="1">
        <v>40028485</v>
      </c>
      <c r="D50" s="90" t="s">
        <v>7772</v>
      </c>
      <c r="E50" s="1" t="s">
        <v>398</v>
      </c>
      <c r="F50" s="20">
        <v>44801.835416666669</v>
      </c>
      <c r="G50" s="20">
        <v>44802</v>
      </c>
      <c r="H50" s="13" t="s">
        <v>7773</v>
      </c>
      <c r="I50" s="19">
        <v>44806</v>
      </c>
      <c r="J50" s="20">
        <v>44823</v>
      </c>
      <c r="K50" s="20" t="s">
        <v>18</v>
      </c>
      <c r="L50" s="20" t="s">
        <v>1452</v>
      </c>
      <c r="M50" s="28" t="str">
        <f>IF(B50="","",VLOOKUP(L50,References!A:B,2,TRUE))</f>
        <v>25212456</v>
      </c>
      <c r="N50" s="48" t="s">
        <v>35</v>
      </c>
      <c r="O50" s="21" t="str">
        <f t="shared" si="0"/>
        <v>Done</v>
      </c>
    </row>
    <row r="51" spans="1:15" ht="17.100000000000001" customHeight="1">
      <c r="A51" s="1" t="s">
        <v>7774</v>
      </c>
      <c r="B51" s="13" t="s">
        <v>7775</v>
      </c>
      <c r="C51" s="1">
        <v>40128635</v>
      </c>
      <c r="D51" s="90" t="s">
        <v>7776</v>
      </c>
      <c r="E51" s="1" t="s">
        <v>82</v>
      </c>
      <c r="F51" s="20">
        <v>44688.026388888888</v>
      </c>
      <c r="G51" s="20">
        <v>44679</v>
      </c>
      <c r="H51" s="13" t="s">
        <v>7777</v>
      </c>
      <c r="I51" s="20">
        <v>44690.813194444447</v>
      </c>
      <c r="J51" s="20">
        <v>44698</v>
      </c>
      <c r="K51" s="19" t="s">
        <v>18</v>
      </c>
      <c r="L51" s="20" t="s">
        <v>7778</v>
      </c>
      <c r="M51" s="28" t="str">
        <f>IF(B51="","",VLOOKUP(L51,References!A:B,2,TRUE))</f>
        <v>23918610</v>
      </c>
      <c r="N51" s="48" t="s">
        <v>20</v>
      </c>
      <c r="O51" s="21" t="str">
        <f t="shared" si="0"/>
        <v>Done</v>
      </c>
    </row>
    <row r="52" spans="1:15" ht="17.100000000000001" customHeight="1">
      <c r="B52" s="13" t="s">
        <v>7779</v>
      </c>
      <c r="C52" s="1">
        <v>27392621</v>
      </c>
      <c r="D52" s="90" t="s">
        <v>7780</v>
      </c>
      <c r="E52" s="1" t="s">
        <v>535</v>
      </c>
      <c r="F52" s="20">
        <v>44766.941666666666</v>
      </c>
      <c r="G52" s="20">
        <v>44728</v>
      </c>
      <c r="H52" s="13" t="s">
        <v>7781</v>
      </c>
      <c r="I52" s="20">
        <v>44771</v>
      </c>
      <c r="J52" s="20">
        <v>44771</v>
      </c>
      <c r="K52" s="19" t="s">
        <v>18</v>
      </c>
      <c r="M52" s="28" t="e">
        <f>IF(B52="","",VLOOKUP(L52,References!A:B,2,TRUE))</f>
        <v>#N/A</v>
      </c>
      <c r="N52" s="48" t="s">
        <v>20</v>
      </c>
      <c r="O52" s="21" t="str">
        <f t="shared" si="0"/>
        <v>Done</v>
      </c>
    </row>
    <row r="53" spans="1:15" ht="17.100000000000001" customHeight="1">
      <c r="A53" s="1" t="s">
        <v>7782</v>
      </c>
      <c r="B53" s="13" t="s">
        <v>7783</v>
      </c>
      <c r="C53" s="1">
        <v>40129365</v>
      </c>
      <c r="D53" s="13" t="s">
        <v>7784</v>
      </c>
      <c r="E53" s="1" t="s">
        <v>618</v>
      </c>
      <c r="F53" s="20">
        <v>44803.504166666666</v>
      </c>
      <c r="G53" s="20" t="s">
        <v>26</v>
      </c>
      <c r="H53" s="13" t="s">
        <v>7785</v>
      </c>
      <c r="I53" s="20">
        <v>44799</v>
      </c>
      <c r="J53" s="20">
        <v>44840</v>
      </c>
      <c r="K53" s="19" t="s">
        <v>18</v>
      </c>
      <c r="L53" s="20" t="s">
        <v>1658</v>
      </c>
      <c r="M53" s="28" t="str">
        <f>IF(B53="","",VLOOKUP(L53,References!A:B,2,TRUE))</f>
        <v>10169192</v>
      </c>
      <c r="N53" s="48" t="s">
        <v>20</v>
      </c>
      <c r="O53" s="21" t="str">
        <f t="shared" si="0"/>
        <v>Done</v>
      </c>
    </row>
    <row r="54" spans="1:15" ht="17.100000000000001" customHeight="1">
      <c r="A54" s="1" t="s">
        <v>7786</v>
      </c>
      <c r="B54" s="13" t="s">
        <v>7787</v>
      </c>
      <c r="C54" s="1">
        <v>40068461</v>
      </c>
      <c r="D54" s="90" t="s">
        <v>7788</v>
      </c>
      <c r="E54" s="1" t="s">
        <v>25</v>
      </c>
      <c r="F54" s="20">
        <v>44658.043749999997</v>
      </c>
      <c r="G54" s="20">
        <v>44621</v>
      </c>
      <c r="H54" s="13" t="s">
        <v>7789</v>
      </c>
      <c r="I54" s="20">
        <v>44658</v>
      </c>
      <c r="J54" s="20">
        <v>44658</v>
      </c>
      <c r="K54" s="20">
        <v>45323</v>
      </c>
      <c r="L54" s="19" t="s">
        <v>880</v>
      </c>
      <c r="M54" s="28" t="str">
        <f>IF(B54="","",VLOOKUP(L54,References!A:B,2,TRUE))</f>
        <v>10036587</v>
      </c>
      <c r="N54" s="48" t="s">
        <v>35</v>
      </c>
      <c r="O54" s="21" t="str">
        <f t="shared" si="0"/>
        <v>Done</v>
      </c>
    </row>
    <row r="55" spans="1:15" ht="17.100000000000001" customHeight="1">
      <c r="B55" s="13" t="s">
        <v>7790</v>
      </c>
      <c r="C55" s="1">
        <v>26621961</v>
      </c>
      <c r="D55" s="90" t="s">
        <v>7791</v>
      </c>
      <c r="E55" s="1" t="s">
        <v>407</v>
      </c>
      <c r="F55" s="20">
        <v>44764.702777777777</v>
      </c>
      <c r="G55" s="20">
        <v>44755</v>
      </c>
      <c r="H55" s="13" t="s">
        <v>7792</v>
      </c>
      <c r="I55" s="20">
        <v>44771</v>
      </c>
      <c r="J55" s="20">
        <v>44776</v>
      </c>
      <c r="K55" s="25" t="s">
        <v>18</v>
      </c>
      <c r="L55" s="20" t="s">
        <v>6237</v>
      </c>
      <c r="M55" s="28" t="str">
        <f>IF(B55="","",VLOOKUP(L55,References!A:B,2,TRUE))</f>
        <v>28182922</v>
      </c>
      <c r="N55" s="48" t="s">
        <v>35</v>
      </c>
      <c r="O55" s="21" t="str">
        <f t="shared" si="0"/>
        <v>Done</v>
      </c>
    </row>
    <row r="56" spans="1:15" ht="17.100000000000001" customHeight="1">
      <c r="A56" s="1" t="s">
        <v>7793</v>
      </c>
      <c r="B56" s="13" t="s">
        <v>7794</v>
      </c>
      <c r="C56" s="1">
        <v>40138372</v>
      </c>
      <c r="D56" s="90" t="s">
        <v>7795</v>
      </c>
      <c r="E56" s="1" t="s">
        <v>40</v>
      </c>
      <c r="F56" s="20">
        <v>44797.947222222225</v>
      </c>
      <c r="G56" s="20">
        <v>44782</v>
      </c>
      <c r="H56" s="13" t="s">
        <v>7796</v>
      </c>
      <c r="I56" s="20">
        <v>44799</v>
      </c>
      <c r="J56" s="20">
        <v>44802</v>
      </c>
      <c r="K56" s="19">
        <v>44958</v>
      </c>
      <c r="L56" s="20" t="s">
        <v>7032</v>
      </c>
      <c r="M56" s="28" t="str">
        <f>IF(B56="","",VLOOKUP(L56,References!A:B,2,TRUE))</f>
        <v>10125302</v>
      </c>
      <c r="N56" s="48" t="s">
        <v>20</v>
      </c>
      <c r="O56" s="21" t="str">
        <f t="shared" si="0"/>
        <v>Done</v>
      </c>
    </row>
    <row r="57" spans="1:15" ht="17.100000000000001" customHeight="1">
      <c r="A57" s="83" t="s">
        <v>7797</v>
      </c>
      <c r="B57" s="13" t="s">
        <v>7798</v>
      </c>
      <c r="C57" s="1">
        <v>40075787</v>
      </c>
      <c r="D57" s="90" t="s">
        <v>7799</v>
      </c>
      <c r="E57" s="1" t="s">
        <v>17</v>
      </c>
      <c r="F57" s="20">
        <v>44838</v>
      </c>
      <c r="G57" s="20">
        <v>44802</v>
      </c>
      <c r="H57" s="13" t="s">
        <v>7800</v>
      </c>
      <c r="I57" s="20">
        <v>44838</v>
      </c>
      <c r="J57" s="20">
        <v>44873</v>
      </c>
      <c r="K57" s="19" t="s">
        <v>18</v>
      </c>
      <c r="L57" s="20" t="s">
        <v>959</v>
      </c>
      <c r="M57" s="28" t="str">
        <f>IF(B57="","",VLOOKUP(L57,References!A:B,2,TRUE))</f>
        <v>10156436</v>
      </c>
      <c r="N57" s="48" t="s">
        <v>42</v>
      </c>
      <c r="O57" s="21" t="str">
        <f t="shared" si="0"/>
        <v>Done</v>
      </c>
    </row>
    <row r="58" spans="1:15" ht="17.100000000000001" customHeight="1">
      <c r="A58" s="1" t="s">
        <v>7801</v>
      </c>
      <c r="B58" s="13" t="s">
        <v>7802</v>
      </c>
      <c r="C58" s="1">
        <v>40167858</v>
      </c>
      <c r="D58" s="90" t="s">
        <v>7803</v>
      </c>
      <c r="E58" s="1" t="s">
        <v>1107</v>
      </c>
      <c r="F58" s="20">
        <v>44665.714583333334</v>
      </c>
      <c r="G58" s="20">
        <v>44663</v>
      </c>
      <c r="H58" s="13" t="s">
        <v>7804</v>
      </c>
      <c r="I58" s="20">
        <v>44665</v>
      </c>
      <c r="J58" s="20">
        <v>44686</v>
      </c>
      <c r="K58" s="19" t="s">
        <v>18</v>
      </c>
      <c r="L58" s="20" t="s">
        <v>1320</v>
      </c>
      <c r="M58" s="28" t="str">
        <f>IF(B58="","",VLOOKUP(L58,References!A:B,2,TRUE))</f>
        <v>25815576</v>
      </c>
      <c r="N58" s="48" t="s">
        <v>127</v>
      </c>
      <c r="O58" s="21" t="str">
        <f t="shared" si="0"/>
        <v>Done</v>
      </c>
    </row>
    <row r="59" spans="1:15" ht="17.100000000000001" customHeight="1">
      <c r="A59" s="1" t="s">
        <v>7805</v>
      </c>
      <c r="B59" s="13" t="s">
        <v>7806</v>
      </c>
      <c r="C59" s="1">
        <v>20263184</v>
      </c>
      <c r="D59" s="13" t="s">
        <v>7807</v>
      </c>
      <c r="E59" s="1" t="s">
        <v>220</v>
      </c>
      <c r="F59" s="20">
        <v>44810.822222222225</v>
      </c>
      <c r="G59" s="20" t="s">
        <v>26</v>
      </c>
      <c r="I59" s="20">
        <v>44811.638194444444</v>
      </c>
      <c r="J59" s="20" t="s">
        <v>7808</v>
      </c>
      <c r="K59" s="19" t="s">
        <v>18</v>
      </c>
      <c r="L59" s="20" t="s">
        <v>7809</v>
      </c>
      <c r="M59" s="28" t="str">
        <f>IF(B59="","",VLOOKUP(L59,References!A:B,2,TRUE))</f>
        <v>22908549</v>
      </c>
      <c r="O59" s="21" t="str">
        <f t="shared" si="0"/>
        <v>Done</v>
      </c>
    </row>
    <row r="60" spans="1:15" ht="17.100000000000001" customHeight="1">
      <c r="A60" s="130" t="s">
        <v>7810</v>
      </c>
      <c r="B60" s="13" t="s">
        <v>7811</v>
      </c>
      <c r="C60" s="1">
        <v>40033682</v>
      </c>
      <c r="D60" s="90" t="s">
        <v>7812</v>
      </c>
      <c r="E60" s="1" t="s">
        <v>183</v>
      </c>
      <c r="F60" s="20">
        <v>44685</v>
      </c>
      <c r="G60" s="20">
        <v>44678</v>
      </c>
      <c r="H60" s="13" t="s">
        <v>7813</v>
      </c>
      <c r="I60" s="20">
        <v>44685</v>
      </c>
      <c r="J60" s="20">
        <v>44686</v>
      </c>
      <c r="K60" s="19" t="s">
        <v>18</v>
      </c>
      <c r="L60" s="20" t="s">
        <v>7814</v>
      </c>
      <c r="M60" s="28" t="str">
        <f>IF(B60="","",VLOOKUP(L60,References!A:B,2,TRUE))</f>
        <v>20303224</v>
      </c>
      <c r="N60" s="48" t="s">
        <v>20</v>
      </c>
      <c r="O60" s="21" t="str">
        <f t="shared" si="0"/>
        <v>Done</v>
      </c>
    </row>
    <row r="61" spans="1:15" ht="17.100000000000001" customHeight="1">
      <c r="A61" s="1" t="s">
        <v>7815</v>
      </c>
      <c r="B61" s="13" t="s">
        <v>7816</v>
      </c>
      <c r="C61" s="1">
        <v>40167857</v>
      </c>
      <c r="D61" s="90" t="s">
        <v>7817</v>
      </c>
      <c r="E61" s="1" t="s">
        <v>1107</v>
      </c>
      <c r="F61" s="20">
        <v>44665.80972222222</v>
      </c>
      <c r="G61" s="20">
        <v>44663</v>
      </c>
      <c r="H61" s="13" t="s">
        <v>7818</v>
      </c>
      <c r="I61" s="20">
        <v>44671</v>
      </c>
      <c r="J61" s="20">
        <v>44686</v>
      </c>
      <c r="K61" s="19" t="s">
        <v>18</v>
      </c>
      <c r="L61" s="20" t="s">
        <v>1108</v>
      </c>
      <c r="M61" s="28" t="str">
        <f>IF(B61="","",VLOOKUP(L61,References!A:B,2,TRUE))</f>
        <v>10164898</v>
      </c>
      <c r="N61" s="48" t="s">
        <v>20</v>
      </c>
      <c r="O61" s="21" t="str">
        <f t="shared" si="0"/>
        <v>Done</v>
      </c>
    </row>
    <row r="62" spans="1:15" ht="17.100000000000001" customHeight="1">
      <c r="B62" s="13" t="s">
        <v>7819</v>
      </c>
      <c r="C62" s="1">
        <v>40014533</v>
      </c>
      <c r="D62" s="90" t="s">
        <v>7820</v>
      </c>
      <c r="E62" s="1" t="s">
        <v>378</v>
      </c>
      <c r="F62" s="20">
        <v>44831</v>
      </c>
      <c r="G62" s="20">
        <v>44823</v>
      </c>
      <c r="H62" s="13" t="s">
        <v>7821</v>
      </c>
      <c r="I62" s="20">
        <v>44831</v>
      </c>
      <c r="J62" s="20">
        <v>44831</v>
      </c>
      <c r="K62" s="19" t="s">
        <v>18</v>
      </c>
      <c r="L62" s="20" t="s">
        <v>379</v>
      </c>
      <c r="M62" s="28" t="str">
        <f>IF(B62="","",VLOOKUP(L62,References!A:B,2,TRUE))</f>
        <v>10189167</v>
      </c>
      <c r="N62" s="48" t="s">
        <v>127</v>
      </c>
      <c r="O62" s="21" t="str">
        <f t="shared" si="0"/>
        <v>Done</v>
      </c>
    </row>
    <row r="63" spans="1:15" ht="17.100000000000001" customHeight="1">
      <c r="A63" s="1" t="s">
        <v>7822</v>
      </c>
      <c r="B63" s="13" t="s">
        <v>7823</v>
      </c>
      <c r="C63" s="1">
        <v>29695540</v>
      </c>
      <c r="D63" s="90" t="s">
        <v>7824</v>
      </c>
      <c r="E63" s="1" t="s">
        <v>282</v>
      </c>
      <c r="F63" s="20">
        <v>44800.585416666669</v>
      </c>
      <c r="G63" s="20">
        <v>44784</v>
      </c>
      <c r="H63" s="13" t="s">
        <v>7825</v>
      </c>
      <c r="I63" s="19">
        <v>44807</v>
      </c>
      <c r="J63" s="20">
        <v>44802</v>
      </c>
      <c r="K63" s="20" t="s">
        <v>18</v>
      </c>
      <c r="L63" s="20" t="s">
        <v>283</v>
      </c>
      <c r="M63" s="28" t="str">
        <f>IF(B63="","",VLOOKUP(L63,References!A:B,2,TRUE))</f>
        <v>20986127</v>
      </c>
      <c r="N63" s="48" t="s">
        <v>20</v>
      </c>
      <c r="O63" s="21" t="str">
        <f t="shared" si="0"/>
        <v>Done</v>
      </c>
    </row>
    <row r="64" spans="1:15" ht="17.100000000000001" customHeight="1">
      <c r="A64" s="152" t="s">
        <v>7540</v>
      </c>
      <c r="B64" s="22" t="s">
        <v>7541</v>
      </c>
      <c r="C64" s="2">
        <v>26962432</v>
      </c>
      <c r="D64" s="4" t="s">
        <v>7542</v>
      </c>
      <c r="E64" s="2" t="s">
        <v>565</v>
      </c>
      <c r="F64" s="24">
        <v>44518</v>
      </c>
      <c r="G64" s="24" t="s">
        <v>26</v>
      </c>
      <c r="H64" s="22" t="s">
        <v>7826</v>
      </c>
      <c r="I64" s="24">
        <v>44523</v>
      </c>
      <c r="J64" s="24">
        <v>44655</v>
      </c>
      <c r="K64" s="25" t="s">
        <v>18</v>
      </c>
      <c r="L64" s="24" t="s">
        <v>7544</v>
      </c>
      <c r="M64" s="28" t="str">
        <f>IF(B64="","",VLOOKUP(L64,References!A:B,2,TRUE))</f>
        <v>28623538</v>
      </c>
      <c r="N64" s="26" t="s">
        <v>35</v>
      </c>
      <c r="O64" s="21" t="str">
        <f t="shared" si="0"/>
        <v>Done</v>
      </c>
    </row>
    <row r="65" spans="1:15" ht="17.100000000000001" customHeight="1">
      <c r="A65" s="1" t="s">
        <v>7827</v>
      </c>
      <c r="B65" s="13" t="s">
        <v>7828</v>
      </c>
      <c r="C65" s="1">
        <v>40032720</v>
      </c>
      <c r="D65" s="90" t="s">
        <v>7829</v>
      </c>
      <c r="E65" s="1" t="s">
        <v>25</v>
      </c>
      <c r="F65" s="20">
        <v>44690.815972222219</v>
      </c>
      <c r="G65" s="20">
        <v>44641</v>
      </c>
      <c r="H65" s="13" t="s">
        <v>7830</v>
      </c>
      <c r="I65" s="20">
        <v>44690.816666666666</v>
      </c>
      <c r="J65" s="20">
        <v>44690</v>
      </c>
      <c r="K65" s="19">
        <v>45383</v>
      </c>
      <c r="L65" s="20" t="s">
        <v>880</v>
      </c>
      <c r="M65" s="28" t="str">
        <f>IF(B65="","",VLOOKUP(L65,References!A:B,2,TRUE))</f>
        <v>10036587</v>
      </c>
      <c r="N65" s="48" t="s">
        <v>35</v>
      </c>
      <c r="O65" s="21" t="str">
        <f t="shared" si="0"/>
        <v>Done</v>
      </c>
    </row>
    <row r="66" spans="1:15" ht="17.100000000000001" customHeight="1">
      <c r="A66" s="1" t="s">
        <v>7831</v>
      </c>
      <c r="B66" s="13" t="s">
        <v>7832</v>
      </c>
      <c r="C66" s="1">
        <v>40184852</v>
      </c>
      <c r="D66" s="90" t="s">
        <v>7833</v>
      </c>
      <c r="E66" s="1" t="s">
        <v>40</v>
      </c>
      <c r="F66" s="20">
        <v>44799.996527777781</v>
      </c>
      <c r="G66" s="20">
        <v>44796</v>
      </c>
      <c r="H66" s="13" t="s">
        <v>7834</v>
      </c>
      <c r="I66" s="19">
        <v>44808</v>
      </c>
      <c r="J66" s="20">
        <v>44823</v>
      </c>
      <c r="K66" s="20">
        <v>45412</v>
      </c>
      <c r="L66" s="20" t="s">
        <v>2023</v>
      </c>
      <c r="M66" s="28" t="str">
        <f>IF(B66="","",VLOOKUP(L66,References!A:B,2,TRUE))</f>
        <v>28081638</v>
      </c>
      <c r="N66" s="48" t="s">
        <v>35</v>
      </c>
      <c r="O66" s="21" t="str">
        <f t="shared" ref="O66:O129" si="1">IF(B66="","",IF(D66="","Report only",IF(C66="","Spectrum only",IF(J66&lt;&gt;"","Done","Code"))))</f>
        <v>Done</v>
      </c>
    </row>
    <row r="67" spans="1:15" ht="17.100000000000001" customHeight="1">
      <c r="B67" s="13" t="s">
        <v>7835</v>
      </c>
      <c r="C67" s="1">
        <v>27883536</v>
      </c>
      <c r="D67" s="90" t="s">
        <v>7836</v>
      </c>
      <c r="E67" s="1" t="s">
        <v>618</v>
      </c>
      <c r="F67" s="20">
        <v>44825</v>
      </c>
      <c r="G67" s="20">
        <v>44442</v>
      </c>
      <c r="H67" s="13" t="s">
        <v>7837</v>
      </c>
      <c r="I67" s="20">
        <v>44825</v>
      </c>
      <c r="J67" s="20">
        <v>44673</v>
      </c>
      <c r="K67" s="19" t="s">
        <v>18</v>
      </c>
      <c r="L67" s="20" t="s">
        <v>7838</v>
      </c>
      <c r="M67" s="28" t="str">
        <f>IF(B67="","",VLOOKUP(L67,References!A:B,2,TRUE))</f>
        <v>10173650</v>
      </c>
      <c r="N67" s="48" t="s">
        <v>320</v>
      </c>
      <c r="O67" s="21" t="str">
        <f t="shared" si="1"/>
        <v>Done</v>
      </c>
    </row>
    <row r="68" spans="1:15" ht="17.100000000000001" customHeight="1">
      <c r="A68" s="1" t="s">
        <v>7839</v>
      </c>
      <c r="B68" s="13" t="s">
        <v>7840</v>
      </c>
      <c r="C68" s="1">
        <v>26491898</v>
      </c>
      <c r="D68" s="90" t="s">
        <v>7841</v>
      </c>
      <c r="E68" s="1" t="s">
        <v>398</v>
      </c>
      <c r="F68" s="20">
        <v>44811.563194444447</v>
      </c>
      <c r="G68" s="20" t="s">
        <v>26</v>
      </c>
      <c r="H68" s="13" t="s">
        <v>7842</v>
      </c>
      <c r="I68" s="20">
        <v>44811.635416666664</v>
      </c>
      <c r="J68" s="20">
        <v>44823</v>
      </c>
      <c r="K68" s="19" t="s">
        <v>18</v>
      </c>
      <c r="L68" s="20" t="s">
        <v>1494</v>
      </c>
      <c r="M68" s="28" t="str">
        <f>IF(B68="","",VLOOKUP(L68,References!A:B,2,TRUE))</f>
        <v>10201416</v>
      </c>
      <c r="N68" s="48" t="s">
        <v>61</v>
      </c>
      <c r="O68" s="21" t="str">
        <f t="shared" si="1"/>
        <v>Done</v>
      </c>
    </row>
    <row r="69" spans="1:15" ht="17.100000000000001" customHeight="1">
      <c r="B69" s="13" t="s">
        <v>7843</v>
      </c>
      <c r="C69" s="1">
        <v>40026831</v>
      </c>
      <c r="D69" s="90" t="s">
        <v>7844</v>
      </c>
      <c r="E69" s="1" t="s">
        <v>535</v>
      </c>
      <c r="F69" s="20">
        <v>44714.866666666669</v>
      </c>
      <c r="G69" s="20">
        <v>44690</v>
      </c>
      <c r="H69" s="13" t="s">
        <v>7845</v>
      </c>
      <c r="I69" s="20">
        <v>44727.565972222219</v>
      </c>
      <c r="J69" s="20">
        <v>44727</v>
      </c>
      <c r="K69" s="19" t="s">
        <v>18</v>
      </c>
      <c r="L69" s="20" t="s">
        <v>7846</v>
      </c>
      <c r="M69" s="28" t="str">
        <f>IF(B69="","",VLOOKUP(L69,References!A:B,2,TRUE))</f>
        <v>10149839</v>
      </c>
      <c r="N69" s="48" t="s">
        <v>320</v>
      </c>
      <c r="O69" s="21" t="str">
        <f t="shared" si="1"/>
        <v>Done</v>
      </c>
    </row>
    <row r="70" spans="1:15" ht="17.100000000000001" customHeight="1">
      <c r="A70" s="130" t="s">
        <v>7847</v>
      </c>
      <c r="B70" s="13" t="s">
        <v>7848</v>
      </c>
      <c r="C70" s="13" t="s">
        <v>7849</v>
      </c>
      <c r="D70" s="90" t="s">
        <v>7850</v>
      </c>
      <c r="E70" s="1" t="s">
        <v>7851</v>
      </c>
      <c r="F70" s="20">
        <v>44823</v>
      </c>
      <c r="G70" s="20" t="s">
        <v>7852</v>
      </c>
      <c r="H70" s="13" t="s">
        <v>7853</v>
      </c>
      <c r="I70" s="20">
        <v>44823</v>
      </c>
      <c r="J70" s="20">
        <v>44823</v>
      </c>
      <c r="K70" s="19" t="s">
        <v>18</v>
      </c>
      <c r="L70" s="20" t="s">
        <v>7854</v>
      </c>
      <c r="M70" s="28" t="str">
        <f>IF(B70="","",VLOOKUP(L70,References!A:B,2,TRUE))</f>
        <v>25953650</v>
      </c>
      <c r="N70" s="48" t="s">
        <v>20</v>
      </c>
      <c r="O70" s="21" t="str">
        <f t="shared" si="1"/>
        <v>Done</v>
      </c>
    </row>
    <row r="71" spans="1:15" ht="17.100000000000001" customHeight="1">
      <c r="A71" s="1" t="s">
        <v>7855</v>
      </c>
      <c r="B71" s="13" t="s">
        <v>7856</v>
      </c>
      <c r="C71" s="198">
        <v>40003631</v>
      </c>
      <c r="D71" s="90" t="s">
        <v>7857</v>
      </c>
      <c r="E71" s="1" t="s">
        <v>40</v>
      </c>
      <c r="F71" s="20">
        <v>44817.79791666667</v>
      </c>
      <c r="G71" s="20">
        <v>44816</v>
      </c>
      <c r="H71" s="13" t="s">
        <v>7858</v>
      </c>
      <c r="I71" s="20">
        <v>44817.78402777778</v>
      </c>
      <c r="J71" s="20">
        <v>44832</v>
      </c>
      <c r="K71" s="19" t="s">
        <v>18</v>
      </c>
      <c r="L71" s="20" t="s">
        <v>413</v>
      </c>
      <c r="M71" s="28" t="str">
        <f>IF(B71="","",VLOOKUP(L71,References!A:B,2,TRUE))</f>
        <v>10186223</v>
      </c>
      <c r="N71" s="48" t="s">
        <v>61</v>
      </c>
      <c r="O71" s="21" t="str">
        <f t="shared" si="1"/>
        <v>Done</v>
      </c>
    </row>
    <row r="72" spans="1:15" ht="17.100000000000001" customHeight="1">
      <c r="A72" s="1" t="s">
        <v>7859</v>
      </c>
      <c r="B72" s="13" t="s">
        <v>7860</v>
      </c>
      <c r="C72" s="1">
        <v>40043351</v>
      </c>
      <c r="D72" s="90" t="s">
        <v>7861</v>
      </c>
      <c r="E72" s="1" t="s">
        <v>25</v>
      </c>
      <c r="F72" s="20">
        <v>44657.797222222223</v>
      </c>
      <c r="G72" s="20" t="s">
        <v>26</v>
      </c>
      <c r="H72" s="13" t="s">
        <v>7862</v>
      </c>
      <c r="I72" s="20">
        <v>44658</v>
      </c>
      <c r="J72" s="20">
        <v>44658</v>
      </c>
      <c r="K72" s="20">
        <v>45383</v>
      </c>
      <c r="L72" s="19" t="s">
        <v>7863</v>
      </c>
      <c r="M72" s="28" t="str">
        <f>IF(B72="","",VLOOKUP(L72,References!A:B,2,TRUE))</f>
        <v>10132336</v>
      </c>
      <c r="N72" s="48" t="s">
        <v>320</v>
      </c>
      <c r="O72" s="21" t="str">
        <f t="shared" si="1"/>
        <v>Done</v>
      </c>
    </row>
    <row r="73" spans="1:15" ht="17.100000000000001" customHeight="1">
      <c r="B73" s="13" t="s">
        <v>7864</v>
      </c>
      <c r="C73" s="1">
        <v>40021384</v>
      </c>
      <c r="D73" s="89" t="s">
        <v>7865</v>
      </c>
      <c r="E73" s="1" t="s">
        <v>1347</v>
      </c>
      <c r="F73" s="88">
        <v>44648.800694444442</v>
      </c>
      <c r="G73" s="20" t="s">
        <v>26</v>
      </c>
      <c r="H73" s="13" t="s">
        <v>7866</v>
      </c>
      <c r="I73" s="20">
        <v>44650</v>
      </c>
      <c r="J73" s="20">
        <v>44657</v>
      </c>
      <c r="K73" s="1" t="s">
        <v>18</v>
      </c>
      <c r="L73" s="1" t="s">
        <v>7867</v>
      </c>
      <c r="M73" s="28" t="str">
        <f>IF(B73="","",VLOOKUP(L73,References!A:B,2,TRUE))</f>
        <v>20816752</v>
      </c>
      <c r="N73" s="48" t="s">
        <v>320</v>
      </c>
      <c r="O73" s="21" t="str">
        <f t="shared" si="1"/>
        <v>Done</v>
      </c>
    </row>
    <row r="74" spans="1:15" ht="17.100000000000001" customHeight="1">
      <c r="A74" s="1" t="s">
        <v>7868</v>
      </c>
      <c r="B74" s="13" t="s">
        <v>7869</v>
      </c>
      <c r="C74" s="1">
        <v>27188315</v>
      </c>
      <c r="D74" s="90" t="s">
        <v>7870</v>
      </c>
      <c r="E74" s="1" t="s">
        <v>259</v>
      </c>
      <c r="F74" s="20">
        <v>44802.711111111108</v>
      </c>
      <c r="G74" s="20">
        <v>44798</v>
      </c>
      <c r="H74" s="13" t="s">
        <v>7871</v>
      </c>
      <c r="I74" s="19">
        <v>44804</v>
      </c>
      <c r="J74" s="20">
        <v>44823</v>
      </c>
      <c r="K74" s="20" t="s">
        <v>18</v>
      </c>
      <c r="L74" s="20" t="s">
        <v>7578</v>
      </c>
      <c r="M74" s="28" t="str">
        <f>IF(B74="","",VLOOKUP(L74,References!A:B,2,TRUE))</f>
        <v>27310293</v>
      </c>
      <c r="N74" s="48" t="s">
        <v>20</v>
      </c>
      <c r="O74" s="21" t="str">
        <f t="shared" si="1"/>
        <v>Done</v>
      </c>
    </row>
    <row r="75" spans="1:15" ht="17.100000000000001" customHeight="1">
      <c r="B75" s="13" t="s">
        <v>7872</v>
      </c>
      <c r="C75" s="1">
        <v>21330632</v>
      </c>
      <c r="D75" s="90" t="s">
        <v>7873</v>
      </c>
      <c r="E75" s="1" t="s">
        <v>242</v>
      </c>
      <c r="F75" s="19">
        <v>44628</v>
      </c>
      <c r="G75" s="187" t="s">
        <v>7874</v>
      </c>
      <c r="H75" s="22" t="s">
        <v>7875</v>
      </c>
      <c r="I75" s="20">
        <v>44628</v>
      </c>
      <c r="J75" s="20">
        <v>44636</v>
      </c>
      <c r="K75" s="19" t="s">
        <v>18</v>
      </c>
      <c r="L75" s="20" t="s">
        <v>576</v>
      </c>
      <c r="M75" s="28" t="str">
        <f>IF(B75="","",VLOOKUP(L75,References!A:B,2,TRUE))</f>
        <v>10137045</v>
      </c>
      <c r="N75" s="48" t="s">
        <v>42</v>
      </c>
      <c r="O75" s="21" t="str">
        <f t="shared" si="1"/>
        <v>Done</v>
      </c>
    </row>
    <row r="76" spans="1:15" ht="17.100000000000001" customHeight="1">
      <c r="A76" s="1" t="s">
        <v>7876</v>
      </c>
      <c r="B76" s="13" t="s">
        <v>7877</v>
      </c>
      <c r="C76" s="1">
        <v>40068005</v>
      </c>
      <c r="D76" s="90" t="s">
        <v>7878</v>
      </c>
      <c r="E76" s="1" t="s">
        <v>25</v>
      </c>
      <c r="F76" s="20">
        <v>44824.053472222222</v>
      </c>
      <c r="G76" s="20" t="s">
        <v>26</v>
      </c>
      <c r="H76" s="13" t="s">
        <v>7879</v>
      </c>
      <c r="I76" s="20">
        <v>44831.636111111111</v>
      </c>
      <c r="J76" s="20">
        <v>44831</v>
      </c>
      <c r="K76" s="19" t="s">
        <v>18</v>
      </c>
      <c r="L76" s="20" t="s">
        <v>77</v>
      </c>
      <c r="M76" s="28" t="str">
        <f>IF(B76="","",VLOOKUP(L76,References!A:B,2,TRUE))</f>
        <v>22068117</v>
      </c>
      <c r="N76" s="48" t="s">
        <v>28</v>
      </c>
      <c r="O76" s="21" t="str">
        <f t="shared" si="1"/>
        <v>Done</v>
      </c>
    </row>
    <row r="77" spans="1:15" ht="17.100000000000001" customHeight="1">
      <c r="A77" s="1" t="s">
        <v>7880</v>
      </c>
      <c r="B77" s="13" t="s">
        <v>7881</v>
      </c>
      <c r="C77" s="1">
        <v>40016444</v>
      </c>
      <c r="D77" s="90" t="s">
        <v>7882</v>
      </c>
      <c r="E77" s="1" t="s">
        <v>99</v>
      </c>
      <c r="F77" s="20">
        <v>44658.023611111108</v>
      </c>
      <c r="G77" s="20">
        <v>44610</v>
      </c>
      <c r="H77" s="13" t="s">
        <v>7883</v>
      </c>
      <c r="I77" s="20">
        <v>44658</v>
      </c>
      <c r="J77" s="20">
        <v>44665</v>
      </c>
      <c r="K77" s="19" t="s">
        <v>18</v>
      </c>
      <c r="L77" s="83" t="s">
        <v>7884</v>
      </c>
      <c r="M77" s="28" t="str">
        <f>IF(B77="","",VLOOKUP(L77,References!A:B,2,TRUE))</f>
        <v>20986631</v>
      </c>
      <c r="N77" s="48" t="s">
        <v>20</v>
      </c>
      <c r="O77" s="21" t="str">
        <f t="shared" si="1"/>
        <v>Done</v>
      </c>
    </row>
    <row r="78" spans="1:15" ht="17.100000000000001" customHeight="1">
      <c r="A78" s="1" t="s">
        <v>7885</v>
      </c>
      <c r="B78" s="13" t="s">
        <v>7886</v>
      </c>
      <c r="C78" s="1">
        <v>40184651</v>
      </c>
      <c r="D78" s="90" t="s">
        <v>7887</v>
      </c>
      <c r="E78" s="1" t="s">
        <v>727</v>
      </c>
      <c r="F78" s="20">
        <v>44802.944444444445</v>
      </c>
      <c r="G78" s="20">
        <v>44789</v>
      </c>
      <c r="H78" s="13" t="s">
        <v>7888</v>
      </c>
      <c r="I78" s="20">
        <v>44799</v>
      </c>
      <c r="J78" s="20">
        <v>44823</v>
      </c>
      <c r="K78" s="19" t="s">
        <v>18</v>
      </c>
      <c r="L78" s="20" t="s">
        <v>1583</v>
      </c>
      <c r="M78" s="28" t="str">
        <f>IF(B78="","",VLOOKUP(L78,References!A:B,2,TRUE))</f>
        <v>10035432</v>
      </c>
      <c r="N78" s="48" t="s">
        <v>61</v>
      </c>
      <c r="O78" s="21" t="str">
        <f t="shared" si="1"/>
        <v>Done</v>
      </c>
    </row>
    <row r="79" spans="1:15" ht="17.100000000000001" customHeight="1">
      <c r="A79" s="1" t="s">
        <v>6293</v>
      </c>
      <c r="B79" s="13" t="s">
        <v>7889</v>
      </c>
      <c r="C79" s="1">
        <v>26995055</v>
      </c>
      <c r="D79" s="90" t="s">
        <v>7890</v>
      </c>
      <c r="E79" s="1" t="s">
        <v>177</v>
      </c>
      <c r="F79" s="20">
        <v>44572.147222222222</v>
      </c>
      <c r="G79" s="20">
        <v>44550</v>
      </c>
      <c r="H79" s="13" t="s">
        <v>7891</v>
      </c>
      <c r="I79" s="20">
        <v>44572</v>
      </c>
      <c r="J79" s="20">
        <v>44572</v>
      </c>
      <c r="K79" s="19" t="s">
        <v>18</v>
      </c>
      <c r="L79" s="20" t="s">
        <v>716</v>
      </c>
      <c r="M79" s="28" t="str">
        <f>IF(B79="","",VLOOKUP(L79,References!A:B,2,TRUE))</f>
        <v>10150677</v>
      </c>
      <c r="N79" s="26" t="s">
        <v>61</v>
      </c>
      <c r="O79" s="21" t="str">
        <f t="shared" si="1"/>
        <v>Done</v>
      </c>
    </row>
    <row r="80" spans="1:15" ht="17.100000000000001" customHeight="1">
      <c r="A80" s="1" t="s">
        <v>7892</v>
      </c>
      <c r="B80" s="13" t="s">
        <v>7893</v>
      </c>
      <c r="C80" s="1">
        <v>40163630</v>
      </c>
      <c r="D80" s="90" t="s">
        <v>7894</v>
      </c>
      <c r="E80" s="1" t="s">
        <v>47</v>
      </c>
      <c r="F80" s="20">
        <v>44817.614583333336</v>
      </c>
      <c r="G80" s="20">
        <v>44803</v>
      </c>
      <c r="H80" s="13" t="s">
        <v>7895</v>
      </c>
      <c r="I80" s="20">
        <v>44813.894444444442</v>
      </c>
      <c r="J80" s="20">
        <v>44831</v>
      </c>
      <c r="K80" s="19">
        <v>44896</v>
      </c>
      <c r="L80" s="20" t="s">
        <v>7896</v>
      </c>
      <c r="M80" s="28" t="str">
        <f>IF(B80="","",VLOOKUP(L80,References!A:B,2,TRUE))</f>
        <v>10173665</v>
      </c>
      <c r="N80" s="48" t="s">
        <v>20</v>
      </c>
      <c r="O80" s="21" t="str">
        <f t="shared" si="1"/>
        <v>Done</v>
      </c>
    </row>
    <row r="81" spans="1:15" ht="17.100000000000001" customHeight="1">
      <c r="A81" s="1" t="s">
        <v>7897</v>
      </c>
      <c r="B81" s="13" t="s">
        <v>7898</v>
      </c>
      <c r="C81" s="1">
        <v>40103234</v>
      </c>
      <c r="D81" s="90" t="s">
        <v>7899</v>
      </c>
      <c r="E81" s="1" t="s">
        <v>40</v>
      </c>
      <c r="F81" s="20">
        <v>44671</v>
      </c>
      <c r="G81" s="20">
        <v>44635</v>
      </c>
      <c r="H81" s="13" t="s">
        <v>7900</v>
      </c>
      <c r="I81" s="20">
        <v>44671</v>
      </c>
      <c r="J81" s="20">
        <v>44673</v>
      </c>
      <c r="K81" s="19" t="s">
        <v>18</v>
      </c>
      <c r="L81" s="20" t="s">
        <v>2201</v>
      </c>
      <c r="M81" s="28" t="str">
        <f>IF(B81="","",VLOOKUP(L81,References!A:B,2,TRUE))</f>
        <v>10141847</v>
      </c>
      <c r="N81" s="48" t="s">
        <v>127</v>
      </c>
      <c r="O81" s="21" t="str">
        <f t="shared" si="1"/>
        <v>Done</v>
      </c>
    </row>
    <row r="82" spans="1:15" ht="17.100000000000001" customHeight="1">
      <c r="A82" s="1" t="s">
        <v>7901</v>
      </c>
      <c r="B82" s="13" t="s">
        <v>7902</v>
      </c>
      <c r="C82" s="1">
        <v>40115774</v>
      </c>
      <c r="D82" s="90" t="s">
        <v>7903</v>
      </c>
      <c r="E82" s="1" t="s">
        <v>17</v>
      </c>
      <c r="F82" s="20">
        <v>44568.851388888892</v>
      </c>
      <c r="G82" s="20">
        <v>44546</v>
      </c>
      <c r="H82" s="13" t="s">
        <v>7904</v>
      </c>
      <c r="I82" s="20">
        <v>44572</v>
      </c>
      <c r="J82" s="20">
        <v>44581</v>
      </c>
      <c r="K82" s="19" t="s">
        <v>18</v>
      </c>
      <c r="L82" s="20" t="s">
        <v>6219</v>
      </c>
      <c r="M82" s="28" t="str">
        <f>IF(B82="","",VLOOKUP(L82,References!A:B,2,TRUE))</f>
        <v>10175923</v>
      </c>
      <c r="N82" s="158" t="s">
        <v>127</v>
      </c>
      <c r="O82" s="21" t="str">
        <f t="shared" si="1"/>
        <v>Done</v>
      </c>
    </row>
    <row r="83" spans="1:15" ht="17.100000000000001" customHeight="1">
      <c r="A83" s="1" t="s">
        <v>7905</v>
      </c>
      <c r="B83" s="13" t="s">
        <v>7906</v>
      </c>
      <c r="C83" s="1">
        <v>40076467</v>
      </c>
      <c r="D83" s="90" t="s">
        <v>7907</v>
      </c>
      <c r="E83" s="1" t="s">
        <v>137</v>
      </c>
      <c r="F83" s="20">
        <v>44638.840277777781</v>
      </c>
      <c r="G83" s="20">
        <v>44615</v>
      </c>
      <c r="H83" s="13" t="s">
        <v>7908</v>
      </c>
      <c r="I83" s="20">
        <v>44642</v>
      </c>
      <c r="J83" s="20">
        <v>44657</v>
      </c>
      <c r="K83" s="19" t="s">
        <v>18</v>
      </c>
      <c r="L83" s="100" t="s">
        <v>7909</v>
      </c>
      <c r="M83" s="28" t="str">
        <f>IF(B83="","",VLOOKUP(L83,References!A:B,2,TRUE))</f>
        <v>20550175</v>
      </c>
      <c r="N83" s="48" t="s">
        <v>127</v>
      </c>
      <c r="O83" s="21" t="str">
        <f t="shared" si="1"/>
        <v>Done</v>
      </c>
    </row>
    <row r="84" spans="1:15" ht="17.100000000000001" customHeight="1">
      <c r="A84" s="1" t="s">
        <v>7910</v>
      </c>
      <c r="B84" s="13" t="s">
        <v>7911</v>
      </c>
      <c r="C84" s="1">
        <v>40181268</v>
      </c>
      <c r="D84" s="90" t="s">
        <v>7912</v>
      </c>
      <c r="E84" s="1" t="s">
        <v>265</v>
      </c>
      <c r="F84" s="20">
        <v>44848</v>
      </c>
      <c r="G84" s="20">
        <v>44789</v>
      </c>
      <c r="H84" s="13" t="s">
        <v>7913</v>
      </c>
      <c r="I84" s="20">
        <v>44848</v>
      </c>
      <c r="J84" s="20">
        <v>44848</v>
      </c>
      <c r="K84" s="19" t="s">
        <v>18</v>
      </c>
      <c r="L84" s="20" t="s">
        <v>7914</v>
      </c>
      <c r="M84" s="28" t="str">
        <f>IF(B84="","",VLOOKUP(L84,References!A:B,2,TRUE))</f>
        <v>10144829</v>
      </c>
      <c r="N84" s="48" t="s">
        <v>20</v>
      </c>
      <c r="O84" s="21" t="str">
        <f t="shared" si="1"/>
        <v>Done</v>
      </c>
    </row>
    <row r="85" spans="1:15" ht="17.100000000000001" customHeight="1">
      <c r="A85" s="1" t="s">
        <v>7915</v>
      </c>
      <c r="B85" s="13" t="s">
        <v>7916</v>
      </c>
      <c r="C85" s="1">
        <v>40154036</v>
      </c>
      <c r="D85" s="13" t="s">
        <v>7917</v>
      </c>
      <c r="E85" s="1" t="s">
        <v>40</v>
      </c>
      <c r="F85" s="20">
        <v>44753.952777777777</v>
      </c>
      <c r="G85" s="20">
        <v>44750</v>
      </c>
      <c r="H85" s="13" t="s">
        <v>7918</v>
      </c>
      <c r="I85" s="20">
        <v>44756</v>
      </c>
      <c r="J85" s="20">
        <v>44689</v>
      </c>
      <c r="K85" s="19">
        <v>45169</v>
      </c>
      <c r="L85" s="20" t="s">
        <v>6252</v>
      </c>
      <c r="M85" s="28" t="str">
        <f>IF(B85="","",VLOOKUP(L85,References!A:B,2,TRUE))</f>
        <v>10124872</v>
      </c>
      <c r="O85" s="21" t="str">
        <f t="shared" si="1"/>
        <v>Done</v>
      </c>
    </row>
    <row r="86" spans="1:15" ht="17.100000000000001" customHeight="1">
      <c r="A86" s="130" t="s">
        <v>7919</v>
      </c>
      <c r="B86" s="13" t="s">
        <v>7920</v>
      </c>
      <c r="C86" s="1">
        <v>26822207</v>
      </c>
      <c r="D86" s="90" t="s">
        <v>7921</v>
      </c>
      <c r="E86" s="1" t="s">
        <v>789</v>
      </c>
      <c r="F86" s="20">
        <v>44743</v>
      </c>
      <c r="G86" s="20">
        <v>44691</v>
      </c>
      <c r="H86" s="13" t="s">
        <v>7922</v>
      </c>
      <c r="I86" s="20">
        <v>44746</v>
      </c>
      <c r="J86" s="20">
        <v>44746</v>
      </c>
      <c r="K86" s="19" t="s">
        <v>18</v>
      </c>
      <c r="L86" s="20" t="s">
        <v>1342</v>
      </c>
      <c r="M86" s="28" t="str">
        <f>IF(B86="","",VLOOKUP(L86,References!A:B,2,TRUE))</f>
        <v>22834227</v>
      </c>
      <c r="N86" s="48" t="s">
        <v>20</v>
      </c>
      <c r="O86" s="21" t="str">
        <f t="shared" si="1"/>
        <v>Done</v>
      </c>
    </row>
    <row r="87" spans="1:15" ht="17.100000000000001" customHeight="1">
      <c r="A87" s="130" t="s">
        <v>7923</v>
      </c>
      <c r="B87" s="13" t="s">
        <v>7924</v>
      </c>
      <c r="C87" s="1">
        <v>40005207</v>
      </c>
      <c r="D87" s="192" t="s">
        <v>7925</v>
      </c>
      <c r="E87" s="1" t="s">
        <v>53</v>
      </c>
      <c r="F87" s="20">
        <v>44686</v>
      </c>
      <c r="G87" s="20">
        <v>44546</v>
      </c>
      <c r="H87" s="13" t="s">
        <v>7926</v>
      </c>
      <c r="I87" s="20">
        <v>44687</v>
      </c>
      <c r="J87" s="20">
        <v>44713</v>
      </c>
      <c r="K87" s="19" t="s">
        <v>18</v>
      </c>
      <c r="L87" s="20" t="s">
        <v>7927</v>
      </c>
      <c r="M87" s="28" t="str">
        <f>IF(B87="","",VLOOKUP(L87,References!A:B,2,TRUE))</f>
        <v>10190832</v>
      </c>
      <c r="N87" s="48" t="s">
        <v>42</v>
      </c>
      <c r="O87" s="21" t="str">
        <f t="shared" si="1"/>
        <v>Done</v>
      </c>
    </row>
    <row r="88" spans="1:15" ht="17.100000000000001" customHeight="1">
      <c r="A88" s="1" t="s">
        <v>7928</v>
      </c>
      <c r="B88" s="13" t="s">
        <v>7929</v>
      </c>
      <c r="C88" s="1">
        <v>40123654</v>
      </c>
      <c r="D88" s="90" t="s">
        <v>7930</v>
      </c>
      <c r="E88" s="1" t="s">
        <v>338</v>
      </c>
      <c r="F88" s="20">
        <v>44684.754861111112</v>
      </c>
      <c r="G88" s="20">
        <v>44658</v>
      </c>
      <c r="H88" s="13" t="s">
        <v>7931</v>
      </c>
      <c r="I88" s="20">
        <v>44684</v>
      </c>
      <c r="J88" s="20">
        <v>44685</v>
      </c>
      <c r="K88" s="19" t="s">
        <v>18</v>
      </c>
      <c r="L88" s="20" t="s">
        <v>7932</v>
      </c>
      <c r="M88" s="28" t="str">
        <f>IF(B88="","",VLOOKUP(L88,References!A:B,2,TRUE))</f>
        <v>20338478</v>
      </c>
      <c r="N88" s="48" t="s">
        <v>61</v>
      </c>
      <c r="O88" s="21" t="str">
        <f t="shared" si="1"/>
        <v>Done</v>
      </c>
    </row>
    <row r="89" spans="1:15" ht="17.100000000000001" customHeight="1">
      <c r="A89" s="1" t="s">
        <v>7933</v>
      </c>
      <c r="B89" s="13" t="s">
        <v>7934</v>
      </c>
      <c r="C89" s="1">
        <v>40123500</v>
      </c>
      <c r="D89" s="90" t="s">
        <v>7935</v>
      </c>
      <c r="E89" s="1" t="s">
        <v>71</v>
      </c>
      <c r="F89" s="20">
        <v>44755.166666666664</v>
      </c>
      <c r="G89" s="20">
        <v>44725</v>
      </c>
      <c r="H89" s="13" t="s">
        <v>7936</v>
      </c>
      <c r="I89" s="20">
        <v>44756</v>
      </c>
      <c r="J89" s="20">
        <v>44771</v>
      </c>
      <c r="K89" s="19" t="s">
        <v>18</v>
      </c>
      <c r="L89" s="20" t="s">
        <v>72</v>
      </c>
      <c r="M89" s="28" t="str">
        <f>IF(B89="","",VLOOKUP(L89,References!A:B,2,TRUE))</f>
        <v>10111860</v>
      </c>
      <c r="N89" s="48" t="s">
        <v>320</v>
      </c>
      <c r="O89" s="21" t="str">
        <f t="shared" si="1"/>
        <v>Done</v>
      </c>
    </row>
    <row r="90" spans="1:15" ht="17.100000000000001" customHeight="1">
      <c r="A90" s="1" t="s">
        <v>7937</v>
      </c>
      <c r="B90" s="13" t="s">
        <v>7938</v>
      </c>
      <c r="C90" s="1">
        <v>40022183</v>
      </c>
      <c r="D90" s="90" t="s">
        <v>7939</v>
      </c>
      <c r="E90" s="1" t="s">
        <v>226</v>
      </c>
      <c r="F90" s="20">
        <v>44666.074305555558</v>
      </c>
      <c r="G90" s="20">
        <v>44652</v>
      </c>
      <c r="H90" s="13" t="s">
        <v>7940</v>
      </c>
      <c r="I90" s="20">
        <v>44671</v>
      </c>
      <c r="J90" s="20">
        <v>44685</v>
      </c>
      <c r="K90" s="19" t="s">
        <v>18</v>
      </c>
      <c r="L90" s="20" t="s">
        <v>227</v>
      </c>
      <c r="M90" s="28" t="str">
        <f>IF(B90="","",VLOOKUP(L90,References!A:B,2,TRUE))</f>
        <v>25937698</v>
      </c>
      <c r="N90" s="48" t="s">
        <v>20</v>
      </c>
      <c r="O90" s="21" t="str">
        <f t="shared" si="1"/>
        <v>Done</v>
      </c>
    </row>
    <row r="91" spans="1:15" ht="17.100000000000001" customHeight="1">
      <c r="A91" s="1" t="s">
        <v>7941</v>
      </c>
      <c r="B91" s="13" t="s">
        <v>7942</v>
      </c>
      <c r="C91" s="1">
        <v>40121514</v>
      </c>
      <c r="D91" s="90" t="s">
        <v>7943</v>
      </c>
      <c r="E91" s="1" t="s">
        <v>248</v>
      </c>
      <c r="F91" s="20">
        <v>44638.817361111112</v>
      </c>
      <c r="G91" s="20">
        <v>44607</v>
      </c>
      <c r="H91" s="13" t="s">
        <v>7944</v>
      </c>
      <c r="I91" s="20">
        <v>44642</v>
      </c>
      <c r="J91" s="20">
        <v>44657</v>
      </c>
      <c r="K91" s="19" t="s">
        <v>18</v>
      </c>
      <c r="L91" s="20" t="s">
        <v>7945</v>
      </c>
      <c r="M91" s="28" t="str">
        <f>IF(B91="","",VLOOKUP(L91,References!A:B,2,TRUE))</f>
        <v>10033561</v>
      </c>
      <c r="N91" s="26" t="s">
        <v>35</v>
      </c>
      <c r="O91" s="21" t="str">
        <f t="shared" si="1"/>
        <v>Done</v>
      </c>
    </row>
    <row r="92" spans="1:15" ht="17.100000000000001" customHeight="1">
      <c r="A92" s="1" t="s">
        <v>7946</v>
      </c>
      <c r="B92" s="13" t="s">
        <v>7947</v>
      </c>
      <c r="C92" s="1">
        <v>40030766</v>
      </c>
      <c r="D92" s="90" t="s">
        <v>7948</v>
      </c>
      <c r="E92" s="1" t="s">
        <v>378</v>
      </c>
      <c r="F92" s="20">
        <v>44795.874305555553</v>
      </c>
      <c r="G92" s="20">
        <v>44785</v>
      </c>
      <c r="H92" s="13" t="s">
        <v>7949</v>
      </c>
      <c r="I92" s="20">
        <v>44797.70416666667</v>
      </c>
      <c r="J92" s="20">
        <v>44802</v>
      </c>
      <c r="K92" s="19" t="s">
        <v>18</v>
      </c>
      <c r="L92" s="100" t="s">
        <v>6790</v>
      </c>
      <c r="M92" s="28" t="str">
        <f>IF(B92="","",VLOOKUP(L92,References!A:B,2,TRUE))</f>
        <v>10164377</v>
      </c>
      <c r="N92" s="48" t="s">
        <v>61</v>
      </c>
      <c r="O92" s="21" t="str">
        <f t="shared" si="1"/>
        <v>Done</v>
      </c>
    </row>
    <row r="93" spans="1:15" ht="17.100000000000001" customHeight="1">
      <c r="A93" s="1" t="s">
        <v>7950</v>
      </c>
      <c r="B93" s="13" t="s">
        <v>7951</v>
      </c>
      <c r="C93" s="1">
        <v>40169789</v>
      </c>
      <c r="D93" s="90" t="s">
        <v>7952</v>
      </c>
      <c r="E93" s="1" t="s">
        <v>137</v>
      </c>
      <c r="F93" s="20">
        <v>44810.681250000001</v>
      </c>
      <c r="G93" s="20">
        <v>44802</v>
      </c>
      <c r="H93" s="13" t="s">
        <v>7953</v>
      </c>
      <c r="I93" s="20">
        <v>44811.652083333334</v>
      </c>
      <c r="J93" s="20">
        <v>44823</v>
      </c>
      <c r="K93" s="19" t="s">
        <v>18</v>
      </c>
      <c r="L93" s="20" t="s">
        <v>7085</v>
      </c>
      <c r="M93" s="28" t="str">
        <f>IF(B93="","",VLOOKUP(L93,References!A:B,2,TRUE))</f>
        <v>10168764</v>
      </c>
      <c r="N93" s="48" t="s">
        <v>20</v>
      </c>
      <c r="O93" s="21" t="str">
        <f t="shared" si="1"/>
        <v>Done</v>
      </c>
    </row>
    <row r="94" spans="1:15" ht="17.100000000000001" customHeight="1">
      <c r="A94" s="1" t="s">
        <v>7954</v>
      </c>
      <c r="B94" s="13" t="s">
        <v>7955</v>
      </c>
      <c r="C94" s="1">
        <v>40190203</v>
      </c>
      <c r="D94" s="90" t="s">
        <v>7956</v>
      </c>
      <c r="E94" s="1" t="s">
        <v>618</v>
      </c>
      <c r="F94" s="20">
        <v>44810.82708333333</v>
      </c>
      <c r="G94" s="20" t="s">
        <v>26</v>
      </c>
      <c r="H94" s="13" t="s">
        <v>7957</v>
      </c>
      <c r="I94" s="20">
        <v>44811.636111111111</v>
      </c>
      <c r="J94" s="20">
        <v>44818</v>
      </c>
      <c r="K94" s="19" t="s">
        <v>18</v>
      </c>
      <c r="L94" s="20" t="s">
        <v>7958</v>
      </c>
      <c r="M94" s="28" t="str">
        <f>IF(B94="","",VLOOKUP(L94,References!A:B,2,TRUE))</f>
        <v>20762075</v>
      </c>
      <c r="N94" s="48" t="s">
        <v>20</v>
      </c>
      <c r="O94" s="21" t="str">
        <f t="shared" si="1"/>
        <v>Done</v>
      </c>
    </row>
    <row r="95" spans="1:15" ht="17.100000000000001" customHeight="1">
      <c r="B95" s="13" t="s">
        <v>7959</v>
      </c>
      <c r="C95" s="1">
        <v>40071538</v>
      </c>
      <c r="D95" s="90" t="s">
        <v>7960</v>
      </c>
      <c r="E95" s="1" t="s">
        <v>282</v>
      </c>
      <c r="F95" s="20">
        <v>44747.62222222222</v>
      </c>
      <c r="G95" s="20">
        <v>44700</v>
      </c>
      <c r="H95" s="13" t="s">
        <v>7961</v>
      </c>
      <c r="I95" s="20">
        <v>44756</v>
      </c>
      <c r="J95" s="20">
        <v>44771</v>
      </c>
      <c r="K95" s="19" t="s">
        <v>18</v>
      </c>
      <c r="L95" s="20" t="s">
        <v>7962</v>
      </c>
      <c r="M95" s="28" t="str">
        <f>IF(B95="","",VLOOKUP(L95,References!A:B,2,TRUE))</f>
        <v>24542282</v>
      </c>
      <c r="N95" s="48" t="s">
        <v>61</v>
      </c>
      <c r="O95" s="21" t="str">
        <f t="shared" si="1"/>
        <v>Done</v>
      </c>
    </row>
    <row r="96" spans="1:15" ht="17.100000000000001" customHeight="1">
      <c r="A96" s="83" t="s">
        <v>7963</v>
      </c>
      <c r="B96" s="13" t="s">
        <v>7964</v>
      </c>
      <c r="C96" s="1">
        <v>40182150</v>
      </c>
      <c r="D96" s="90" t="s">
        <v>7965</v>
      </c>
      <c r="E96" s="1" t="s">
        <v>494</v>
      </c>
      <c r="F96" s="20">
        <v>44833</v>
      </c>
      <c r="G96" s="20">
        <v>44826</v>
      </c>
      <c r="H96" s="13" t="s">
        <v>7966</v>
      </c>
      <c r="I96" s="20">
        <v>44833</v>
      </c>
      <c r="J96" s="20">
        <v>44840</v>
      </c>
      <c r="K96" s="19" t="s">
        <v>18</v>
      </c>
      <c r="L96" s="20" t="s">
        <v>7967</v>
      </c>
      <c r="M96" s="28" t="str">
        <f>IF(B96="","",VLOOKUP(L96,References!A:B,2,TRUE))</f>
        <v>27537921</v>
      </c>
      <c r="N96" s="48" t="s">
        <v>127</v>
      </c>
      <c r="O96" s="21" t="str">
        <f t="shared" si="1"/>
        <v>Done</v>
      </c>
    </row>
    <row r="97" spans="1:15" ht="17.100000000000001" customHeight="1">
      <c r="A97" s="1" t="s">
        <v>7968</v>
      </c>
      <c r="B97" s="13" t="s">
        <v>7969</v>
      </c>
      <c r="C97" s="1">
        <v>40166091</v>
      </c>
      <c r="D97" s="90" t="s">
        <v>7970</v>
      </c>
      <c r="E97" s="1" t="s">
        <v>53</v>
      </c>
      <c r="F97" s="20">
        <v>44817.601388888892</v>
      </c>
      <c r="G97" s="20">
        <v>44806</v>
      </c>
      <c r="H97" s="13" t="s">
        <v>7971</v>
      </c>
      <c r="I97" s="20">
        <v>44816.798611111109</v>
      </c>
      <c r="J97" s="20">
        <v>44823</v>
      </c>
      <c r="K97" s="19" t="s">
        <v>18</v>
      </c>
      <c r="L97" s="20" t="s">
        <v>2147</v>
      </c>
      <c r="M97" s="28" t="str">
        <f>IF(B97="","",VLOOKUP(L97,References!A:B,2,TRUE))</f>
        <v>10178162</v>
      </c>
      <c r="N97" s="48" t="s">
        <v>20</v>
      </c>
      <c r="O97" s="21" t="str">
        <f t="shared" si="1"/>
        <v>Done</v>
      </c>
    </row>
    <row r="98" spans="1:15" ht="17.100000000000001" customHeight="1">
      <c r="A98" s="1" t="s">
        <v>7972</v>
      </c>
      <c r="B98" s="13" t="s">
        <v>7973</v>
      </c>
      <c r="C98" s="1">
        <v>40134666</v>
      </c>
      <c r="D98" s="90" t="s">
        <v>7974</v>
      </c>
      <c r="E98" s="1" t="s">
        <v>82</v>
      </c>
      <c r="F98" s="19">
        <v>44643.40625</v>
      </c>
      <c r="G98" s="20">
        <v>44635</v>
      </c>
      <c r="H98" s="13" t="s">
        <v>7975</v>
      </c>
      <c r="I98" s="20">
        <v>44647</v>
      </c>
      <c r="J98" s="20">
        <v>44657</v>
      </c>
      <c r="K98" s="19" t="s">
        <v>18</v>
      </c>
      <c r="L98" s="20" t="s">
        <v>7976</v>
      </c>
      <c r="M98" s="28" t="str">
        <f>IF(B98="","",VLOOKUP(L98,References!A:B,2,TRUE))</f>
        <v>10170617</v>
      </c>
      <c r="N98" s="48" t="s">
        <v>55</v>
      </c>
      <c r="O98" s="21" t="str">
        <f t="shared" si="1"/>
        <v>Done</v>
      </c>
    </row>
    <row r="99" spans="1:15" ht="17.100000000000001" customHeight="1">
      <c r="B99" s="13" t="s">
        <v>7977</v>
      </c>
      <c r="C99" s="1">
        <v>27298242</v>
      </c>
      <c r="D99" s="101" t="s">
        <v>7978</v>
      </c>
      <c r="E99" s="83" t="s">
        <v>282</v>
      </c>
      <c r="F99" s="88">
        <v>44695.802777777775</v>
      </c>
      <c r="G99" s="20">
        <v>44592</v>
      </c>
      <c r="H99" s="13" t="s">
        <v>7979</v>
      </c>
      <c r="I99" s="88">
        <v>44697</v>
      </c>
      <c r="J99" s="20">
        <v>44697</v>
      </c>
      <c r="K99" s="1" t="s">
        <v>18</v>
      </c>
      <c r="M99" s="28" t="e">
        <f>IF(B99="","",VLOOKUP(L99,References!A:B,2,TRUE))</f>
        <v>#N/A</v>
      </c>
      <c r="N99" s="48" t="s">
        <v>61</v>
      </c>
      <c r="O99" s="21" t="str">
        <f t="shared" si="1"/>
        <v>Done</v>
      </c>
    </row>
    <row r="100" spans="1:15" ht="17.100000000000001" customHeight="1">
      <c r="A100" s="1" t="s">
        <v>7980</v>
      </c>
      <c r="B100" s="13" t="s">
        <v>7981</v>
      </c>
      <c r="C100" s="1">
        <v>40129125</v>
      </c>
      <c r="D100" s="90" t="s">
        <v>7982</v>
      </c>
      <c r="E100" s="1" t="s">
        <v>47</v>
      </c>
      <c r="F100" s="20">
        <v>44752.943055555559</v>
      </c>
      <c r="G100" s="20">
        <v>44568</v>
      </c>
      <c r="H100" s="13" t="s">
        <v>7983</v>
      </c>
      <c r="I100" s="20">
        <v>44756</v>
      </c>
      <c r="J100" s="20">
        <v>44771</v>
      </c>
      <c r="K100" s="19" t="s">
        <v>18</v>
      </c>
      <c r="L100" s="100" t="s">
        <v>7984</v>
      </c>
      <c r="M100" s="28" t="str">
        <f>IF(B100="","",VLOOKUP(L100,References!A:B,2,TRUE))</f>
        <v>10169485</v>
      </c>
      <c r="N100" s="48" t="s">
        <v>20</v>
      </c>
      <c r="O100" s="21" t="str">
        <f t="shared" si="1"/>
        <v>Done</v>
      </c>
    </row>
    <row r="101" spans="1:15" ht="17.100000000000001" customHeight="1">
      <c r="A101" s="1" t="s">
        <v>7985</v>
      </c>
      <c r="B101" s="13" t="s">
        <v>7986</v>
      </c>
      <c r="C101" s="1">
        <v>40163558</v>
      </c>
      <c r="D101" s="90" t="s">
        <v>7987</v>
      </c>
      <c r="E101" s="1" t="s">
        <v>922</v>
      </c>
      <c r="F101" s="20">
        <v>44806.084722222222</v>
      </c>
      <c r="G101" s="20">
        <v>44799</v>
      </c>
      <c r="H101" s="13" t="s">
        <v>7988</v>
      </c>
      <c r="I101" s="20">
        <v>44810</v>
      </c>
      <c r="J101" s="20">
        <v>44823</v>
      </c>
      <c r="K101" s="19">
        <v>45016</v>
      </c>
      <c r="L101" s="20" t="s">
        <v>7989</v>
      </c>
      <c r="M101" s="28" t="str">
        <f>IF(B101="","",VLOOKUP(L101,References!A:B,2,TRUE))</f>
        <v>10085125</v>
      </c>
      <c r="N101" s="48" t="s">
        <v>20</v>
      </c>
      <c r="O101" s="21" t="str">
        <f t="shared" si="1"/>
        <v>Done</v>
      </c>
    </row>
    <row r="102" spans="1:15" ht="17.100000000000001" customHeight="1">
      <c r="A102" s="1" t="s">
        <v>7990</v>
      </c>
      <c r="B102" s="13" t="s">
        <v>7991</v>
      </c>
      <c r="C102" s="1">
        <v>40122660</v>
      </c>
      <c r="D102" s="89" t="s">
        <v>7992</v>
      </c>
      <c r="E102" s="13" t="s">
        <v>47</v>
      </c>
      <c r="F102" s="88">
        <v>44701.62777777778</v>
      </c>
      <c r="G102" s="20">
        <v>44693</v>
      </c>
      <c r="H102" s="13" t="s">
        <v>7993</v>
      </c>
      <c r="I102" s="88">
        <v>44705.795138888891</v>
      </c>
      <c r="J102" s="20">
        <v>44705</v>
      </c>
      <c r="K102" s="88">
        <v>45444</v>
      </c>
      <c r="L102" s="83" t="s">
        <v>7994</v>
      </c>
      <c r="M102" s="28" t="str">
        <f>IF(B102="","",VLOOKUP(L102,References!A:B,2,TRUE))</f>
        <v>10178687</v>
      </c>
      <c r="N102" s="48" t="s">
        <v>35</v>
      </c>
      <c r="O102" s="21" t="str">
        <f t="shared" si="1"/>
        <v>Done</v>
      </c>
    </row>
    <row r="103" spans="1:15" ht="17.100000000000001" customHeight="1">
      <c r="A103" s="1" t="s">
        <v>7995</v>
      </c>
      <c r="B103" s="13" t="s">
        <v>7996</v>
      </c>
      <c r="C103" s="1">
        <v>40120458</v>
      </c>
      <c r="D103" s="13" t="s">
        <v>7997</v>
      </c>
      <c r="E103" s="1" t="s">
        <v>17</v>
      </c>
      <c r="F103" s="20">
        <v>44810.75277777778</v>
      </c>
      <c r="G103" s="20" t="s">
        <v>7998</v>
      </c>
      <c r="H103" s="13" t="s">
        <v>7999</v>
      </c>
      <c r="I103" s="20">
        <v>44811.65</v>
      </c>
      <c r="J103" s="20">
        <v>44816</v>
      </c>
      <c r="K103" s="19" t="s">
        <v>18</v>
      </c>
      <c r="L103" s="20" t="s">
        <v>8000</v>
      </c>
      <c r="M103" s="28" t="str">
        <f>IF(B103="","",VLOOKUP(L103,References!A:B,2,TRUE))</f>
        <v>10189420</v>
      </c>
      <c r="O103" s="21" t="str">
        <f t="shared" si="1"/>
        <v>Done</v>
      </c>
    </row>
    <row r="104" spans="1:15" ht="17.100000000000001" customHeight="1">
      <c r="B104" s="13" t="s">
        <v>8001</v>
      </c>
      <c r="C104" s="1">
        <v>40052833</v>
      </c>
      <c r="D104" s="90" t="s">
        <v>8002</v>
      </c>
      <c r="E104" s="1" t="s">
        <v>47</v>
      </c>
      <c r="F104" s="20">
        <v>44757.758333333331</v>
      </c>
      <c r="G104" s="20">
        <v>44739</v>
      </c>
      <c r="H104" s="13" t="s">
        <v>8003</v>
      </c>
      <c r="I104" s="20">
        <v>44764</v>
      </c>
      <c r="J104" s="20">
        <v>44771</v>
      </c>
      <c r="K104" s="19" t="s">
        <v>18</v>
      </c>
      <c r="L104" s="20" t="s">
        <v>7351</v>
      </c>
      <c r="M104" s="28" t="str">
        <f>IF(B104="","",VLOOKUP(L104,References!A:B,2,TRUE))</f>
        <v>10071307</v>
      </c>
      <c r="N104" s="48" t="s">
        <v>61</v>
      </c>
      <c r="O104" s="21" t="str">
        <f t="shared" si="1"/>
        <v>Done</v>
      </c>
    </row>
    <row r="105" spans="1:15" ht="17.100000000000001" customHeight="1">
      <c r="A105" s="1" t="s">
        <v>8004</v>
      </c>
      <c r="B105" s="13" t="s">
        <v>8005</v>
      </c>
      <c r="C105" s="1">
        <v>22898268</v>
      </c>
      <c r="D105" s="89" t="s">
        <v>8006</v>
      </c>
      <c r="E105" s="13" t="s">
        <v>226</v>
      </c>
      <c r="F105" s="20">
        <v>44680.662499999999</v>
      </c>
      <c r="G105" s="20">
        <v>44655</v>
      </c>
      <c r="H105" s="13" t="s">
        <v>8007</v>
      </c>
      <c r="I105" s="20">
        <v>44680.738888888889</v>
      </c>
      <c r="J105" s="13" t="s">
        <v>8008</v>
      </c>
      <c r="K105" s="20" t="s">
        <v>18</v>
      </c>
      <c r="L105" s="19" t="s">
        <v>8009</v>
      </c>
      <c r="M105" s="28" t="str">
        <f>IF(B105="","",VLOOKUP(L105,References!A:B,2,TRUE))</f>
        <v>25937698</v>
      </c>
      <c r="N105" s="48" t="s">
        <v>127</v>
      </c>
      <c r="O105" s="21" t="str">
        <f t="shared" si="1"/>
        <v>Done</v>
      </c>
    </row>
    <row r="106" spans="1:15" ht="17.100000000000001" customHeight="1">
      <c r="A106" s="1" t="s">
        <v>8010</v>
      </c>
      <c r="B106" s="13" t="s">
        <v>8011</v>
      </c>
      <c r="C106" s="1">
        <v>26670350</v>
      </c>
      <c r="D106" s="90" t="s">
        <v>8012</v>
      </c>
      <c r="E106" s="1" t="s">
        <v>378</v>
      </c>
      <c r="F106" s="20">
        <v>44677.761111111111</v>
      </c>
      <c r="G106" s="20">
        <v>44659</v>
      </c>
      <c r="H106" s="13" t="s">
        <v>8013</v>
      </c>
      <c r="I106" s="20">
        <v>44678</v>
      </c>
      <c r="J106" s="20">
        <v>44685</v>
      </c>
      <c r="K106" s="19">
        <v>44678</v>
      </c>
      <c r="L106" s="20" t="s">
        <v>8014</v>
      </c>
      <c r="M106" s="28" t="str">
        <f>IF(B106="","",VLOOKUP(L106,References!A:B,2,TRUE))</f>
        <v>22217783</v>
      </c>
      <c r="N106" s="26" t="s">
        <v>35</v>
      </c>
      <c r="O106" s="21" t="str">
        <f t="shared" si="1"/>
        <v>Done</v>
      </c>
    </row>
    <row r="107" spans="1:15" ht="17.100000000000001" customHeight="1">
      <c r="A107" s="1" t="s">
        <v>8015</v>
      </c>
      <c r="B107" s="13" t="s">
        <v>8016</v>
      </c>
      <c r="C107" s="1">
        <v>40092696</v>
      </c>
      <c r="D107" s="13" t="s">
        <v>8017</v>
      </c>
      <c r="E107" s="1" t="s">
        <v>82</v>
      </c>
      <c r="F107" s="20">
        <v>44818.590277777781</v>
      </c>
      <c r="G107" s="20" t="s">
        <v>8018</v>
      </c>
      <c r="I107" s="20">
        <v>44817.876388888886</v>
      </c>
      <c r="J107" s="20" t="s">
        <v>7808</v>
      </c>
      <c r="K107" s="19" t="s">
        <v>18</v>
      </c>
      <c r="L107" s="20" t="s">
        <v>1461</v>
      </c>
      <c r="M107" s="28" t="str">
        <f>IF(B107="","",VLOOKUP(L107,References!A:B,2,TRUE))</f>
        <v>29221484</v>
      </c>
      <c r="O107" s="21" t="str">
        <f t="shared" si="1"/>
        <v>Done</v>
      </c>
    </row>
    <row r="108" spans="1:15" ht="17.100000000000001" customHeight="1">
      <c r="A108" s="2" t="s">
        <v>6612</v>
      </c>
      <c r="B108" s="22" t="s">
        <v>6613</v>
      </c>
      <c r="C108" s="2">
        <v>29412158</v>
      </c>
      <c r="D108" s="4" t="s">
        <v>6614</v>
      </c>
      <c r="E108" s="2" t="s">
        <v>459</v>
      </c>
      <c r="F108" s="24">
        <v>44476</v>
      </c>
      <c r="G108" s="24" t="s">
        <v>6615</v>
      </c>
      <c r="H108" s="22" t="s">
        <v>6616</v>
      </c>
      <c r="I108" s="24"/>
      <c r="J108" s="24">
        <v>44483</v>
      </c>
      <c r="K108" s="25" t="s">
        <v>6227</v>
      </c>
      <c r="L108" s="24" t="s">
        <v>6617</v>
      </c>
      <c r="M108" s="28" t="str">
        <f>IF(B108="","",VLOOKUP(L108,References!A:B,2,TRUE))</f>
        <v>10006920</v>
      </c>
      <c r="N108" s="26" t="s">
        <v>127</v>
      </c>
      <c r="O108" s="21" t="str">
        <f t="shared" si="1"/>
        <v>Done</v>
      </c>
    </row>
    <row r="109" spans="1:15" ht="17.100000000000001" customHeight="1">
      <c r="A109" s="1" t="s">
        <v>8019</v>
      </c>
      <c r="B109" s="13" t="s">
        <v>8020</v>
      </c>
      <c r="C109" s="1">
        <v>40081090</v>
      </c>
      <c r="D109" s="90" t="s">
        <v>8021</v>
      </c>
      <c r="E109" s="1" t="s">
        <v>282</v>
      </c>
      <c r="F109" s="20">
        <v>44804.916666666664</v>
      </c>
      <c r="G109" s="20">
        <v>44798</v>
      </c>
      <c r="H109" s="13" t="s">
        <v>8022</v>
      </c>
      <c r="I109" s="20">
        <v>44810</v>
      </c>
      <c r="J109" s="20">
        <v>44823</v>
      </c>
      <c r="K109" s="19" t="s">
        <v>18</v>
      </c>
      <c r="L109" s="20" t="s">
        <v>6393</v>
      </c>
      <c r="M109" s="28" t="str">
        <f>IF(B109="","",VLOOKUP(L109,References!A:B,2,TRUE))</f>
        <v>22217090</v>
      </c>
      <c r="N109" s="48" t="s">
        <v>355</v>
      </c>
      <c r="O109" s="21" t="str">
        <f t="shared" si="1"/>
        <v>Done</v>
      </c>
    </row>
    <row r="110" spans="1:15" ht="17.100000000000001" customHeight="1">
      <c r="A110" s="1" t="s">
        <v>8023</v>
      </c>
      <c r="B110" s="13" t="s">
        <v>8024</v>
      </c>
      <c r="C110" s="1">
        <v>40029958</v>
      </c>
      <c r="D110" s="90" t="s">
        <v>8025</v>
      </c>
      <c r="E110" s="1" t="s">
        <v>125</v>
      </c>
      <c r="F110" s="20">
        <v>44803.71875</v>
      </c>
      <c r="G110" s="20">
        <v>44795</v>
      </c>
      <c r="H110" s="13" t="s">
        <v>8026</v>
      </c>
      <c r="I110" s="20">
        <v>44799</v>
      </c>
      <c r="J110" s="20">
        <v>44823</v>
      </c>
      <c r="K110" s="88">
        <v>45534</v>
      </c>
      <c r="L110" s="20" t="s">
        <v>8027</v>
      </c>
      <c r="M110" s="28" t="str">
        <f>IF(B110="","",VLOOKUP(L110,References!A:B,2,TRUE))</f>
        <v>22974150</v>
      </c>
      <c r="N110" s="48" t="s">
        <v>20</v>
      </c>
      <c r="O110" s="21" t="str">
        <f t="shared" si="1"/>
        <v>Done</v>
      </c>
    </row>
    <row r="111" spans="1:15" ht="17.100000000000001" customHeight="1">
      <c r="A111" s="1" t="s">
        <v>8028</v>
      </c>
      <c r="B111" s="13" t="s">
        <v>8029</v>
      </c>
      <c r="C111" s="1">
        <v>40123631</v>
      </c>
      <c r="D111" s="90" t="s">
        <v>8030</v>
      </c>
      <c r="E111" s="1" t="s">
        <v>248</v>
      </c>
      <c r="F111" s="20">
        <v>44683.568749999999</v>
      </c>
      <c r="G111" s="20">
        <v>44636</v>
      </c>
      <c r="H111" s="13" t="s">
        <v>8031</v>
      </c>
      <c r="I111" s="20">
        <v>44684</v>
      </c>
      <c r="J111" s="20">
        <v>44685</v>
      </c>
      <c r="K111" s="19" t="s">
        <v>18</v>
      </c>
      <c r="L111" s="20" t="s">
        <v>249</v>
      </c>
      <c r="M111" s="28" t="str">
        <f>IF(B111="","",VLOOKUP(L111,References!A:B,2,TRUE))</f>
        <v>10173223</v>
      </c>
      <c r="N111" s="48" t="s">
        <v>35</v>
      </c>
      <c r="O111" s="21" t="str">
        <f t="shared" si="1"/>
        <v>Done</v>
      </c>
    </row>
    <row r="112" spans="1:15" ht="17.100000000000001" customHeight="1">
      <c r="A112" s="1" t="s">
        <v>8032</v>
      </c>
      <c r="B112" s="13" t="s">
        <v>8033</v>
      </c>
      <c r="C112" s="1">
        <v>40189174</v>
      </c>
      <c r="D112" s="90" t="s">
        <v>8034</v>
      </c>
      <c r="E112" s="1" t="s">
        <v>789</v>
      </c>
      <c r="F112" s="20">
        <v>44799.765277777777</v>
      </c>
      <c r="G112" s="20">
        <v>44785</v>
      </c>
      <c r="H112" s="13" t="s">
        <v>8035</v>
      </c>
      <c r="I112" s="20">
        <v>44799</v>
      </c>
      <c r="J112" s="20">
        <v>44802</v>
      </c>
      <c r="K112" s="19" t="s">
        <v>18</v>
      </c>
      <c r="L112" s="20" t="s">
        <v>8036</v>
      </c>
      <c r="M112" s="28" t="str">
        <f>IF(B112="","",VLOOKUP(L112,References!A:B,2,TRUE))</f>
        <v>27379773</v>
      </c>
      <c r="N112" s="48" t="s">
        <v>61</v>
      </c>
      <c r="O112" s="21" t="str">
        <f t="shared" si="1"/>
        <v>Done</v>
      </c>
    </row>
    <row r="113" spans="1:15" ht="17.100000000000001" customHeight="1">
      <c r="A113" s="1" t="s">
        <v>8037</v>
      </c>
      <c r="B113" s="13" t="s">
        <v>8038</v>
      </c>
      <c r="C113" s="1">
        <v>40166945</v>
      </c>
      <c r="D113" s="90" t="s">
        <v>8039</v>
      </c>
      <c r="E113" s="1" t="s">
        <v>494</v>
      </c>
      <c r="F113" s="20">
        <v>44813.861805555556</v>
      </c>
      <c r="G113" s="20">
        <v>44798</v>
      </c>
      <c r="H113" s="13" t="s">
        <v>8040</v>
      </c>
      <c r="I113" s="20">
        <v>44812.731249999997</v>
      </c>
      <c r="J113" s="20">
        <v>44823</v>
      </c>
      <c r="K113" s="19">
        <v>45536</v>
      </c>
      <c r="L113" s="20" t="s">
        <v>8041</v>
      </c>
      <c r="M113" s="28" t="str">
        <f>IF(B113="","",VLOOKUP(L113,References!A:B,2,TRUE))</f>
        <v>20551562</v>
      </c>
      <c r="N113" s="48" t="s">
        <v>61</v>
      </c>
      <c r="O113" s="21" t="str">
        <f t="shared" si="1"/>
        <v>Done</v>
      </c>
    </row>
    <row r="114" spans="1:15" ht="17.100000000000001" customHeight="1">
      <c r="A114" s="1" t="s">
        <v>8042</v>
      </c>
      <c r="B114" s="13" t="s">
        <v>8043</v>
      </c>
      <c r="C114" s="1">
        <v>40123118</v>
      </c>
      <c r="D114" s="90" t="s">
        <v>8044</v>
      </c>
      <c r="E114" s="1" t="s">
        <v>789</v>
      </c>
      <c r="F114" s="20">
        <v>44795.75277777778</v>
      </c>
      <c r="G114" s="20">
        <v>44782</v>
      </c>
      <c r="H114" s="13" t="s">
        <v>8045</v>
      </c>
      <c r="I114" s="20">
        <v>44797.705555555556</v>
      </c>
      <c r="J114" s="20">
        <v>44848</v>
      </c>
      <c r="K114" s="19" t="s">
        <v>18</v>
      </c>
      <c r="L114" s="20" t="s">
        <v>1764</v>
      </c>
      <c r="M114" s="28" t="str">
        <f>IF(B114="","",VLOOKUP(L114,References!A:B,2,TRUE))</f>
        <v>20538248</v>
      </c>
      <c r="N114" s="48" t="s">
        <v>127</v>
      </c>
      <c r="O114" s="21" t="str">
        <f t="shared" si="1"/>
        <v>Done</v>
      </c>
    </row>
    <row r="115" spans="1:15" ht="17.100000000000001" customHeight="1">
      <c r="A115" s="1" t="s">
        <v>8046</v>
      </c>
      <c r="B115" s="13" t="s">
        <v>8047</v>
      </c>
      <c r="C115" s="1">
        <v>40139203</v>
      </c>
      <c r="D115" s="90" t="s">
        <v>8048</v>
      </c>
      <c r="E115" s="1" t="s">
        <v>40</v>
      </c>
      <c r="F115" s="20">
        <v>44657.638888888891</v>
      </c>
      <c r="G115" s="20">
        <v>44638</v>
      </c>
      <c r="H115" s="13" t="s">
        <v>8049</v>
      </c>
      <c r="I115" s="20">
        <v>44658</v>
      </c>
      <c r="J115" s="20">
        <v>44658</v>
      </c>
      <c r="K115" s="20" t="s">
        <v>18</v>
      </c>
      <c r="L115" s="19" t="s">
        <v>8050</v>
      </c>
      <c r="M115" s="28" t="str">
        <f>IF(B115="","",VLOOKUP(L115,References!A:B,2,TRUE))</f>
        <v>10141439</v>
      </c>
      <c r="N115" s="48" t="s">
        <v>61</v>
      </c>
      <c r="O115" s="21" t="str">
        <f t="shared" si="1"/>
        <v>Done</v>
      </c>
    </row>
    <row r="116" spans="1:15" ht="17.100000000000001" customHeight="1">
      <c r="A116" s="1" t="s">
        <v>8051</v>
      </c>
      <c r="B116" s="13" t="s">
        <v>8052</v>
      </c>
      <c r="C116" s="1">
        <v>40182199</v>
      </c>
      <c r="D116" s="90" t="s">
        <v>8053</v>
      </c>
      <c r="E116" s="1" t="s">
        <v>137</v>
      </c>
      <c r="F116" s="20">
        <v>44777.336111111108</v>
      </c>
      <c r="G116" s="20" t="s">
        <v>26</v>
      </c>
      <c r="H116" s="13" t="s">
        <v>8054</v>
      </c>
      <c r="I116" s="20">
        <v>44777.986805555556</v>
      </c>
      <c r="J116" s="20">
        <v>44802</v>
      </c>
      <c r="K116" s="19" t="s">
        <v>18</v>
      </c>
      <c r="L116" s="20" t="s">
        <v>8055</v>
      </c>
      <c r="M116" s="28" t="str">
        <f>IF(B116="","",VLOOKUP(L116,References!A:B,2,TRUE))</f>
        <v>23917126</v>
      </c>
      <c r="N116" s="48" t="s">
        <v>20</v>
      </c>
      <c r="O116" s="21" t="str">
        <f t="shared" si="1"/>
        <v>Done</v>
      </c>
    </row>
    <row r="117" spans="1:15" ht="17.100000000000001" customHeight="1">
      <c r="B117" s="13" t="s">
        <v>8056</v>
      </c>
      <c r="C117" s="1">
        <v>40051822</v>
      </c>
      <c r="D117" s="90" t="s">
        <v>8057</v>
      </c>
      <c r="E117" s="1" t="s">
        <v>338</v>
      </c>
      <c r="F117" s="19">
        <v>44643.73333333333</v>
      </c>
      <c r="G117" s="187">
        <v>44637</v>
      </c>
      <c r="H117" s="13" t="s">
        <v>8058</v>
      </c>
      <c r="I117" s="20">
        <v>44646</v>
      </c>
      <c r="J117" s="20">
        <v>44698</v>
      </c>
      <c r="K117" s="19">
        <v>45383</v>
      </c>
      <c r="L117" s="20" t="s">
        <v>339</v>
      </c>
      <c r="M117" s="28" t="str">
        <f>IF(B117="","",VLOOKUP(L117,References!A:B,2,TRUE))</f>
        <v>20338478</v>
      </c>
      <c r="N117" s="48" t="s">
        <v>35</v>
      </c>
      <c r="O117" s="21" t="str">
        <f t="shared" si="1"/>
        <v>Done</v>
      </c>
    </row>
    <row r="118" spans="1:15" ht="17.100000000000001" customHeight="1">
      <c r="A118" s="1" t="s">
        <v>8059</v>
      </c>
      <c r="B118" s="13" t="s">
        <v>8060</v>
      </c>
      <c r="C118" s="1">
        <v>25549000</v>
      </c>
      <c r="D118" s="90" t="s">
        <v>8061</v>
      </c>
      <c r="E118" s="1" t="s">
        <v>789</v>
      </c>
      <c r="F118" s="20">
        <v>44803.668055555558</v>
      </c>
      <c r="G118" s="20">
        <v>44799</v>
      </c>
      <c r="H118" s="13" t="s">
        <v>8062</v>
      </c>
      <c r="I118" s="20">
        <v>44799</v>
      </c>
      <c r="J118" s="20">
        <v>44853</v>
      </c>
      <c r="K118" s="19" t="s">
        <v>18</v>
      </c>
      <c r="L118" s="20" t="s">
        <v>1764</v>
      </c>
      <c r="M118" s="28" t="str">
        <f>IF(B118="","",VLOOKUP(L118,References!A:B,2,TRUE))</f>
        <v>20538248</v>
      </c>
      <c r="N118" s="48" t="s">
        <v>61</v>
      </c>
      <c r="O118" s="21" t="str">
        <f t="shared" si="1"/>
        <v>Done</v>
      </c>
    </row>
    <row r="119" spans="1:15" ht="17.100000000000001" customHeight="1">
      <c r="B119" s="13" t="s">
        <v>8063</v>
      </c>
      <c r="C119" s="1">
        <v>40119389</v>
      </c>
      <c r="D119" s="90" t="s">
        <v>8064</v>
      </c>
      <c r="E119" s="1" t="s">
        <v>99</v>
      </c>
      <c r="F119" s="20">
        <v>44579.935416666667</v>
      </c>
      <c r="G119" s="20">
        <v>44540</v>
      </c>
      <c r="H119" s="13" t="s">
        <v>8065</v>
      </c>
      <c r="I119" s="20">
        <v>44582</v>
      </c>
      <c r="J119" s="20">
        <v>44601</v>
      </c>
      <c r="K119" s="25" t="s">
        <v>18</v>
      </c>
      <c r="L119" s="20" t="s">
        <v>8066</v>
      </c>
      <c r="M119" s="28" t="str">
        <f>IF(B119="","",VLOOKUP(L119,References!A:B,2,TRUE))</f>
        <v>23961176</v>
      </c>
      <c r="N119" s="24" t="s">
        <v>20</v>
      </c>
      <c r="O119" s="21" t="str">
        <f t="shared" si="1"/>
        <v>Done</v>
      </c>
    </row>
    <row r="120" spans="1:15" ht="17.100000000000001" customHeight="1">
      <c r="B120" s="13" t="s">
        <v>8067</v>
      </c>
      <c r="C120" s="1">
        <v>40108910</v>
      </c>
      <c r="D120" s="90" t="s">
        <v>8068</v>
      </c>
      <c r="E120" s="1" t="s">
        <v>248</v>
      </c>
      <c r="F120" s="20">
        <v>44839</v>
      </c>
      <c r="G120" s="20" t="s">
        <v>26</v>
      </c>
      <c r="H120" s="13" t="s">
        <v>8069</v>
      </c>
      <c r="I120" s="20">
        <v>44839</v>
      </c>
      <c r="J120" s="20">
        <v>44840</v>
      </c>
      <c r="K120" s="19" t="s">
        <v>18</v>
      </c>
      <c r="L120" s="20" t="s">
        <v>8070</v>
      </c>
      <c r="M120" s="28" t="str">
        <f>IF(B120="","",VLOOKUP(L120,References!A:B,2,TRUE))</f>
        <v>25908590</v>
      </c>
      <c r="N120" s="48" t="s">
        <v>35</v>
      </c>
      <c r="O120" s="21" t="str">
        <f t="shared" si="1"/>
        <v>Done</v>
      </c>
    </row>
    <row r="121" spans="1:15" ht="17.100000000000001" customHeight="1">
      <c r="A121" s="1" t="s">
        <v>8071</v>
      </c>
      <c r="B121" s="13" t="s">
        <v>8072</v>
      </c>
      <c r="C121" s="1">
        <v>40092707</v>
      </c>
      <c r="D121" s="13" t="s">
        <v>8073</v>
      </c>
      <c r="E121" s="1" t="s">
        <v>82</v>
      </c>
      <c r="F121" s="20">
        <v>44818.594444444447</v>
      </c>
      <c r="G121" s="20" t="s">
        <v>8074</v>
      </c>
      <c r="I121" s="20">
        <v>44817.876388888886</v>
      </c>
      <c r="J121" s="20" t="s">
        <v>7808</v>
      </c>
      <c r="K121" s="19" t="s">
        <v>18</v>
      </c>
      <c r="L121" s="20" t="s">
        <v>733</v>
      </c>
      <c r="M121" s="28" t="str">
        <f>IF(B121="","",VLOOKUP(L121,References!A:B,2,TRUE))</f>
        <v>10204046</v>
      </c>
      <c r="O121" s="21" t="str">
        <f t="shared" si="1"/>
        <v>Done</v>
      </c>
    </row>
    <row r="122" spans="1:15" ht="17.100000000000001" customHeight="1">
      <c r="A122" s="1" t="s">
        <v>8075</v>
      </c>
      <c r="B122" s="13" t="s">
        <v>8076</v>
      </c>
      <c r="C122" s="1">
        <v>40120866</v>
      </c>
      <c r="D122" s="90" t="s">
        <v>8077</v>
      </c>
      <c r="E122" s="1" t="s">
        <v>17</v>
      </c>
      <c r="F122" s="20">
        <v>44797.291666666664</v>
      </c>
      <c r="G122" s="20">
        <v>44792</v>
      </c>
      <c r="H122" s="13" t="s">
        <v>8078</v>
      </c>
      <c r="I122" s="20">
        <v>44797.700694444444</v>
      </c>
      <c r="J122" s="20">
        <v>44831</v>
      </c>
      <c r="K122" s="19" t="s">
        <v>18</v>
      </c>
      <c r="L122" s="20" t="s">
        <v>7074</v>
      </c>
      <c r="M122" s="28" t="str">
        <f>IF(B122="","",VLOOKUP(L122,References!A:B,2,TRUE))</f>
        <v>10124759</v>
      </c>
      <c r="N122" s="48" t="s">
        <v>35</v>
      </c>
      <c r="O122" s="21" t="str">
        <f t="shared" si="1"/>
        <v>Done</v>
      </c>
    </row>
    <row r="123" spans="1:15" ht="16.5" customHeight="1">
      <c r="A123" s="1" t="s">
        <v>8079</v>
      </c>
      <c r="B123" s="13" t="s">
        <v>8080</v>
      </c>
      <c r="C123" s="1">
        <v>40068868</v>
      </c>
      <c r="D123" s="90" t="s">
        <v>8081</v>
      </c>
      <c r="E123" s="1" t="s">
        <v>40</v>
      </c>
      <c r="F123" s="20">
        <v>44832.67291666667</v>
      </c>
      <c r="G123" s="20">
        <v>44830</v>
      </c>
      <c r="H123" s="13" t="s">
        <v>8082</v>
      </c>
      <c r="I123" s="20">
        <v>44833.640277777777</v>
      </c>
      <c r="J123" s="20">
        <v>44840</v>
      </c>
      <c r="K123" s="19" t="s">
        <v>18</v>
      </c>
      <c r="L123" s="20" t="s">
        <v>1676</v>
      </c>
      <c r="M123" s="28" t="str">
        <f>IF(B123="","",VLOOKUP(L123,References!A:B,2,TRUE))</f>
        <v>23367622</v>
      </c>
      <c r="N123" s="48" t="s">
        <v>35</v>
      </c>
      <c r="O123" s="21" t="str">
        <f t="shared" si="1"/>
        <v>Done</v>
      </c>
    </row>
    <row r="124" spans="1:15" ht="17.100000000000001" customHeight="1">
      <c r="A124" s="1" t="s">
        <v>8083</v>
      </c>
      <c r="B124" s="13" t="s">
        <v>8084</v>
      </c>
      <c r="C124" s="1">
        <v>40106519</v>
      </c>
      <c r="D124" s="90" t="s">
        <v>8085</v>
      </c>
      <c r="E124" s="1" t="s">
        <v>40</v>
      </c>
      <c r="F124" s="20">
        <v>44579.96597222222</v>
      </c>
      <c r="G124" s="20">
        <v>44574</v>
      </c>
      <c r="H124" s="13" t="s">
        <v>8086</v>
      </c>
      <c r="I124" s="20">
        <v>44582</v>
      </c>
      <c r="J124" s="20">
        <v>44601</v>
      </c>
      <c r="K124" s="25" t="s">
        <v>18</v>
      </c>
      <c r="L124" s="20" t="s">
        <v>8087</v>
      </c>
      <c r="M124" s="28" t="str">
        <f>IF(B124="","",VLOOKUP(L124,References!A:B,2,TRUE))</f>
        <v>10154907</v>
      </c>
      <c r="N124" s="24" t="s">
        <v>20</v>
      </c>
      <c r="O124" s="21" t="str">
        <f t="shared" si="1"/>
        <v>Done</v>
      </c>
    </row>
    <row r="125" spans="1:15" ht="17.100000000000001" customHeight="1">
      <c r="A125" s="1" t="s">
        <v>8088</v>
      </c>
      <c r="B125" s="13" t="s">
        <v>8089</v>
      </c>
      <c r="C125" s="1">
        <v>40122675</v>
      </c>
      <c r="D125" s="90" t="s">
        <v>8090</v>
      </c>
      <c r="E125" s="1" t="s">
        <v>2772</v>
      </c>
      <c r="F125" s="20">
        <v>44747.868055555555</v>
      </c>
      <c r="G125" s="20">
        <v>44700</v>
      </c>
      <c r="H125" s="13" t="s">
        <v>8091</v>
      </c>
      <c r="I125" s="20">
        <v>44756</v>
      </c>
      <c r="J125" s="20">
        <v>44771</v>
      </c>
      <c r="K125" s="19" t="s">
        <v>18</v>
      </c>
      <c r="L125" s="20" t="s">
        <v>7932</v>
      </c>
      <c r="M125" s="28" t="str">
        <f>IF(B125="","",VLOOKUP(L125,References!A:B,2,TRUE))</f>
        <v>20338478</v>
      </c>
      <c r="N125" s="48" t="s">
        <v>42</v>
      </c>
      <c r="O125" s="21" t="str">
        <f t="shared" si="1"/>
        <v>Done</v>
      </c>
    </row>
    <row r="126" spans="1:15" ht="17.100000000000001" customHeight="1">
      <c r="A126" s="1" t="s">
        <v>8092</v>
      </c>
      <c r="B126" s="13" t="s">
        <v>8093</v>
      </c>
      <c r="C126" s="1">
        <v>40167997</v>
      </c>
      <c r="D126" s="90" t="s">
        <v>8094</v>
      </c>
      <c r="E126" s="1" t="s">
        <v>25</v>
      </c>
      <c r="F126" s="20">
        <v>44690.792361111111</v>
      </c>
      <c r="G126" s="20" t="s">
        <v>26</v>
      </c>
      <c r="H126" s="13" t="s">
        <v>8095</v>
      </c>
      <c r="I126" s="20">
        <v>44690.804166666669</v>
      </c>
      <c r="J126" s="20">
        <v>44690</v>
      </c>
      <c r="K126" s="19">
        <v>45383</v>
      </c>
      <c r="L126" s="20" t="s">
        <v>8096</v>
      </c>
      <c r="M126" s="28" t="str">
        <f>IF(B126="","",VLOOKUP(L126,References!A:B,2,TRUE))</f>
        <v>10150060</v>
      </c>
      <c r="N126" s="48" t="s">
        <v>28</v>
      </c>
      <c r="O126" s="21" t="str">
        <f t="shared" si="1"/>
        <v>Done</v>
      </c>
    </row>
    <row r="127" spans="1:15" ht="17.100000000000001" customHeight="1">
      <c r="A127" s="1" t="s">
        <v>8097</v>
      </c>
      <c r="B127" s="13" t="s">
        <v>8098</v>
      </c>
      <c r="C127" s="1">
        <v>40176867</v>
      </c>
      <c r="D127" s="90" t="s">
        <v>8099</v>
      </c>
      <c r="E127" s="1" t="s">
        <v>189</v>
      </c>
      <c r="F127" s="20">
        <v>44690.908333333333</v>
      </c>
      <c r="G127" s="20">
        <v>44680</v>
      </c>
      <c r="H127" s="13" t="s">
        <v>8100</v>
      </c>
      <c r="I127" s="20">
        <v>44691.651388888888</v>
      </c>
      <c r="J127" s="20">
        <v>44691</v>
      </c>
      <c r="K127" s="19" t="s">
        <v>18</v>
      </c>
      <c r="L127" s="20" t="s">
        <v>8101</v>
      </c>
      <c r="M127" s="28" t="str">
        <f>IF(B127="","",VLOOKUP(L127,References!A:B,2,TRUE))</f>
        <v>23278131</v>
      </c>
      <c r="N127" s="48" t="s">
        <v>35</v>
      </c>
      <c r="O127" s="21" t="str">
        <f t="shared" si="1"/>
        <v>Done</v>
      </c>
    </row>
    <row r="128" spans="1:15" ht="17.100000000000001" customHeight="1">
      <c r="A128" s="1" t="s">
        <v>8102</v>
      </c>
      <c r="B128" s="13" t="s">
        <v>7551</v>
      </c>
      <c r="C128" s="1">
        <v>40084290</v>
      </c>
      <c r="D128" s="90" t="s">
        <v>8103</v>
      </c>
      <c r="E128" s="1" t="s">
        <v>3046</v>
      </c>
      <c r="F128" s="20">
        <v>44690.789583333331</v>
      </c>
      <c r="G128" s="20">
        <v>44516</v>
      </c>
      <c r="H128" s="13" t="s">
        <v>8104</v>
      </c>
      <c r="I128" s="20">
        <v>44690.790277777778</v>
      </c>
      <c r="J128" s="20">
        <v>44690</v>
      </c>
      <c r="K128" s="19" t="s">
        <v>18</v>
      </c>
      <c r="L128" s="20" t="s">
        <v>1977</v>
      </c>
      <c r="M128" s="28" t="str">
        <f>IF(B128="","",VLOOKUP(L128,References!A:B,2,TRUE))</f>
        <v>26823203</v>
      </c>
      <c r="N128" s="48" t="s">
        <v>61</v>
      </c>
      <c r="O128" s="21" t="str">
        <f t="shared" si="1"/>
        <v>Done</v>
      </c>
    </row>
    <row r="129" spans="1:15" ht="17.100000000000001" customHeight="1">
      <c r="A129" s="1" t="s">
        <v>8105</v>
      </c>
      <c r="B129" s="13" t="s">
        <v>8106</v>
      </c>
      <c r="C129" s="1">
        <v>40127580</v>
      </c>
      <c r="D129" s="90" t="s">
        <v>8107</v>
      </c>
      <c r="E129" s="1" t="s">
        <v>40</v>
      </c>
      <c r="F129" s="20">
        <v>44807.987500000003</v>
      </c>
      <c r="G129" s="20">
        <v>44741</v>
      </c>
      <c r="H129" s="13" t="s">
        <v>8108</v>
      </c>
      <c r="I129" s="20">
        <v>44810</v>
      </c>
      <c r="J129" s="20">
        <v>44823</v>
      </c>
      <c r="K129" s="19" t="s">
        <v>18</v>
      </c>
      <c r="L129" s="20" t="s">
        <v>669</v>
      </c>
      <c r="M129" s="28" t="str">
        <f>IF(B129="","",VLOOKUP(L129,References!A:B,2,TRUE))</f>
        <v>24574524</v>
      </c>
      <c r="N129" s="48" t="s">
        <v>20</v>
      </c>
      <c r="O129" s="21" t="str">
        <f t="shared" si="1"/>
        <v>Done</v>
      </c>
    </row>
    <row r="130" spans="1:15" ht="17.100000000000001" customHeight="1">
      <c r="A130" s="1" t="s">
        <v>8109</v>
      </c>
      <c r="B130" s="13" t="s">
        <v>8110</v>
      </c>
      <c r="C130" s="1">
        <v>27389582</v>
      </c>
      <c r="D130" s="90" t="s">
        <v>8111</v>
      </c>
      <c r="E130" s="1" t="s">
        <v>177</v>
      </c>
      <c r="F130" s="19">
        <v>44643.114583333336</v>
      </c>
      <c r="G130" s="20">
        <v>44594</v>
      </c>
      <c r="H130" s="13" t="s">
        <v>8112</v>
      </c>
      <c r="I130" s="20">
        <v>44648</v>
      </c>
      <c r="J130" s="20">
        <v>44657</v>
      </c>
      <c r="K130" s="19">
        <v>45017</v>
      </c>
      <c r="L130" s="20" t="s">
        <v>8113</v>
      </c>
      <c r="M130" s="28" t="str">
        <f>IF(B130="","",VLOOKUP(L130,References!A:B,2,TRUE))</f>
        <v>10169385</v>
      </c>
      <c r="N130" s="48" t="s">
        <v>20</v>
      </c>
      <c r="O130" s="21" t="str">
        <f t="shared" ref="O130:O193" si="2">IF(B130="","",IF(D130="","Report only",IF(C130="","Spectrum only",IF(J130&lt;&gt;"","Done","Code"))))</f>
        <v>Done</v>
      </c>
    </row>
    <row r="131" spans="1:15" ht="17.100000000000001" customHeight="1">
      <c r="A131" s="2"/>
      <c r="B131" s="22" t="s">
        <v>8114</v>
      </c>
      <c r="C131" s="2">
        <v>40097332</v>
      </c>
      <c r="D131" s="4" t="s">
        <v>8115</v>
      </c>
      <c r="E131" s="2" t="s">
        <v>265</v>
      </c>
      <c r="F131" s="24">
        <v>44568</v>
      </c>
      <c r="G131" s="24">
        <v>44538</v>
      </c>
      <c r="H131" s="22" t="s">
        <v>8116</v>
      </c>
      <c r="I131" s="24">
        <v>44568</v>
      </c>
      <c r="J131" s="24">
        <v>44572</v>
      </c>
      <c r="K131" s="156" t="s">
        <v>18</v>
      </c>
      <c r="L131" s="24"/>
      <c r="M131" s="28" t="e">
        <f>IF(B131="","",VLOOKUP(L131,References!A:B,2,TRUE))</f>
        <v>#N/A</v>
      </c>
      <c r="N131" s="158" t="s">
        <v>127</v>
      </c>
      <c r="O131" s="21" t="str">
        <f t="shared" si="2"/>
        <v>Done</v>
      </c>
    </row>
    <row r="132" spans="1:15" ht="17.100000000000001" customHeight="1">
      <c r="B132" s="13" t="s">
        <v>8117</v>
      </c>
      <c r="C132" s="1">
        <v>40150049</v>
      </c>
      <c r="D132" s="90" t="s">
        <v>8118</v>
      </c>
      <c r="E132" s="1" t="s">
        <v>53</v>
      </c>
      <c r="F132" s="20">
        <v>44665</v>
      </c>
      <c r="G132" s="20">
        <v>44657</v>
      </c>
      <c r="H132" s="13" t="s">
        <v>8119</v>
      </c>
      <c r="I132" s="20">
        <v>44665</v>
      </c>
      <c r="J132" s="20">
        <v>44698</v>
      </c>
      <c r="K132" s="19">
        <v>45392</v>
      </c>
      <c r="L132" s="20" t="s">
        <v>8120</v>
      </c>
      <c r="M132" s="28" t="str">
        <f>IF(B132="","",VLOOKUP(L132,References!A:B,2,TRUE))</f>
        <v>10132340</v>
      </c>
      <c r="N132" s="48" t="s">
        <v>20</v>
      </c>
      <c r="O132" s="21" t="str">
        <f t="shared" si="2"/>
        <v>Done</v>
      </c>
    </row>
    <row r="133" spans="1:15" ht="17.100000000000001" customHeight="1">
      <c r="A133" s="1" t="s">
        <v>8121</v>
      </c>
      <c r="B133" s="13" t="s">
        <v>8122</v>
      </c>
      <c r="C133" s="1">
        <v>40093900</v>
      </c>
      <c r="D133" s="90" t="s">
        <v>8123</v>
      </c>
      <c r="E133" s="1" t="s">
        <v>47</v>
      </c>
      <c r="F133" s="20">
        <v>44818.626388888886</v>
      </c>
      <c r="G133" s="20" t="s">
        <v>8124</v>
      </c>
      <c r="H133" s="13" t="s">
        <v>8125</v>
      </c>
      <c r="I133" s="20">
        <v>44817.876388888886</v>
      </c>
      <c r="J133" s="20">
        <v>44823</v>
      </c>
      <c r="K133" s="19" t="s">
        <v>18</v>
      </c>
      <c r="L133" s="20" t="s">
        <v>8126</v>
      </c>
      <c r="M133" s="28" t="str">
        <f>IF(B133="","",VLOOKUP(L133,References!A:B,2,TRUE))</f>
        <v>10109662</v>
      </c>
      <c r="N133" s="48" t="s">
        <v>127</v>
      </c>
      <c r="O133" s="21" t="str">
        <f t="shared" si="2"/>
        <v>Done</v>
      </c>
    </row>
    <row r="134" spans="1:15" ht="17.100000000000001" customHeight="1">
      <c r="A134" s="1" t="s">
        <v>8127</v>
      </c>
      <c r="B134" s="13" t="s">
        <v>8128</v>
      </c>
      <c r="C134" s="1">
        <v>40126077</v>
      </c>
      <c r="D134" s="90" t="s">
        <v>8129</v>
      </c>
      <c r="E134" s="1" t="s">
        <v>703</v>
      </c>
      <c r="F134" s="20">
        <v>44580.630555555559</v>
      </c>
      <c r="G134" s="20">
        <v>44546</v>
      </c>
      <c r="H134" s="13" t="s">
        <v>8130</v>
      </c>
      <c r="I134" s="20">
        <v>44582</v>
      </c>
      <c r="J134" s="20">
        <v>44657</v>
      </c>
      <c r="K134" s="25" t="s">
        <v>18</v>
      </c>
      <c r="L134" s="20" t="s">
        <v>8131</v>
      </c>
      <c r="M134" s="28" t="str">
        <f>IF(B134="","",VLOOKUP(L134,References!A:B,2,TRUE))</f>
        <v>20865389</v>
      </c>
      <c r="N134" s="48" t="s">
        <v>61</v>
      </c>
      <c r="O134" s="21" t="str">
        <f t="shared" si="2"/>
        <v>Done</v>
      </c>
    </row>
    <row r="135" spans="1:15" ht="17.100000000000001" customHeight="1">
      <c r="A135" s="1" t="s">
        <v>8132</v>
      </c>
      <c r="B135" s="13" t="s">
        <v>8133</v>
      </c>
      <c r="C135" s="1">
        <v>40102478</v>
      </c>
      <c r="D135" s="90" t="s">
        <v>8134</v>
      </c>
      <c r="E135" s="1" t="s">
        <v>494</v>
      </c>
      <c r="F135" s="20">
        <v>44820.803472222222</v>
      </c>
      <c r="G135" s="20">
        <v>44799</v>
      </c>
      <c r="H135" s="13" t="s">
        <v>8135</v>
      </c>
      <c r="I135" s="20">
        <v>44820.64166666667</v>
      </c>
      <c r="J135" s="20">
        <v>44820</v>
      </c>
      <c r="K135" s="19" t="s">
        <v>18</v>
      </c>
      <c r="L135" s="20" t="s">
        <v>6198</v>
      </c>
      <c r="M135" s="28" t="str">
        <f>IF(B135="","",VLOOKUP(L135,References!A:B,2,TRUE))</f>
        <v>10188094</v>
      </c>
      <c r="N135" s="48" t="s">
        <v>127</v>
      </c>
      <c r="O135" s="21" t="str">
        <f t="shared" si="2"/>
        <v>Done</v>
      </c>
    </row>
    <row r="136" spans="1:15" ht="17.100000000000001" customHeight="1">
      <c r="A136" s="96"/>
      <c r="B136" s="13" t="s">
        <v>8136</v>
      </c>
      <c r="C136" s="1">
        <v>40085971</v>
      </c>
      <c r="D136" s="101" t="s">
        <v>8137</v>
      </c>
      <c r="E136" s="83" t="s">
        <v>88</v>
      </c>
      <c r="F136" s="203">
        <v>44775.727777777778</v>
      </c>
      <c r="G136" s="20">
        <v>44755</v>
      </c>
      <c r="H136" s="13" t="s">
        <v>8138</v>
      </c>
      <c r="I136" s="20">
        <v>44776</v>
      </c>
      <c r="J136" s="20">
        <v>44776</v>
      </c>
      <c r="K136" s="19" t="s">
        <v>18</v>
      </c>
      <c r="L136" s="83" t="s">
        <v>942</v>
      </c>
      <c r="M136" s="28" t="str">
        <f>IF(B136="","",VLOOKUP(L136,References!A:B,2,TRUE))</f>
        <v>27716753</v>
      </c>
      <c r="N136" s="48" t="s">
        <v>35</v>
      </c>
      <c r="O136" s="21" t="str">
        <f t="shared" si="2"/>
        <v>Done</v>
      </c>
    </row>
    <row r="137" spans="1:15" ht="17.100000000000001" customHeight="1">
      <c r="A137" s="96" t="s">
        <v>8139</v>
      </c>
      <c r="B137" s="13" t="s">
        <v>8140</v>
      </c>
      <c r="C137" s="1">
        <v>40122010</v>
      </c>
      <c r="D137" s="13" t="s">
        <v>8141</v>
      </c>
      <c r="E137" s="1" t="s">
        <v>618</v>
      </c>
      <c r="F137" s="20">
        <v>44802.754166666666</v>
      </c>
      <c r="G137" s="20" t="s">
        <v>26</v>
      </c>
      <c r="I137" s="20">
        <v>44799</v>
      </c>
      <c r="J137" s="20" t="s">
        <v>7808</v>
      </c>
      <c r="K137" s="19" t="s">
        <v>18</v>
      </c>
      <c r="L137" s="20" t="s">
        <v>1632</v>
      </c>
      <c r="M137" s="28" t="str">
        <f>IF(B137="","",VLOOKUP(L137,References!A:B,2,TRUE))</f>
        <v>10173650</v>
      </c>
      <c r="N137" s="48" t="s">
        <v>127</v>
      </c>
      <c r="O137" s="21" t="str">
        <f t="shared" si="2"/>
        <v>Done</v>
      </c>
    </row>
    <row r="138" spans="1:15" ht="17.100000000000001" customHeight="1">
      <c r="B138" s="13" t="s">
        <v>8142</v>
      </c>
      <c r="C138" s="1">
        <v>40073118</v>
      </c>
      <c r="D138" s="90" t="s">
        <v>8143</v>
      </c>
      <c r="E138" s="1" t="s">
        <v>53</v>
      </c>
      <c r="F138" s="20">
        <v>44585.611111111109</v>
      </c>
      <c r="G138" s="24">
        <v>44552</v>
      </c>
      <c r="H138" s="13" t="s">
        <v>8144</v>
      </c>
      <c r="I138" s="20">
        <v>44601</v>
      </c>
      <c r="J138" s="20">
        <v>44601</v>
      </c>
      <c r="K138" s="25" t="s">
        <v>18</v>
      </c>
      <c r="L138" s="20" t="s">
        <v>8145</v>
      </c>
      <c r="M138" s="28" t="str">
        <f>IF(B138="","",VLOOKUP(L138,References!A:B,2,TRUE))</f>
        <v>10132340</v>
      </c>
      <c r="N138" s="24" t="s">
        <v>20</v>
      </c>
      <c r="O138" s="21" t="str">
        <f t="shared" si="2"/>
        <v>Done</v>
      </c>
    </row>
    <row r="139" spans="1:15" ht="17.100000000000001" customHeight="1">
      <c r="A139" s="1" t="s">
        <v>8146</v>
      </c>
      <c r="B139" s="13" t="s">
        <v>8147</v>
      </c>
      <c r="C139" s="1">
        <v>27662114</v>
      </c>
      <c r="D139" s="90" t="s">
        <v>8148</v>
      </c>
      <c r="E139" s="1" t="s">
        <v>183</v>
      </c>
      <c r="F139" s="20">
        <v>44799.956250000003</v>
      </c>
      <c r="G139" s="20">
        <v>44776</v>
      </c>
      <c r="H139" s="13" t="s">
        <v>8149</v>
      </c>
      <c r="I139" s="19">
        <v>44809</v>
      </c>
      <c r="J139" s="20">
        <v>44802</v>
      </c>
      <c r="K139" s="20" t="s">
        <v>18</v>
      </c>
      <c r="L139" s="20" t="s">
        <v>7814</v>
      </c>
      <c r="M139" s="28" t="str">
        <f>IF(B139="","",VLOOKUP(L139,References!A:B,2,TRUE))</f>
        <v>20303224</v>
      </c>
      <c r="N139" s="48" t="s">
        <v>127</v>
      </c>
      <c r="O139" s="21" t="str">
        <f t="shared" si="2"/>
        <v>Done</v>
      </c>
    </row>
    <row r="140" spans="1:15" ht="17.100000000000001" customHeight="1">
      <c r="A140" s="1" t="s">
        <v>8150</v>
      </c>
      <c r="B140" s="13" t="s">
        <v>8151</v>
      </c>
      <c r="C140" s="1">
        <v>40028604</v>
      </c>
      <c r="D140" s="90" t="s">
        <v>8152</v>
      </c>
      <c r="E140" s="1" t="s">
        <v>894</v>
      </c>
      <c r="F140" s="20">
        <v>44732.775694444441</v>
      </c>
      <c r="G140" s="20">
        <v>44711</v>
      </c>
      <c r="H140" s="13" t="s">
        <v>8153</v>
      </c>
      <c r="I140" s="20">
        <v>44734.609722222223</v>
      </c>
      <c r="J140" s="20">
        <v>44739</v>
      </c>
      <c r="K140" s="25" t="s">
        <v>18</v>
      </c>
      <c r="L140" s="20" t="s">
        <v>895</v>
      </c>
      <c r="M140" s="28" t="str">
        <f>IF(B140="","",VLOOKUP(L140,References!A:B,2,TRUE))</f>
        <v>10145917</v>
      </c>
      <c r="N140" s="48" t="s">
        <v>127</v>
      </c>
      <c r="O140" s="21" t="str">
        <f t="shared" si="2"/>
        <v>Done</v>
      </c>
    </row>
    <row r="141" spans="1:15" ht="17.100000000000001" customHeight="1">
      <c r="A141" s="1" t="s">
        <v>8154</v>
      </c>
      <c r="B141" s="13" t="s">
        <v>8155</v>
      </c>
      <c r="C141" s="1">
        <v>27534248</v>
      </c>
      <c r="D141" s="90" t="s">
        <v>8156</v>
      </c>
      <c r="E141" s="1" t="s">
        <v>53</v>
      </c>
      <c r="F141" s="20">
        <v>44687</v>
      </c>
      <c r="G141" s="20">
        <v>44670</v>
      </c>
      <c r="H141" s="13" t="s">
        <v>8157</v>
      </c>
      <c r="I141" s="20">
        <v>44687</v>
      </c>
      <c r="J141" s="20">
        <v>44698</v>
      </c>
      <c r="K141" s="19" t="s">
        <v>18</v>
      </c>
      <c r="L141" s="20" t="s">
        <v>863</v>
      </c>
      <c r="M141" s="28" t="str">
        <f>IF(B141="","",VLOOKUP(L141,References!A:B,2,TRUE))</f>
        <v>10119671</v>
      </c>
      <c r="N141" s="48" t="s">
        <v>127</v>
      </c>
      <c r="O141" s="21" t="str">
        <f t="shared" si="2"/>
        <v>Done</v>
      </c>
    </row>
    <row r="142" spans="1:15" ht="17.100000000000001" customHeight="1">
      <c r="A142" s="1" t="s">
        <v>8158</v>
      </c>
      <c r="B142" s="13" t="s">
        <v>8159</v>
      </c>
      <c r="C142" s="1">
        <v>40051923</v>
      </c>
      <c r="D142" s="90" t="s">
        <v>8160</v>
      </c>
      <c r="E142" s="1" t="s">
        <v>565</v>
      </c>
      <c r="F142" s="20">
        <v>44812.661111111112</v>
      </c>
      <c r="G142" s="20">
        <v>44799</v>
      </c>
      <c r="H142" s="13" t="s">
        <v>8161</v>
      </c>
      <c r="I142" s="20">
        <v>44812.624305555553</v>
      </c>
      <c r="J142" s="20">
        <v>44823</v>
      </c>
      <c r="K142" s="19" t="s">
        <v>18</v>
      </c>
      <c r="L142" s="20" t="s">
        <v>8162</v>
      </c>
      <c r="M142" s="28" t="str">
        <f>IF(B142="","",VLOOKUP(L142,References!A:B,2,TRUE))</f>
        <v>40074936</v>
      </c>
      <c r="N142" s="48" t="s">
        <v>61</v>
      </c>
      <c r="O142" s="21" t="str">
        <f t="shared" si="2"/>
        <v>Done</v>
      </c>
    </row>
    <row r="143" spans="1:15" ht="16.5" customHeight="1">
      <c r="A143" s="1" t="s">
        <v>8163</v>
      </c>
      <c r="B143" s="13" t="s">
        <v>8164</v>
      </c>
      <c r="C143" s="1">
        <v>40164663</v>
      </c>
      <c r="D143" s="90" t="s">
        <v>8165</v>
      </c>
      <c r="E143" s="1" t="s">
        <v>618</v>
      </c>
      <c r="F143" s="20">
        <v>44658.77847222222</v>
      </c>
      <c r="G143" s="20" t="s">
        <v>26</v>
      </c>
      <c r="H143" s="13" t="s">
        <v>8166</v>
      </c>
      <c r="I143" s="20">
        <v>44665</v>
      </c>
      <c r="J143" s="20">
        <v>44698</v>
      </c>
      <c r="K143" s="19" t="s">
        <v>18</v>
      </c>
      <c r="L143" s="20" t="s">
        <v>767</v>
      </c>
      <c r="M143" s="28" t="str">
        <f>IF(B143="","",VLOOKUP(L143,References!A:B,2,TRUE))</f>
        <v>10158616</v>
      </c>
      <c r="N143" s="48" t="s">
        <v>35</v>
      </c>
      <c r="O143" s="21" t="str">
        <f t="shared" si="2"/>
        <v>Done</v>
      </c>
    </row>
    <row r="144" spans="1:15" ht="17.100000000000001" customHeight="1">
      <c r="A144" s="2" t="s">
        <v>8167</v>
      </c>
      <c r="B144" s="22" t="s">
        <v>8168</v>
      </c>
      <c r="C144" s="2">
        <v>40067874</v>
      </c>
      <c r="D144" s="4" t="s">
        <v>8169</v>
      </c>
      <c r="E144" s="2" t="s">
        <v>125</v>
      </c>
      <c r="F144" s="24">
        <v>44562.207638888889</v>
      </c>
      <c r="G144" s="24">
        <v>44547</v>
      </c>
      <c r="H144" s="22" t="s">
        <v>8170</v>
      </c>
      <c r="I144" s="24">
        <v>44568</v>
      </c>
      <c r="J144" s="24">
        <v>44572</v>
      </c>
      <c r="K144" s="25">
        <v>45169</v>
      </c>
      <c r="L144" s="24" t="s">
        <v>8171</v>
      </c>
      <c r="M144" s="28" t="str">
        <f>IF(B144="","",VLOOKUP(L144,References!A:B,2,TRUE))</f>
        <v>25007666</v>
      </c>
      <c r="N144" s="158" t="s">
        <v>20</v>
      </c>
      <c r="O144" s="21" t="str">
        <f t="shared" si="2"/>
        <v>Done</v>
      </c>
    </row>
    <row r="145" spans="1:15" ht="17.100000000000001" customHeight="1">
      <c r="A145" s="1" t="s">
        <v>8172</v>
      </c>
      <c r="B145" s="13" t="s">
        <v>8173</v>
      </c>
      <c r="C145" s="1">
        <v>40032639</v>
      </c>
      <c r="D145" s="90" t="s">
        <v>8174</v>
      </c>
      <c r="E145" s="1" t="s">
        <v>618</v>
      </c>
      <c r="F145" s="20">
        <v>44749.783333333333</v>
      </c>
      <c r="G145" s="20" t="s">
        <v>26</v>
      </c>
      <c r="H145" s="13" t="s">
        <v>8175</v>
      </c>
      <c r="I145" s="20">
        <v>44756</v>
      </c>
      <c r="J145" s="20">
        <v>44771</v>
      </c>
      <c r="K145" s="19" t="s">
        <v>18</v>
      </c>
      <c r="L145" s="20" t="s">
        <v>1069</v>
      </c>
      <c r="M145" s="28" t="str">
        <f>IF(B145="","",VLOOKUP(L145,References!A:B,2,TRUE))</f>
        <v>28810753</v>
      </c>
      <c r="N145" s="48" t="s">
        <v>20</v>
      </c>
      <c r="O145" s="21" t="str">
        <f t="shared" si="2"/>
        <v>Done</v>
      </c>
    </row>
    <row r="146" spans="1:15" ht="17.100000000000001" customHeight="1">
      <c r="A146" s="1" t="s">
        <v>8176</v>
      </c>
      <c r="B146" s="13" t="s">
        <v>8177</v>
      </c>
      <c r="C146" s="1">
        <v>40006315</v>
      </c>
      <c r="D146" s="90" t="s">
        <v>8178</v>
      </c>
      <c r="E146" s="1" t="s">
        <v>71</v>
      </c>
      <c r="F146" s="19">
        <v>44628</v>
      </c>
      <c r="G146" s="20">
        <v>44644</v>
      </c>
      <c r="H146" s="13" t="s">
        <v>8179</v>
      </c>
      <c r="I146" s="20">
        <v>44628</v>
      </c>
      <c r="J146" s="20">
        <v>44658</v>
      </c>
      <c r="K146" s="19">
        <v>44629</v>
      </c>
      <c r="L146" s="20" t="s">
        <v>8180</v>
      </c>
      <c r="M146" s="28" t="str">
        <f>IF(B146="","",VLOOKUP(L146,References!A:B,2,TRUE))</f>
        <v>10178652</v>
      </c>
      <c r="N146" s="48" t="s">
        <v>127</v>
      </c>
      <c r="O146" s="21" t="str">
        <f t="shared" si="2"/>
        <v>Done</v>
      </c>
    </row>
    <row r="147" spans="1:15" ht="17.100000000000001" customHeight="1">
      <c r="A147" s="1" t="s">
        <v>8181</v>
      </c>
      <c r="B147" s="13" t="s">
        <v>8182</v>
      </c>
      <c r="C147" s="1">
        <v>40063131</v>
      </c>
      <c r="D147" s="90" t="s">
        <v>8183</v>
      </c>
      <c r="E147" s="1" t="s">
        <v>265</v>
      </c>
      <c r="F147" s="20">
        <v>44810.863888888889</v>
      </c>
      <c r="G147" s="20">
        <v>44798</v>
      </c>
      <c r="H147" s="13" t="s">
        <v>8184</v>
      </c>
      <c r="I147" s="20">
        <v>44811.635416666664</v>
      </c>
      <c r="J147" s="20">
        <v>44845</v>
      </c>
      <c r="K147" s="19" t="s">
        <v>18</v>
      </c>
      <c r="L147" s="20" t="s">
        <v>1769</v>
      </c>
      <c r="M147" s="28" t="str">
        <f>IF(B147="","",VLOOKUP(L147,References!A:B,2,TRUE))</f>
        <v>24681746</v>
      </c>
      <c r="N147" s="48" t="s">
        <v>20</v>
      </c>
      <c r="O147" s="21" t="str">
        <f t="shared" si="2"/>
        <v>Done</v>
      </c>
    </row>
    <row r="148" spans="1:15" ht="17.100000000000001" customHeight="1">
      <c r="A148" s="130" t="s">
        <v>8185</v>
      </c>
      <c r="B148" s="13" t="s">
        <v>8186</v>
      </c>
      <c r="C148" s="1">
        <v>40139326</v>
      </c>
      <c r="D148" s="90" t="s">
        <v>8187</v>
      </c>
      <c r="E148" s="1" t="s">
        <v>53</v>
      </c>
      <c r="F148" s="20">
        <v>44832</v>
      </c>
      <c r="G148" s="20">
        <v>44820</v>
      </c>
      <c r="H148" s="13" t="s">
        <v>8188</v>
      </c>
      <c r="I148" s="20">
        <v>44832</v>
      </c>
      <c r="J148" s="20">
        <v>44832</v>
      </c>
      <c r="K148" s="19">
        <v>45554</v>
      </c>
      <c r="L148" s="20" t="s">
        <v>1389</v>
      </c>
      <c r="M148" s="28" t="str">
        <f>IF(B148="","",VLOOKUP(L148,References!A:B,2,TRUE))</f>
        <v>10186202</v>
      </c>
      <c r="N148" s="48" t="s">
        <v>127</v>
      </c>
      <c r="O148" s="21" t="str">
        <f t="shared" si="2"/>
        <v>Done</v>
      </c>
    </row>
    <row r="149" spans="1:15" ht="17.100000000000001" customHeight="1">
      <c r="B149" s="13" t="s">
        <v>8189</v>
      </c>
      <c r="C149" s="1">
        <v>40151499</v>
      </c>
      <c r="D149" s="90" t="s">
        <v>8190</v>
      </c>
      <c r="E149" s="1" t="s">
        <v>2772</v>
      </c>
      <c r="F149" s="20">
        <v>44839</v>
      </c>
      <c r="G149" s="20">
        <v>44790</v>
      </c>
      <c r="H149" s="13" t="s">
        <v>8191</v>
      </c>
      <c r="I149" s="20">
        <v>44839</v>
      </c>
      <c r="J149" s="20">
        <v>44840</v>
      </c>
      <c r="K149" s="19" t="s">
        <v>18</v>
      </c>
      <c r="L149" s="20" t="s">
        <v>7152</v>
      </c>
      <c r="M149" s="28" t="str">
        <f>IF(B149="","",VLOOKUP(L149,References!A:B,2,TRUE))</f>
        <v>21564161</v>
      </c>
      <c r="N149" s="48" t="s">
        <v>61</v>
      </c>
      <c r="O149" s="21" t="str">
        <f t="shared" si="2"/>
        <v>Done</v>
      </c>
    </row>
    <row r="150" spans="1:15" ht="17.100000000000001" customHeight="1">
      <c r="A150" s="1" t="s">
        <v>8192</v>
      </c>
      <c r="B150" s="13" t="s">
        <v>8193</v>
      </c>
      <c r="C150" s="1">
        <v>40182194</v>
      </c>
      <c r="D150" s="90" t="s">
        <v>8194</v>
      </c>
      <c r="E150" s="1" t="s">
        <v>137</v>
      </c>
      <c r="F150" s="20">
        <v>44776.694444444445</v>
      </c>
      <c r="G150" s="20" t="s">
        <v>26</v>
      </c>
      <c r="H150" s="13" t="s">
        <v>8195</v>
      </c>
      <c r="I150" s="20">
        <v>44777.986805555556</v>
      </c>
      <c r="J150" s="20">
        <v>44802</v>
      </c>
      <c r="K150" s="19" t="s">
        <v>18</v>
      </c>
      <c r="L150" s="20" t="s">
        <v>8196</v>
      </c>
      <c r="M150" s="28" t="str">
        <f>IF(B150="","",VLOOKUP(L150,References!A:B,2,TRUE))</f>
        <v>10142660</v>
      </c>
      <c r="N150" s="48" t="s">
        <v>127</v>
      </c>
      <c r="O150" s="21" t="str">
        <f t="shared" si="2"/>
        <v>Done</v>
      </c>
    </row>
    <row r="151" spans="1:15" ht="17.100000000000001" customHeight="1">
      <c r="A151" s="1" t="s">
        <v>8197</v>
      </c>
      <c r="B151" s="13" t="s">
        <v>8198</v>
      </c>
      <c r="C151" s="1">
        <v>40122793</v>
      </c>
      <c r="D151" s="90" t="s">
        <v>8199</v>
      </c>
      <c r="E151" s="1" t="s">
        <v>99</v>
      </c>
      <c r="F151" s="20">
        <v>44757.134027777778</v>
      </c>
      <c r="G151" s="20">
        <v>44711</v>
      </c>
      <c r="H151" s="13" t="s">
        <v>8200</v>
      </c>
      <c r="I151" s="20">
        <v>44764</v>
      </c>
      <c r="J151" s="20">
        <v>44784</v>
      </c>
      <c r="K151" s="19">
        <v>45519</v>
      </c>
      <c r="L151" s="20" t="s">
        <v>8201</v>
      </c>
      <c r="M151" s="28" t="str">
        <f>IF(B151="","",VLOOKUP(L151,References!A:B,2,TRUE))</f>
        <v>27855753</v>
      </c>
      <c r="N151" s="48" t="s">
        <v>55</v>
      </c>
      <c r="O151" s="21" t="str">
        <f t="shared" si="2"/>
        <v>Done</v>
      </c>
    </row>
    <row r="152" spans="1:15" ht="17.100000000000001" customHeight="1">
      <c r="A152" s="96" t="s">
        <v>8202</v>
      </c>
      <c r="B152" s="13" t="s">
        <v>8203</v>
      </c>
      <c r="C152" s="1">
        <v>40152554</v>
      </c>
      <c r="D152" s="201" t="s">
        <v>8204</v>
      </c>
      <c r="E152" s="96" t="s">
        <v>53</v>
      </c>
      <c r="F152" s="20">
        <v>44666.239583333336</v>
      </c>
      <c r="G152" s="20">
        <v>44616</v>
      </c>
      <c r="H152" s="13" t="s">
        <v>8205</v>
      </c>
      <c r="I152" s="20">
        <v>44671</v>
      </c>
      <c r="J152" s="20">
        <v>44698</v>
      </c>
      <c r="K152" s="19">
        <v>45413</v>
      </c>
      <c r="L152" s="100" t="s">
        <v>8206</v>
      </c>
      <c r="M152" s="28" t="str">
        <f>IF(B152="","",VLOOKUP(L152,References!A:B,2,TRUE))</f>
        <v>10178752</v>
      </c>
      <c r="N152" s="48" t="s">
        <v>127</v>
      </c>
      <c r="O152" s="21" t="str">
        <f t="shared" si="2"/>
        <v>Done</v>
      </c>
    </row>
    <row r="153" spans="1:15" ht="17.100000000000001" customHeight="1">
      <c r="A153" s="83" t="s">
        <v>8207</v>
      </c>
      <c r="B153" s="13" t="s">
        <v>8208</v>
      </c>
      <c r="C153" s="1">
        <v>40118284</v>
      </c>
      <c r="D153" s="90" t="s">
        <v>8209</v>
      </c>
      <c r="E153" s="1" t="s">
        <v>17</v>
      </c>
      <c r="F153" s="20">
        <v>44832</v>
      </c>
      <c r="G153" s="20">
        <v>44803</v>
      </c>
      <c r="H153" s="13" t="s">
        <v>8210</v>
      </c>
      <c r="I153" s="20">
        <v>44832</v>
      </c>
      <c r="J153" s="20">
        <v>44840</v>
      </c>
      <c r="K153" s="19" t="s">
        <v>18</v>
      </c>
      <c r="L153" s="20" t="s">
        <v>8211</v>
      </c>
      <c r="M153" s="28" t="str">
        <f>IF(B153="","",VLOOKUP(L153,References!A:B,2,TRUE))</f>
        <v>10129297</v>
      </c>
      <c r="N153" s="48" t="s">
        <v>20</v>
      </c>
      <c r="O153" s="21" t="str">
        <f t="shared" si="2"/>
        <v>Done</v>
      </c>
    </row>
    <row r="154" spans="1:15" ht="17.100000000000001" customHeight="1">
      <c r="A154" s="1" t="s">
        <v>8212</v>
      </c>
      <c r="B154" s="13" t="s">
        <v>7552</v>
      </c>
      <c r="C154" s="1">
        <v>40131327</v>
      </c>
      <c r="D154" s="90" t="s">
        <v>8213</v>
      </c>
      <c r="E154" s="1" t="s">
        <v>265</v>
      </c>
      <c r="F154" s="20">
        <v>44690.634027777778</v>
      </c>
      <c r="G154" s="20">
        <v>44545</v>
      </c>
      <c r="H154" s="13" t="s">
        <v>8214</v>
      </c>
      <c r="I154" s="20">
        <v>44690.643750000003</v>
      </c>
      <c r="J154" s="20">
        <v>44690</v>
      </c>
      <c r="K154" s="19" t="s">
        <v>18</v>
      </c>
      <c r="L154" s="20" t="s">
        <v>1769</v>
      </c>
      <c r="M154" s="28" t="str">
        <f>IF(B154="","",VLOOKUP(L154,References!A:B,2,TRUE))</f>
        <v>24681746</v>
      </c>
      <c r="N154" s="48" t="s">
        <v>20</v>
      </c>
      <c r="O154" s="21" t="str">
        <f t="shared" si="2"/>
        <v>Done</v>
      </c>
    </row>
    <row r="155" spans="1:15" ht="17.100000000000001" customHeight="1">
      <c r="A155" s="173" t="s">
        <v>8215</v>
      </c>
      <c r="B155" s="172" t="s">
        <v>8216</v>
      </c>
      <c r="C155" s="173">
        <v>40083597</v>
      </c>
      <c r="D155" s="199" t="s">
        <v>8217</v>
      </c>
      <c r="E155" s="173" t="s">
        <v>40</v>
      </c>
      <c r="F155" s="174">
        <v>44658.103472222225</v>
      </c>
      <c r="G155" s="174">
        <v>44589</v>
      </c>
      <c r="H155" s="172" t="s">
        <v>8218</v>
      </c>
      <c r="I155" s="174">
        <v>44658</v>
      </c>
      <c r="J155" s="174">
        <v>44658</v>
      </c>
      <c r="K155" s="174" t="s">
        <v>18</v>
      </c>
      <c r="L155" s="176" t="s">
        <v>7431</v>
      </c>
      <c r="M155" s="189" t="str">
        <f>IF(B155="","",VLOOKUP(L155,References!A:B,2,TRUE))</f>
        <v>10170625</v>
      </c>
      <c r="N155" s="178" t="s">
        <v>20</v>
      </c>
      <c r="O155" s="175" t="str">
        <f t="shared" si="2"/>
        <v>Done</v>
      </c>
    </row>
    <row r="156" spans="1:15" ht="17.100000000000001" customHeight="1">
      <c r="A156" s="1" t="s">
        <v>8219</v>
      </c>
      <c r="B156" s="13" t="s">
        <v>8220</v>
      </c>
      <c r="C156" s="1">
        <v>27353006</v>
      </c>
      <c r="D156" s="90" t="s">
        <v>8221</v>
      </c>
      <c r="E156" s="1" t="s">
        <v>220</v>
      </c>
      <c r="F156" s="20">
        <v>44803.703472222223</v>
      </c>
      <c r="G156" s="20" t="s">
        <v>26</v>
      </c>
      <c r="H156" s="13" t="s">
        <v>8222</v>
      </c>
      <c r="I156" s="20">
        <v>44799</v>
      </c>
      <c r="J156" s="20">
        <v>44823</v>
      </c>
      <c r="K156" s="19" t="s">
        <v>18</v>
      </c>
      <c r="L156" s="20" t="s">
        <v>8223</v>
      </c>
      <c r="M156" s="28" t="str">
        <f>IF(B156="","",VLOOKUP(L156,References!A:B,2,TRUE))</f>
        <v>20403032</v>
      </c>
      <c r="N156" s="48" t="s">
        <v>61</v>
      </c>
      <c r="O156" s="21" t="str">
        <f t="shared" si="2"/>
        <v>Done</v>
      </c>
    </row>
    <row r="157" spans="1:15" ht="17.100000000000001" customHeight="1">
      <c r="A157" s="1" t="s">
        <v>8224</v>
      </c>
      <c r="B157" s="13" t="s">
        <v>8225</v>
      </c>
      <c r="C157" s="1">
        <v>40082227</v>
      </c>
      <c r="D157" s="90" t="s">
        <v>8226</v>
      </c>
      <c r="E157" s="1" t="s">
        <v>220</v>
      </c>
      <c r="F157" s="19">
        <v>44651.15902777778</v>
      </c>
      <c r="G157" s="20" t="s">
        <v>26</v>
      </c>
      <c r="H157" s="13" t="s">
        <v>8227</v>
      </c>
      <c r="I157" s="20">
        <v>44657.570833333331</v>
      </c>
      <c r="J157" s="20">
        <v>44665</v>
      </c>
      <c r="K157" s="19" t="s">
        <v>18</v>
      </c>
      <c r="L157" s="20" t="s">
        <v>8228</v>
      </c>
      <c r="M157" s="28" t="str">
        <f>IF(B157="","",VLOOKUP(L157,References!A:B,2,TRUE))</f>
        <v>10129100</v>
      </c>
      <c r="N157" s="48" t="s">
        <v>35</v>
      </c>
      <c r="O157" s="21" t="str">
        <f t="shared" si="2"/>
        <v>Done</v>
      </c>
    </row>
    <row r="158" spans="1:15" ht="17.100000000000001" customHeight="1">
      <c r="A158" s="130" t="s">
        <v>8229</v>
      </c>
      <c r="B158" s="13" t="s">
        <v>8230</v>
      </c>
      <c r="C158" s="1">
        <v>40118662</v>
      </c>
      <c r="D158" s="90" t="s">
        <v>8231</v>
      </c>
      <c r="E158" s="1" t="s">
        <v>378</v>
      </c>
      <c r="F158" s="20">
        <v>44832</v>
      </c>
      <c r="G158" s="20">
        <v>44825</v>
      </c>
      <c r="H158" s="13" t="s">
        <v>8232</v>
      </c>
      <c r="I158" s="20">
        <v>44832</v>
      </c>
      <c r="J158" s="20">
        <v>44832</v>
      </c>
      <c r="K158" s="19" t="s">
        <v>18</v>
      </c>
      <c r="L158" s="20" t="s">
        <v>8233</v>
      </c>
      <c r="M158" s="28" t="str">
        <f>IF(B158="","",VLOOKUP(L158,References!A:B,2,TRUE))</f>
        <v>10132180</v>
      </c>
      <c r="N158" s="48" t="s">
        <v>35</v>
      </c>
      <c r="O158" s="21" t="str">
        <f t="shared" si="2"/>
        <v>Done</v>
      </c>
    </row>
    <row r="159" spans="1:15" ht="17.100000000000001" customHeight="1">
      <c r="A159" s="1" t="s">
        <v>8234</v>
      </c>
      <c r="B159" s="13" t="s">
        <v>8235</v>
      </c>
      <c r="C159" s="1">
        <v>40032912</v>
      </c>
      <c r="D159" s="90" t="s">
        <v>8236</v>
      </c>
      <c r="E159" s="1" t="s">
        <v>25</v>
      </c>
      <c r="F159" s="20">
        <v>44794.73333333333</v>
      </c>
      <c r="G159" s="20" t="s">
        <v>26</v>
      </c>
      <c r="H159" s="13" t="s">
        <v>8237</v>
      </c>
      <c r="I159" s="20">
        <v>44797.706944444442</v>
      </c>
      <c r="J159" s="20">
        <v>44823</v>
      </c>
      <c r="K159" s="19">
        <v>44927</v>
      </c>
      <c r="L159" s="20" t="s">
        <v>1399</v>
      </c>
      <c r="M159" s="28" t="str">
        <f>IF(B159="","",VLOOKUP(L159,References!A:B,2,TRUE))</f>
        <v>10193695</v>
      </c>
      <c r="N159" s="48" t="s">
        <v>28</v>
      </c>
      <c r="O159" s="21" t="str">
        <f t="shared" si="2"/>
        <v>Done</v>
      </c>
    </row>
    <row r="160" spans="1:15" ht="17.100000000000001" customHeight="1">
      <c r="A160" s="1" t="s">
        <v>8238</v>
      </c>
      <c r="B160" s="13" t="s">
        <v>8239</v>
      </c>
      <c r="C160" s="1">
        <v>40167786</v>
      </c>
      <c r="D160" s="90" t="s">
        <v>8240</v>
      </c>
      <c r="E160" s="1" t="s">
        <v>618</v>
      </c>
      <c r="F160" s="20">
        <v>44805.070138888892</v>
      </c>
      <c r="G160" s="20">
        <v>44774</v>
      </c>
      <c r="H160" s="13" t="s">
        <v>8241</v>
      </c>
      <c r="I160" s="20">
        <v>44810</v>
      </c>
      <c r="J160" s="20">
        <v>44823</v>
      </c>
      <c r="K160" s="19">
        <v>44805</v>
      </c>
      <c r="L160" s="20" t="s">
        <v>8242</v>
      </c>
      <c r="M160" s="28" t="str">
        <f>IF(B160="","",VLOOKUP(L160,References!A:B,2,TRUE))</f>
        <v>20573418</v>
      </c>
      <c r="N160" s="48" t="s">
        <v>20</v>
      </c>
      <c r="O160" s="21" t="str">
        <f t="shared" si="2"/>
        <v>Done</v>
      </c>
    </row>
    <row r="161" spans="1:15" ht="17.100000000000001" customHeight="1">
      <c r="A161" s="83" t="s">
        <v>8243</v>
      </c>
      <c r="B161" s="13" t="s">
        <v>8244</v>
      </c>
      <c r="C161" s="1">
        <v>40125260</v>
      </c>
      <c r="D161" s="90" t="s">
        <v>8245</v>
      </c>
      <c r="E161" s="1" t="s">
        <v>40</v>
      </c>
      <c r="F161" s="20">
        <v>44671.765972222223</v>
      </c>
      <c r="G161" s="20">
        <v>44664</v>
      </c>
      <c r="H161" s="13" t="s">
        <v>8246</v>
      </c>
      <c r="I161" s="20">
        <v>44677.686805555553</v>
      </c>
      <c r="J161" s="20">
        <v>44698</v>
      </c>
      <c r="K161" s="19" t="s">
        <v>18</v>
      </c>
      <c r="L161" s="20" t="s">
        <v>2101</v>
      </c>
      <c r="M161" s="28" t="str">
        <f>IF(B161="","",VLOOKUP(L161,References!A:B,2,TRUE))</f>
        <v>10105325</v>
      </c>
      <c r="N161" s="48" t="s">
        <v>35</v>
      </c>
      <c r="O161" s="21" t="str">
        <f t="shared" si="2"/>
        <v>Done</v>
      </c>
    </row>
    <row r="162" spans="1:15" ht="17.100000000000001" customHeight="1">
      <c r="A162" s="1" t="s">
        <v>8247</v>
      </c>
      <c r="B162" s="13" t="s">
        <v>8248</v>
      </c>
      <c r="C162" s="1">
        <v>40106043</v>
      </c>
      <c r="D162" s="90" t="s">
        <v>8249</v>
      </c>
      <c r="E162" s="1" t="s">
        <v>40</v>
      </c>
      <c r="F162" s="20">
        <v>44793.654166666667</v>
      </c>
      <c r="G162" s="20">
        <v>44788</v>
      </c>
      <c r="H162" s="13" t="s">
        <v>8250</v>
      </c>
      <c r="I162" s="20">
        <v>44797.707638888889</v>
      </c>
      <c r="J162" s="20">
        <v>44802</v>
      </c>
      <c r="K162" s="19" t="s">
        <v>18</v>
      </c>
      <c r="L162" s="20" t="s">
        <v>1080</v>
      </c>
      <c r="M162" s="28" t="str">
        <f>IF(B162="","",VLOOKUP(L162,References!A:B,2,TRUE))</f>
        <v>20044903</v>
      </c>
      <c r="N162" s="48" t="s">
        <v>61</v>
      </c>
      <c r="O162" s="21" t="str">
        <f t="shared" si="2"/>
        <v>Done</v>
      </c>
    </row>
    <row r="163" spans="1:15" ht="17.100000000000001" customHeight="1">
      <c r="A163" s="1" t="s">
        <v>8251</v>
      </c>
      <c r="B163" s="1" t="s">
        <v>8252</v>
      </c>
      <c r="C163" s="1">
        <v>40124758</v>
      </c>
      <c r="D163" s="89" t="s">
        <v>8253</v>
      </c>
      <c r="E163" s="1" t="s">
        <v>33</v>
      </c>
      <c r="F163" s="88">
        <v>44622.788888888892</v>
      </c>
      <c r="G163" s="20">
        <v>44620</v>
      </c>
      <c r="H163" s="13" t="s">
        <v>8254</v>
      </c>
      <c r="I163" s="20">
        <v>44627</v>
      </c>
      <c r="J163" s="20">
        <v>44657</v>
      </c>
      <c r="K163" s="1" t="s">
        <v>18</v>
      </c>
      <c r="L163" s="1" t="s">
        <v>2188</v>
      </c>
      <c r="M163" s="28" t="str">
        <f>IF(B163="","",VLOOKUP(L163,References!A:B,2,TRUE))</f>
        <v>40042686</v>
      </c>
      <c r="N163" s="48" t="s">
        <v>61</v>
      </c>
      <c r="O163" s="21" t="str">
        <f t="shared" si="2"/>
        <v>Done</v>
      </c>
    </row>
    <row r="164" spans="1:15" ht="17.100000000000001" customHeight="1">
      <c r="A164" s="1" t="s">
        <v>8255</v>
      </c>
      <c r="B164" s="13" t="s">
        <v>8256</v>
      </c>
      <c r="C164" s="1">
        <v>40087076</v>
      </c>
      <c r="D164" s="90" t="s">
        <v>8257</v>
      </c>
      <c r="E164" s="1" t="s">
        <v>242</v>
      </c>
      <c r="F164" s="20">
        <v>44625.845138888886</v>
      </c>
      <c r="G164" s="20" t="s">
        <v>8258</v>
      </c>
      <c r="H164" s="13" t="s">
        <v>8259</v>
      </c>
      <c r="I164" s="20">
        <v>44627</v>
      </c>
      <c r="J164" s="20">
        <v>44636</v>
      </c>
      <c r="K164" s="19" t="s">
        <v>18</v>
      </c>
      <c r="L164" s="1" t="s">
        <v>1228</v>
      </c>
      <c r="M164" s="28" t="str">
        <f>IF(B164="","",VLOOKUP(L164,References!A:B,2,TRUE))</f>
        <v>10109449</v>
      </c>
      <c r="N164" s="48" t="s">
        <v>35</v>
      </c>
      <c r="O164" s="21" t="str">
        <f t="shared" si="2"/>
        <v>Done</v>
      </c>
    </row>
    <row r="165" spans="1:15" ht="17.100000000000001" customHeight="1">
      <c r="B165" s="13" t="s">
        <v>8260</v>
      </c>
      <c r="C165" s="1">
        <v>40155182</v>
      </c>
      <c r="D165" s="90" t="s">
        <v>8261</v>
      </c>
      <c r="E165" s="1" t="s">
        <v>259</v>
      </c>
      <c r="F165" s="20">
        <v>44650.728472222225</v>
      </c>
      <c r="G165" s="20">
        <v>44638</v>
      </c>
      <c r="H165" s="13" t="s">
        <v>8262</v>
      </c>
      <c r="I165" s="20">
        <v>44657.575694444444</v>
      </c>
      <c r="J165" s="20">
        <v>44657</v>
      </c>
      <c r="K165" s="19" t="s">
        <v>18</v>
      </c>
      <c r="L165" s="20" t="s">
        <v>8263</v>
      </c>
      <c r="M165" s="28" t="str">
        <f>IF(B165="","",VLOOKUP(L165,References!A:B,2,TRUE))</f>
        <v>10100032</v>
      </c>
      <c r="N165" s="48" t="s">
        <v>61</v>
      </c>
      <c r="O165" s="21" t="str">
        <f t="shared" si="2"/>
        <v>Done</v>
      </c>
    </row>
    <row r="166" spans="1:15" ht="17.100000000000001" customHeight="1">
      <c r="A166" s="1" t="s">
        <v>8264</v>
      </c>
      <c r="B166" s="13" t="s">
        <v>8265</v>
      </c>
      <c r="C166" s="1">
        <v>40161439</v>
      </c>
      <c r="D166" s="90" t="s">
        <v>8266</v>
      </c>
      <c r="E166" s="1" t="s">
        <v>378</v>
      </c>
      <c r="F166" s="20">
        <v>44782.754861111112</v>
      </c>
      <c r="G166" s="20">
        <v>44754</v>
      </c>
      <c r="H166" s="13" t="s">
        <v>8267</v>
      </c>
      <c r="I166" s="20">
        <v>44777.986805555556</v>
      </c>
      <c r="J166" s="20">
        <v>44802</v>
      </c>
      <c r="K166" s="19" t="s">
        <v>18</v>
      </c>
      <c r="L166" s="20" t="s">
        <v>8268</v>
      </c>
      <c r="M166" s="28" t="str">
        <f>IF(B166="","",VLOOKUP(L166,References!A:B,2,TRUE))</f>
        <v>10030708</v>
      </c>
      <c r="N166" s="48" t="s">
        <v>355</v>
      </c>
      <c r="O166" s="21" t="str">
        <f t="shared" si="2"/>
        <v>Done</v>
      </c>
    </row>
    <row r="167" spans="1:15" ht="17.100000000000001" customHeight="1">
      <c r="A167" s="130" t="s">
        <v>8269</v>
      </c>
      <c r="B167" s="13" t="s">
        <v>8270</v>
      </c>
      <c r="C167" s="1">
        <v>40125400</v>
      </c>
      <c r="D167" s="90" t="s">
        <v>8271</v>
      </c>
      <c r="E167" s="1" t="s">
        <v>53</v>
      </c>
      <c r="F167" s="20">
        <v>44617</v>
      </c>
      <c r="G167" s="20">
        <v>44551</v>
      </c>
      <c r="H167" s="13" t="s">
        <v>8272</v>
      </c>
      <c r="I167" s="20">
        <v>44620</v>
      </c>
      <c r="J167" s="20">
        <v>44622</v>
      </c>
      <c r="K167" s="25" t="s">
        <v>18</v>
      </c>
      <c r="L167" s="20" t="s">
        <v>6844</v>
      </c>
      <c r="M167" s="28" t="str">
        <f>IF(B167="","",VLOOKUP(L167,References!A:B,2,TRUE))</f>
        <v>28706174</v>
      </c>
      <c r="N167" s="48" t="s">
        <v>20</v>
      </c>
      <c r="O167" s="21" t="str">
        <f t="shared" si="2"/>
        <v>Done</v>
      </c>
    </row>
    <row r="168" spans="1:15" ht="17.100000000000001" customHeight="1">
      <c r="A168" s="130" t="s">
        <v>8273</v>
      </c>
      <c r="B168" s="13" t="s">
        <v>8274</v>
      </c>
      <c r="C168" s="1">
        <v>40138456</v>
      </c>
      <c r="D168" s="90" t="s">
        <v>8275</v>
      </c>
      <c r="E168" s="1" t="s">
        <v>53</v>
      </c>
      <c r="F168" s="20">
        <v>44685</v>
      </c>
      <c r="G168" s="20">
        <v>44672</v>
      </c>
      <c r="H168" s="13" t="s">
        <v>8276</v>
      </c>
      <c r="I168" s="20">
        <v>44685</v>
      </c>
      <c r="J168" s="20">
        <v>44698</v>
      </c>
      <c r="L168" s="20" t="s">
        <v>1421</v>
      </c>
      <c r="M168" s="28" t="str">
        <f>IF(B168="","",VLOOKUP(L168,References!A:B,2,TRUE))</f>
        <v>21709747</v>
      </c>
      <c r="N168" s="48" t="s">
        <v>20</v>
      </c>
      <c r="O168" s="21" t="str">
        <f t="shared" si="2"/>
        <v>Done</v>
      </c>
    </row>
    <row r="169" spans="1:15" ht="17.100000000000001" customHeight="1">
      <c r="A169" s="1" t="s">
        <v>8277</v>
      </c>
      <c r="B169" s="13" t="s">
        <v>8278</v>
      </c>
      <c r="C169" s="1">
        <v>27853750</v>
      </c>
      <c r="D169" s="90" t="s">
        <v>8279</v>
      </c>
      <c r="E169" s="1" t="s">
        <v>398</v>
      </c>
      <c r="F169" s="20">
        <v>44797.716666666667</v>
      </c>
      <c r="G169" s="20">
        <v>44784</v>
      </c>
      <c r="H169" s="13" t="s">
        <v>8280</v>
      </c>
      <c r="I169" s="20">
        <v>44799</v>
      </c>
      <c r="J169" s="20">
        <v>44823</v>
      </c>
      <c r="K169" s="19" t="s">
        <v>18</v>
      </c>
      <c r="L169" s="20" t="s">
        <v>8281</v>
      </c>
      <c r="M169" s="28" t="str">
        <f>IF(B169="","",VLOOKUP(L169,References!A:B,2,TRUE))</f>
        <v>26627455</v>
      </c>
      <c r="N169" s="48" t="s">
        <v>61</v>
      </c>
      <c r="O169" s="21" t="str">
        <f t="shared" si="2"/>
        <v>Done</v>
      </c>
    </row>
    <row r="170" spans="1:15" ht="17.100000000000001" customHeight="1">
      <c r="A170" s="1" t="s">
        <v>8282</v>
      </c>
      <c r="B170" s="13" t="s">
        <v>8283</v>
      </c>
      <c r="C170" s="1">
        <v>24153111</v>
      </c>
      <c r="D170" s="13" t="s">
        <v>8284</v>
      </c>
      <c r="E170" s="1" t="s">
        <v>220</v>
      </c>
      <c r="F170" s="20">
        <v>44810.750694444447</v>
      </c>
      <c r="G170" s="20" t="s">
        <v>8018</v>
      </c>
      <c r="H170" s="13" t="s">
        <v>8285</v>
      </c>
      <c r="I170" s="20">
        <v>44811.650694444441</v>
      </c>
      <c r="J170" s="20" t="s">
        <v>7808</v>
      </c>
      <c r="K170" s="19" t="s">
        <v>18</v>
      </c>
      <c r="L170" s="20" t="s">
        <v>8286</v>
      </c>
      <c r="M170" s="28" t="str">
        <f>IF(B170="","",VLOOKUP(L170,References!A:B,2,TRUE))</f>
        <v>10184324</v>
      </c>
      <c r="O170" s="21" t="str">
        <f t="shared" si="2"/>
        <v>Done</v>
      </c>
    </row>
    <row r="171" spans="1:15" ht="17.100000000000001" customHeight="1">
      <c r="A171" s="1" t="s">
        <v>8287</v>
      </c>
      <c r="B171" s="13" t="s">
        <v>8288</v>
      </c>
      <c r="C171" s="1">
        <v>40181638</v>
      </c>
      <c r="D171" s="90" t="s">
        <v>8289</v>
      </c>
      <c r="E171" s="1" t="s">
        <v>1107</v>
      </c>
      <c r="F171" s="20">
        <v>44666.043749999997</v>
      </c>
      <c r="G171" s="20">
        <v>44663</v>
      </c>
      <c r="H171" s="13" t="s">
        <v>8290</v>
      </c>
      <c r="I171" s="20">
        <v>44671</v>
      </c>
      <c r="J171" s="20">
        <v>44686</v>
      </c>
      <c r="K171" s="19" t="s">
        <v>18</v>
      </c>
      <c r="L171" s="20" t="s">
        <v>1320</v>
      </c>
      <c r="M171" s="28" t="str">
        <f>IF(B171="","",VLOOKUP(L171,References!A:B,2,TRUE))</f>
        <v>25815576</v>
      </c>
      <c r="N171" s="48" t="s">
        <v>127</v>
      </c>
      <c r="O171" s="21" t="str">
        <f t="shared" si="2"/>
        <v>Done</v>
      </c>
    </row>
    <row r="172" spans="1:15" ht="17.100000000000001" customHeight="1">
      <c r="A172" s="1" t="s">
        <v>8291</v>
      </c>
      <c r="B172" s="13" t="s">
        <v>8292</v>
      </c>
      <c r="C172" s="1">
        <v>40111403</v>
      </c>
      <c r="D172" s="90" t="s">
        <v>8293</v>
      </c>
      <c r="E172" s="1" t="s">
        <v>17</v>
      </c>
      <c r="F172" s="20">
        <v>44727.603472222225</v>
      </c>
      <c r="G172" s="20">
        <v>44701</v>
      </c>
      <c r="H172" s="13" t="s">
        <v>8294</v>
      </c>
      <c r="I172" s="20">
        <v>44732</v>
      </c>
      <c r="J172" s="20">
        <v>44776</v>
      </c>
      <c r="K172" s="25" t="s">
        <v>18</v>
      </c>
      <c r="L172" s="20" t="s">
        <v>1179</v>
      </c>
      <c r="M172" s="28" t="str">
        <f>IF(B172="","",VLOOKUP(L172,References!A:B,2,TRUE))</f>
        <v>20646237</v>
      </c>
      <c r="N172" s="48" t="s">
        <v>61</v>
      </c>
      <c r="O172" s="21" t="str">
        <f t="shared" si="2"/>
        <v>Done</v>
      </c>
    </row>
    <row r="173" spans="1:15" ht="17.100000000000001" customHeight="1">
      <c r="B173" s="13" t="s">
        <v>8295</v>
      </c>
      <c r="C173" s="1">
        <v>27541783</v>
      </c>
      <c r="D173" s="90" t="s">
        <v>8296</v>
      </c>
      <c r="E173" s="1" t="s">
        <v>378</v>
      </c>
      <c r="F173" s="20">
        <v>44760.936805555553</v>
      </c>
      <c r="G173" s="20">
        <v>44748</v>
      </c>
      <c r="H173" s="13" t="s">
        <v>8297</v>
      </c>
      <c r="I173" s="20">
        <v>44764</v>
      </c>
      <c r="J173" s="20">
        <v>44771</v>
      </c>
      <c r="K173" s="19" t="s">
        <v>18</v>
      </c>
      <c r="L173" s="20" t="s">
        <v>8298</v>
      </c>
      <c r="M173" s="28" t="str">
        <f>IF(B173="","",VLOOKUP(L173,References!A:B,2,TRUE))</f>
        <v>28535884</v>
      </c>
      <c r="N173" s="48" t="s">
        <v>61</v>
      </c>
      <c r="O173" s="21" t="str">
        <f t="shared" si="2"/>
        <v>Done</v>
      </c>
    </row>
    <row r="174" spans="1:15" ht="17.100000000000001" customHeight="1">
      <c r="A174" s="1" t="s">
        <v>8299</v>
      </c>
      <c r="B174" s="13" t="s">
        <v>8300</v>
      </c>
      <c r="C174" s="1">
        <v>29120696</v>
      </c>
      <c r="D174" s="90" t="s">
        <v>8301</v>
      </c>
      <c r="E174" s="1" t="s">
        <v>265</v>
      </c>
      <c r="F174" s="20">
        <v>44799.546527777777</v>
      </c>
      <c r="G174" s="20">
        <v>44770</v>
      </c>
      <c r="H174" s="13" t="s">
        <v>8302</v>
      </c>
      <c r="I174" s="20">
        <v>44799</v>
      </c>
      <c r="J174" s="20">
        <v>44823</v>
      </c>
      <c r="K174" s="19">
        <v>45508</v>
      </c>
      <c r="L174" s="20" t="s">
        <v>266</v>
      </c>
      <c r="M174" s="28" t="str">
        <f>IF(B174="","",VLOOKUP(L174,References!A:B,2,TRUE))</f>
        <v>20704644</v>
      </c>
      <c r="N174" s="48" t="s">
        <v>20</v>
      </c>
      <c r="O174" s="21" t="str">
        <f t="shared" si="2"/>
        <v>Done</v>
      </c>
    </row>
    <row r="175" spans="1:15" ht="17.100000000000001" customHeight="1">
      <c r="A175" s="83" t="s">
        <v>8303</v>
      </c>
      <c r="B175" s="13" t="s">
        <v>8304</v>
      </c>
      <c r="C175" s="1">
        <v>40130791</v>
      </c>
      <c r="D175" s="101" t="s">
        <v>8305</v>
      </c>
      <c r="E175" s="83" t="s">
        <v>344</v>
      </c>
      <c r="F175" s="88">
        <v>44700.634722222225</v>
      </c>
      <c r="G175" s="20">
        <v>44588</v>
      </c>
      <c r="H175" s="13" t="s">
        <v>8306</v>
      </c>
      <c r="I175" s="88">
        <v>44700.634722222225</v>
      </c>
      <c r="J175" s="20">
        <v>44700</v>
      </c>
      <c r="K175" s="19" t="s">
        <v>18</v>
      </c>
      <c r="L175" s="83" t="s">
        <v>1783</v>
      </c>
      <c r="M175" s="28" t="str">
        <f>IF(B175="","",VLOOKUP(L175,References!A:B,2,TRUE))</f>
        <v>29286780</v>
      </c>
      <c r="N175" s="48" t="s">
        <v>20</v>
      </c>
      <c r="O175" s="21" t="str">
        <f t="shared" si="2"/>
        <v>Done</v>
      </c>
    </row>
    <row r="176" spans="1:15" ht="17.100000000000001" customHeight="1">
      <c r="B176" s="13" t="s">
        <v>8307</v>
      </c>
      <c r="C176" s="1">
        <v>40110578</v>
      </c>
      <c r="D176" s="90" t="s">
        <v>8308</v>
      </c>
      <c r="E176" s="1" t="s">
        <v>53</v>
      </c>
      <c r="F176" s="20">
        <v>44581.059027777781</v>
      </c>
      <c r="G176" s="20">
        <v>44574</v>
      </c>
      <c r="H176" s="13" t="s">
        <v>8309</v>
      </c>
      <c r="I176" s="20">
        <v>44582</v>
      </c>
      <c r="J176" s="20">
        <v>44601</v>
      </c>
      <c r="K176" s="25" t="s">
        <v>18</v>
      </c>
      <c r="L176" s="20" t="s">
        <v>560</v>
      </c>
      <c r="M176" s="28" t="str">
        <f>IF(B176="","",VLOOKUP(L176,References!A:B,2,TRUE))</f>
        <v>10196481</v>
      </c>
      <c r="N176" s="24" t="s">
        <v>20</v>
      </c>
      <c r="O176" s="21" t="str">
        <f t="shared" si="2"/>
        <v>Done</v>
      </c>
    </row>
    <row r="177" spans="1:15" ht="17.100000000000001" customHeight="1">
      <c r="A177" s="1" t="s">
        <v>8310</v>
      </c>
      <c r="B177" s="13" t="s">
        <v>8311</v>
      </c>
      <c r="C177" s="13" t="s">
        <v>8312</v>
      </c>
      <c r="D177" s="89" t="s">
        <v>8313</v>
      </c>
      <c r="E177" s="13" t="s">
        <v>53</v>
      </c>
      <c r="F177" s="20">
        <v>44678.921527777777</v>
      </c>
      <c r="G177" s="20">
        <v>44657</v>
      </c>
      <c r="H177" s="13" t="s">
        <v>8314</v>
      </c>
      <c r="I177" s="20">
        <v>44680.746527777781</v>
      </c>
      <c r="J177" s="20">
        <v>44698</v>
      </c>
      <c r="K177" s="20">
        <v>45409</v>
      </c>
      <c r="L177" s="19" t="s">
        <v>8315</v>
      </c>
      <c r="M177" s="28" t="str">
        <f>IF(B177="","",VLOOKUP(L177,References!A:B,2,TRUE))</f>
        <v>10114648</v>
      </c>
      <c r="N177" s="48" t="s">
        <v>20</v>
      </c>
      <c r="O177" s="21" t="str">
        <f t="shared" si="2"/>
        <v>Done</v>
      </c>
    </row>
    <row r="178" spans="1:15" ht="17.100000000000001" customHeight="1">
      <c r="B178" s="13" t="s">
        <v>8316</v>
      </c>
      <c r="C178" s="1">
        <v>40115363</v>
      </c>
      <c r="D178" s="90" t="s">
        <v>8317</v>
      </c>
      <c r="E178" s="1" t="s">
        <v>177</v>
      </c>
      <c r="F178" s="20">
        <v>44666.98333333333</v>
      </c>
      <c r="G178" s="20">
        <v>44645</v>
      </c>
      <c r="H178" s="13" t="s">
        <v>8318</v>
      </c>
      <c r="I178" s="20">
        <v>44671</v>
      </c>
      <c r="J178" s="20">
        <v>44673</v>
      </c>
      <c r="K178" s="19" t="s">
        <v>18</v>
      </c>
      <c r="L178" s="20" t="s">
        <v>8319</v>
      </c>
      <c r="M178" s="28" t="str">
        <f>IF(B178="","",VLOOKUP(L178,References!A:B,2,TRUE))</f>
        <v>10136680</v>
      </c>
      <c r="N178" s="48" t="s">
        <v>20</v>
      </c>
      <c r="O178" s="21" t="str">
        <f t="shared" si="2"/>
        <v>Done</v>
      </c>
    </row>
    <row r="179" spans="1:15" ht="17.100000000000001" customHeight="1">
      <c r="B179" s="13" t="s">
        <v>8320</v>
      </c>
      <c r="C179" s="1">
        <v>40123481</v>
      </c>
      <c r="D179" s="90" t="s">
        <v>8321</v>
      </c>
      <c r="E179" s="1" t="s">
        <v>282</v>
      </c>
      <c r="F179" s="20">
        <v>44621</v>
      </c>
      <c r="G179" s="20">
        <v>44615</v>
      </c>
      <c r="H179" s="13" t="s">
        <v>8322</v>
      </c>
      <c r="I179" s="20">
        <v>44622</v>
      </c>
      <c r="J179" s="20">
        <v>44657</v>
      </c>
      <c r="K179" s="19" t="s">
        <v>18</v>
      </c>
      <c r="L179" s="20" t="s">
        <v>822</v>
      </c>
      <c r="M179" s="28" t="str">
        <f>IF(B179="","",VLOOKUP(L179,References!A:B,2,TRUE))</f>
        <v>20812250</v>
      </c>
      <c r="N179" s="26" t="s">
        <v>35</v>
      </c>
      <c r="O179" s="21" t="str">
        <f t="shared" si="2"/>
        <v>Done</v>
      </c>
    </row>
    <row r="180" spans="1:15" ht="17.100000000000001" customHeight="1">
      <c r="A180" s="182"/>
      <c r="B180" s="183" t="s">
        <v>7545</v>
      </c>
      <c r="C180" s="2">
        <v>40120054</v>
      </c>
      <c r="D180" s="186" t="s">
        <v>7546</v>
      </c>
      <c r="E180" s="184" t="s">
        <v>703</v>
      </c>
      <c r="F180" s="185" t="s">
        <v>6364</v>
      </c>
      <c r="G180" s="185">
        <v>44496</v>
      </c>
      <c r="H180" s="183" t="s">
        <v>8323</v>
      </c>
      <c r="I180" s="185" t="s">
        <v>6364</v>
      </c>
      <c r="J180" s="185">
        <v>44657</v>
      </c>
      <c r="K180" s="25" t="s">
        <v>18</v>
      </c>
      <c r="L180" s="185" t="s">
        <v>1748</v>
      </c>
      <c r="M180" s="28" t="str">
        <f>IF(B180="","",VLOOKUP(L180,References!A:B,2,TRUE))</f>
        <v>10184994</v>
      </c>
      <c r="N180" s="26" t="s">
        <v>35</v>
      </c>
      <c r="O180" s="21" t="str">
        <f t="shared" si="2"/>
        <v>Done</v>
      </c>
    </row>
    <row r="181" spans="1:15" ht="17.100000000000001" customHeight="1">
      <c r="B181" s="13" t="s">
        <v>8324</v>
      </c>
      <c r="C181" s="13" t="s">
        <v>8325</v>
      </c>
      <c r="D181" s="89" t="s">
        <v>8326</v>
      </c>
      <c r="E181" s="13" t="s">
        <v>53</v>
      </c>
      <c r="F181" s="20">
        <v>44679.599305555559</v>
      </c>
      <c r="G181" s="20">
        <v>44742</v>
      </c>
      <c r="H181" s="13" t="s">
        <v>8327</v>
      </c>
      <c r="I181" s="20">
        <v>44680.744444444441</v>
      </c>
      <c r="J181" s="13" t="s">
        <v>8328</v>
      </c>
      <c r="K181" s="20" t="s">
        <v>18</v>
      </c>
      <c r="L181" s="19" t="s">
        <v>8329</v>
      </c>
      <c r="M181" s="28" t="str">
        <f>IF(B181="","",VLOOKUP(L181,References!A:B,2,TRUE))</f>
        <v>10145909</v>
      </c>
      <c r="N181" s="48" t="s">
        <v>127</v>
      </c>
      <c r="O181" s="21" t="str">
        <f t="shared" si="2"/>
        <v>Done</v>
      </c>
    </row>
    <row r="182" spans="1:15" ht="17.100000000000001" customHeight="1">
      <c r="B182" s="13" t="s">
        <v>8330</v>
      </c>
      <c r="C182" s="1">
        <v>40030856</v>
      </c>
      <c r="D182" s="90" t="s">
        <v>8331</v>
      </c>
      <c r="E182" s="1" t="s">
        <v>618</v>
      </c>
      <c r="F182" s="19">
        <v>44644.004166666666</v>
      </c>
      <c r="G182" s="187" t="s">
        <v>26</v>
      </c>
      <c r="H182" s="13" t="s">
        <v>8332</v>
      </c>
      <c r="I182" s="20">
        <v>44645</v>
      </c>
      <c r="J182" s="20">
        <v>44657</v>
      </c>
      <c r="K182" s="19" t="s">
        <v>18</v>
      </c>
      <c r="L182" s="20" t="s">
        <v>7422</v>
      </c>
      <c r="M182" s="28" t="str">
        <f>IF(B182="","",VLOOKUP(L182,References!A:B,2,TRUE))</f>
        <v>29286780</v>
      </c>
      <c r="N182" s="48" t="s">
        <v>20</v>
      </c>
      <c r="O182" s="21" t="str">
        <f t="shared" si="2"/>
        <v>Done</v>
      </c>
    </row>
    <row r="183" spans="1:15" ht="17.100000000000001" customHeight="1">
      <c r="B183" s="13" t="s">
        <v>8333</v>
      </c>
      <c r="C183" s="1">
        <v>40083233</v>
      </c>
      <c r="D183" s="90" t="s">
        <v>8334</v>
      </c>
      <c r="E183" s="1" t="s">
        <v>789</v>
      </c>
      <c r="F183" s="20">
        <v>44574.605555555558</v>
      </c>
      <c r="G183" s="20" t="s">
        <v>26</v>
      </c>
      <c r="H183" s="13" t="s">
        <v>8335</v>
      </c>
      <c r="I183" s="20">
        <v>44579</v>
      </c>
      <c r="J183" s="20">
        <v>44581</v>
      </c>
      <c r="K183" s="19" t="s">
        <v>18</v>
      </c>
      <c r="L183" s="20" t="s">
        <v>839</v>
      </c>
      <c r="M183" s="28" t="str">
        <f>IF(B183="","",VLOOKUP(L183,References!A:B,2,TRUE))</f>
        <v>10204864</v>
      </c>
      <c r="N183" s="24" t="s">
        <v>61</v>
      </c>
      <c r="O183" s="21" t="str">
        <f t="shared" si="2"/>
        <v>Done</v>
      </c>
    </row>
    <row r="184" spans="1:15" ht="17.100000000000001" customHeight="1">
      <c r="A184" s="83" t="s">
        <v>8336</v>
      </c>
      <c r="B184" s="13" t="s">
        <v>8337</v>
      </c>
      <c r="C184" s="1">
        <v>40062711</v>
      </c>
      <c r="D184" s="90" t="s">
        <v>8338</v>
      </c>
      <c r="E184" s="1" t="s">
        <v>1107</v>
      </c>
      <c r="F184" s="20">
        <v>44671.754861111112</v>
      </c>
      <c r="G184" s="20">
        <v>44663</v>
      </c>
      <c r="H184" s="13" t="s">
        <v>8339</v>
      </c>
      <c r="I184" s="20">
        <v>44677.6875</v>
      </c>
      <c r="J184" s="20">
        <v>44686</v>
      </c>
      <c r="K184" s="19" t="s">
        <v>18</v>
      </c>
      <c r="L184" s="20" t="s">
        <v>8340</v>
      </c>
      <c r="M184" s="28" t="str">
        <f>IF(B184="","",VLOOKUP(L184,References!A:B,2,TRUE))</f>
        <v>10189587</v>
      </c>
      <c r="N184" s="48" t="s">
        <v>6370</v>
      </c>
      <c r="O184" s="21" t="str">
        <f t="shared" si="2"/>
        <v>Done</v>
      </c>
    </row>
    <row r="185" spans="1:15" ht="17.100000000000001" customHeight="1">
      <c r="A185" s="1" t="s">
        <v>8341</v>
      </c>
      <c r="B185" s="13" t="s">
        <v>8342</v>
      </c>
      <c r="C185" s="1">
        <v>40110375</v>
      </c>
      <c r="D185" s="90" t="s">
        <v>8343</v>
      </c>
      <c r="E185" s="1" t="s">
        <v>282</v>
      </c>
      <c r="F185" s="20">
        <v>44799.881249999999</v>
      </c>
      <c r="G185" s="20">
        <v>44795</v>
      </c>
      <c r="H185" s="13" t="s">
        <v>8344</v>
      </c>
      <c r="I185" s="19" t="s">
        <v>8345</v>
      </c>
      <c r="J185" s="20">
        <v>44823</v>
      </c>
      <c r="K185" s="20" t="s">
        <v>18</v>
      </c>
      <c r="L185" s="20" t="s">
        <v>283</v>
      </c>
      <c r="M185" s="28" t="str">
        <f>IF(B185="","",VLOOKUP(L185,References!A:B,2,TRUE))</f>
        <v>20986127</v>
      </c>
      <c r="N185" s="48" t="s">
        <v>61</v>
      </c>
      <c r="O185" s="21" t="str">
        <f t="shared" si="2"/>
        <v>Done</v>
      </c>
    </row>
    <row r="186" spans="1:15" ht="17.100000000000001" customHeight="1">
      <c r="A186" s="83" t="s">
        <v>8346</v>
      </c>
      <c r="B186" s="13" t="s">
        <v>8347</v>
      </c>
      <c r="C186" s="1">
        <v>40068300</v>
      </c>
      <c r="D186" s="101" t="s">
        <v>8348</v>
      </c>
      <c r="E186" s="83" t="s">
        <v>99</v>
      </c>
      <c r="F186" s="20">
        <v>44678</v>
      </c>
      <c r="G186" s="20">
        <v>44645</v>
      </c>
      <c r="H186" s="13" t="s">
        <v>8349</v>
      </c>
      <c r="I186" s="20">
        <v>44678</v>
      </c>
      <c r="J186" s="20">
        <v>44685</v>
      </c>
      <c r="K186" s="19" t="s">
        <v>18</v>
      </c>
      <c r="L186" s="83" t="s">
        <v>8350</v>
      </c>
      <c r="M186" s="28" t="str">
        <f>IF(B186="","",VLOOKUP(L186,References!A:B,2,TRUE))</f>
        <v>10132180</v>
      </c>
      <c r="N186" s="48" t="s">
        <v>55</v>
      </c>
      <c r="O186" s="21" t="str">
        <f t="shared" si="2"/>
        <v>Done</v>
      </c>
    </row>
    <row r="187" spans="1:15" ht="17.100000000000001" customHeight="1">
      <c r="A187" s="2"/>
      <c r="B187" s="22" t="s">
        <v>6896</v>
      </c>
      <c r="C187" s="2">
        <v>25748216</v>
      </c>
      <c r="D187" s="22" t="s">
        <v>8351</v>
      </c>
      <c r="E187" s="2"/>
      <c r="F187" s="24"/>
      <c r="G187" s="24" t="s">
        <v>26</v>
      </c>
      <c r="H187" s="22" t="s">
        <v>8352</v>
      </c>
      <c r="I187" s="24"/>
      <c r="J187" s="24">
        <v>44665</v>
      </c>
      <c r="K187" s="25"/>
      <c r="L187" s="24"/>
      <c r="M187" s="28" t="e">
        <f>IF(B187="","",VLOOKUP(L187,References!A:B,2,TRUE))</f>
        <v>#N/A</v>
      </c>
      <c r="N187" s="26" t="s">
        <v>61</v>
      </c>
      <c r="O187" s="21" t="str">
        <f t="shared" si="2"/>
        <v>Done</v>
      </c>
    </row>
    <row r="188" spans="1:15" ht="17.100000000000001" customHeight="1">
      <c r="B188" s="13" t="s">
        <v>8353</v>
      </c>
      <c r="C188" s="1">
        <v>27086105</v>
      </c>
      <c r="D188" s="90" t="s">
        <v>8354</v>
      </c>
      <c r="E188" s="1" t="s">
        <v>248</v>
      </c>
      <c r="F188" s="20">
        <v>44824</v>
      </c>
      <c r="G188" s="20">
        <v>44811</v>
      </c>
      <c r="H188" s="13" t="s">
        <v>8355</v>
      </c>
      <c r="I188" s="20">
        <v>44824</v>
      </c>
      <c r="J188" s="20">
        <v>44824</v>
      </c>
      <c r="K188" s="19" t="s">
        <v>18</v>
      </c>
      <c r="L188" s="20" t="s">
        <v>7945</v>
      </c>
      <c r="M188" s="28" t="str">
        <f>IF(B188="","",VLOOKUP(L188,References!A:B,2,TRUE))</f>
        <v>10033561</v>
      </c>
      <c r="N188" s="48" t="s">
        <v>35</v>
      </c>
      <c r="O188" s="21" t="str">
        <f t="shared" si="2"/>
        <v>Done</v>
      </c>
    </row>
    <row r="189" spans="1:15" ht="16.5" customHeight="1">
      <c r="A189" s="1" t="s">
        <v>8356</v>
      </c>
      <c r="B189" s="13" t="s">
        <v>8357</v>
      </c>
      <c r="C189" s="1">
        <v>40124902</v>
      </c>
      <c r="D189" s="90" t="s">
        <v>8358</v>
      </c>
      <c r="E189" s="1" t="s">
        <v>88</v>
      </c>
      <c r="F189" s="20">
        <v>44694.688194444447</v>
      </c>
      <c r="G189" s="20">
        <v>44575</v>
      </c>
      <c r="H189" s="13" t="s">
        <v>8359</v>
      </c>
      <c r="I189" s="20">
        <v>44694.814583333333</v>
      </c>
      <c r="J189" s="20">
        <v>44698</v>
      </c>
      <c r="K189" s="19">
        <v>45413</v>
      </c>
      <c r="L189" s="20" t="s">
        <v>148</v>
      </c>
      <c r="M189" s="28" t="str">
        <f>IF(B189="","",VLOOKUP(L189,References!A:B,2,TRUE))</f>
        <v>26728677</v>
      </c>
      <c r="N189" s="48" t="s">
        <v>20</v>
      </c>
      <c r="O189" s="21" t="str">
        <f t="shared" si="2"/>
        <v>Done</v>
      </c>
    </row>
    <row r="190" spans="1:15" ht="17.100000000000001" customHeight="1">
      <c r="A190" s="194" t="s">
        <v>8360</v>
      </c>
      <c r="B190" s="195" t="s">
        <v>8361</v>
      </c>
      <c r="C190" s="194">
        <v>40003975</v>
      </c>
      <c r="D190" s="200" t="s">
        <v>8362</v>
      </c>
      <c r="E190" s="194" t="s">
        <v>703</v>
      </c>
      <c r="F190" s="196">
        <v>44805.006944444445</v>
      </c>
      <c r="G190" s="196">
        <v>44767</v>
      </c>
      <c r="H190" s="195" t="s">
        <v>8363</v>
      </c>
      <c r="I190" s="196">
        <v>44810</v>
      </c>
      <c r="J190" s="196">
        <v>44831</v>
      </c>
      <c r="K190" s="197" t="s">
        <v>18</v>
      </c>
      <c r="L190" s="196" t="s">
        <v>8364</v>
      </c>
      <c r="M190" s="190" t="str">
        <f>IF(B190="","",VLOOKUP(L190,References!A:B,2,TRUE))</f>
        <v>10117560</v>
      </c>
      <c r="N190" s="202" t="s">
        <v>35</v>
      </c>
      <c r="O190" s="191" t="str">
        <f t="shared" si="2"/>
        <v>Done</v>
      </c>
    </row>
    <row r="191" spans="1:15" ht="17.100000000000001" customHeight="1">
      <c r="A191" s="1" t="s">
        <v>8365</v>
      </c>
      <c r="B191" s="13" t="s">
        <v>8366</v>
      </c>
      <c r="C191" s="1">
        <v>40119853</v>
      </c>
      <c r="D191" s="90" t="s">
        <v>8367</v>
      </c>
      <c r="E191" s="1" t="s">
        <v>618</v>
      </c>
      <c r="F191" s="20">
        <v>44795.988888888889</v>
      </c>
      <c r="G191" s="20" t="s">
        <v>26</v>
      </c>
      <c r="H191" s="13" t="s">
        <v>8368</v>
      </c>
      <c r="I191" s="20">
        <v>44797.70416666667</v>
      </c>
      <c r="J191" s="20">
        <v>44831</v>
      </c>
      <c r="K191" s="19" t="s">
        <v>18</v>
      </c>
      <c r="L191" s="20" t="s">
        <v>767</v>
      </c>
      <c r="M191" s="28" t="str">
        <f>IF(B191="","",VLOOKUP(L191,References!A:B,2,TRUE))</f>
        <v>10158616</v>
      </c>
      <c r="N191" s="48" t="s">
        <v>20</v>
      </c>
      <c r="O191" s="21" t="str">
        <f t="shared" si="2"/>
        <v>Done</v>
      </c>
    </row>
    <row r="192" spans="1:15" ht="17.100000000000001" customHeight="1">
      <c r="A192" s="1" t="s">
        <v>8369</v>
      </c>
      <c r="B192" s="13" t="s">
        <v>8370</v>
      </c>
      <c r="C192" s="1">
        <v>40059774</v>
      </c>
      <c r="D192" s="90" t="s">
        <v>8371</v>
      </c>
      <c r="E192" s="1" t="s">
        <v>782</v>
      </c>
      <c r="F192" s="20">
        <v>44805.752083333333</v>
      </c>
      <c r="G192" s="20">
        <v>44774</v>
      </c>
      <c r="H192" s="13" t="s">
        <v>8372</v>
      </c>
      <c r="I192" s="20">
        <v>44810</v>
      </c>
      <c r="J192" s="20">
        <v>44831</v>
      </c>
      <c r="K192" s="19" t="s">
        <v>18</v>
      </c>
      <c r="L192" s="20" t="s">
        <v>8373</v>
      </c>
      <c r="M192" s="28" t="str">
        <f>IF(B192="","",VLOOKUP(L192,References!A:B,2,TRUE))</f>
        <v>10173659</v>
      </c>
      <c r="N192" s="48" t="s">
        <v>20</v>
      </c>
      <c r="O192" s="21" t="str">
        <f t="shared" si="2"/>
        <v>Done</v>
      </c>
    </row>
    <row r="193" spans="1:15" ht="17.100000000000001" customHeight="1">
      <c r="B193" s="13" t="s">
        <v>8374</v>
      </c>
      <c r="C193" s="1">
        <v>40138882</v>
      </c>
      <c r="D193" s="90" t="s">
        <v>8375</v>
      </c>
      <c r="E193" s="1" t="s">
        <v>344</v>
      </c>
      <c r="F193" s="20">
        <v>44574.019444444442</v>
      </c>
      <c r="G193" s="20">
        <v>44546</v>
      </c>
      <c r="H193" s="13" t="s">
        <v>8376</v>
      </c>
      <c r="I193" s="20">
        <v>44579</v>
      </c>
      <c r="J193" s="20">
        <v>44581</v>
      </c>
      <c r="K193" s="19" t="s">
        <v>18</v>
      </c>
      <c r="L193" s="20" t="s">
        <v>7444</v>
      </c>
      <c r="M193" s="28" t="str">
        <f>IF(B193="","",VLOOKUP(L193,References!A:B,2,TRUE))</f>
        <v>10178687</v>
      </c>
      <c r="N193" s="24" t="s">
        <v>20</v>
      </c>
      <c r="O193" s="21" t="str">
        <f t="shared" si="2"/>
        <v>Done</v>
      </c>
    </row>
    <row r="194" spans="1:15" ht="17.100000000000001" customHeight="1">
      <c r="A194" s="1" t="s">
        <v>8377</v>
      </c>
      <c r="B194" s="13" t="s">
        <v>8378</v>
      </c>
      <c r="C194" s="1">
        <v>40125582</v>
      </c>
      <c r="D194" s="90" t="s">
        <v>8379</v>
      </c>
      <c r="E194" s="1" t="s">
        <v>125</v>
      </c>
      <c r="F194" s="20">
        <v>44861.61041666667</v>
      </c>
      <c r="G194" s="20">
        <v>44824</v>
      </c>
      <c r="H194" s="13" t="s">
        <v>8380</v>
      </c>
      <c r="I194" s="20">
        <v>44867.576388888891</v>
      </c>
      <c r="J194" s="20">
        <v>44873</v>
      </c>
      <c r="K194" s="19" t="s">
        <v>18</v>
      </c>
      <c r="L194" s="20" t="s">
        <v>8381</v>
      </c>
      <c r="M194" s="28" t="str">
        <f>IF(B194="","",VLOOKUP(L194,References!A:B,2,TRUE))</f>
        <v>20652407</v>
      </c>
      <c r="N194" s="48" t="s">
        <v>61</v>
      </c>
      <c r="O194" s="21" t="str">
        <f t="shared" ref="O194:O257" si="3">IF(B194="","",IF(D194="","Report only",IF(C194="","Spectrum only",IF(J194&lt;&gt;"","Done","Code"))))</f>
        <v>Done</v>
      </c>
    </row>
    <row r="195" spans="1:15" ht="17.100000000000001" customHeight="1">
      <c r="A195" s="1" t="s">
        <v>8382</v>
      </c>
      <c r="B195" s="13" t="s">
        <v>8383</v>
      </c>
      <c r="C195" s="1">
        <v>40118767</v>
      </c>
      <c r="D195" s="90" t="s">
        <v>8384</v>
      </c>
      <c r="E195" s="1" t="s">
        <v>33</v>
      </c>
      <c r="F195" s="20">
        <v>44864.655555555553</v>
      </c>
      <c r="G195" s="20">
        <v>44855</v>
      </c>
      <c r="H195" s="13" t="s">
        <v>8385</v>
      </c>
      <c r="I195" s="20">
        <v>44867.574999999997</v>
      </c>
      <c r="J195" s="20">
        <v>44873</v>
      </c>
      <c r="K195" s="19" t="s">
        <v>18</v>
      </c>
      <c r="L195" s="20" t="s">
        <v>8386</v>
      </c>
      <c r="M195" s="28" t="str">
        <f>IF(B195="","",VLOOKUP(L195,References!A:B,2,TRUE))</f>
        <v>10141439</v>
      </c>
      <c r="N195" s="48" t="s">
        <v>35</v>
      </c>
      <c r="O195" s="21" t="str">
        <f t="shared" si="3"/>
        <v>Done</v>
      </c>
    </row>
    <row r="196" spans="1:15" ht="17.100000000000001" customHeight="1">
      <c r="A196" s="2" t="s">
        <v>6928</v>
      </c>
      <c r="B196" s="22" t="s">
        <v>6929</v>
      </c>
      <c r="C196" s="2">
        <v>40086407</v>
      </c>
      <c r="D196" s="4" t="s">
        <v>6930</v>
      </c>
      <c r="E196" s="2" t="s">
        <v>47</v>
      </c>
      <c r="F196" s="24">
        <v>44474</v>
      </c>
      <c r="G196" s="24">
        <v>44432</v>
      </c>
      <c r="H196" s="22" t="s">
        <v>6931</v>
      </c>
      <c r="I196" s="24"/>
      <c r="J196" s="24">
        <v>44476</v>
      </c>
      <c r="K196" s="25" t="s">
        <v>6227</v>
      </c>
      <c r="L196" s="24" t="s">
        <v>6669</v>
      </c>
      <c r="M196" s="28" t="str">
        <f>IF(B196="","",VLOOKUP(L196,References!A:B,2,TRUE))</f>
        <v>28098174</v>
      </c>
      <c r="N196" s="26" t="s">
        <v>127</v>
      </c>
      <c r="O196" s="21" t="str">
        <f t="shared" si="3"/>
        <v>Done</v>
      </c>
    </row>
    <row r="197" spans="1:15" ht="16.5" customHeight="1">
      <c r="A197" s="1" t="s">
        <v>8387</v>
      </c>
      <c r="B197" s="13" t="s">
        <v>8388</v>
      </c>
      <c r="C197" s="1">
        <v>40090493</v>
      </c>
      <c r="D197" s="90" t="s">
        <v>8389</v>
      </c>
      <c r="E197" s="1" t="s">
        <v>378</v>
      </c>
      <c r="F197" s="20">
        <v>44824.513194444444</v>
      </c>
      <c r="G197" s="20">
        <v>44812</v>
      </c>
      <c r="H197" s="13" t="s">
        <v>8390</v>
      </c>
      <c r="I197" s="20">
        <v>44831.635416666664</v>
      </c>
      <c r="J197" s="20">
        <v>44831</v>
      </c>
      <c r="K197" s="19" t="s">
        <v>18</v>
      </c>
      <c r="L197" s="20" t="s">
        <v>529</v>
      </c>
      <c r="M197" s="28" t="str">
        <f>IF(B197="","",VLOOKUP(L197,References!A:B,2,TRUE))</f>
        <v>10002054</v>
      </c>
      <c r="N197" s="48" t="s">
        <v>35</v>
      </c>
      <c r="O197" s="21" t="str">
        <f t="shared" si="3"/>
        <v>Done</v>
      </c>
    </row>
    <row r="198" spans="1:15" ht="16.5" customHeight="1">
      <c r="A198" s="1" t="s">
        <v>8391</v>
      </c>
      <c r="B198" s="13" t="s">
        <v>8392</v>
      </c>
      <c r="C198" s="1">
        <v>40065106</v>
      </c>
      <c r="D198" s="90" t="s">
        <v>8393</v>
      </c>
      <c r="E198" s="1" t="s">
        <v>99</v>
      </c>
      <c r="F198" s="20">
        <v>44798.477777777778</v>
      </c>
      <c r="G198" s="20">
        <v>44705</v>
      </c>
      <c r="H198" s="13" t="s">
        <v>8394</v>
      </c>
      <c r="I198" s="20">
        <v>44799</v>
      </c>
      <c r="J198" s="20">
        <v>44831</v>
      </c>
      <c r="K198" s="19" t="s">
        <v>18</v>
      </c>
      <c r="L198" s="20" t="s">
        <v>8395</v>
      </c>
      <c r="M198" s="28" t="str">
        <f>IF(B198="","",VLOOKUP(L198,References!A:B,2,TRUE))</f>
        <v>25055369</v>
      </c>
      <c r="N198" s="48" t="s">
        <v>20</v>
      </c>
      <c r="O198" s="21" t="str">
        <f t="shared" si="3"/>
        <v>Done</v>
      </c>
    </row>
    <row r="199" spans="1:15" ht="16.5" customHeight="1">
      <c r="A199" s="1" t="s">
        <v>8396</v>
      </c>
      <c r="B199" s="13" t="s">
        <v>8397</v>
      </c>
      <c r="C199" s="1">
        <v>40023093</v>
      </c>
      <c r="D199" s="90" t="s">
        <v>8398</v>
      </c>
      <c r="E199" s="1" t="s">
        <v>71</v>
      </c>
      <c r="F199" s="20">
        <v>44831.137499999997</v>
      </c>
      <c r="G199" s="20">
        <v>44713</v>
      </c>
      <c r="H199" s="13" t="s">
        <v>8399</v>
      </c>
      <c r="I199" s="20">
        <v>44831.629861111112</v>
      </c>
      <c r="J199" s="20">
        <v>44831</v>
      </c>
      <c r="K199" s="19" t="s">
        <v>18</v>
      </c>
      <c r="L199" s="20" t="s">
        <v>652</v>
      </c>
      <c r="M199" s="28" t="str">
        <f>IF(B199="","",VLOOKUP(L199,References!A:B,2,TRUE))</f>
        <v>21673831</v>
      </c>
      <c r="N199" s="48" t="s">
        <v>530</v>
      </c>
      <c r="O199" s="21" t="str">
        <f t="shared" si="3"/>
        <v>Done</v>
      </c>
    </row>
    <row r="200" spans="1:15" ht="16.5" customHeight="1">
      <c r="A200" s="1" t="s">
        <v>8400</v>
      </c>
      <c r="B200" s="13" t="s">
        <v>8401</v>
      </c>
      <c r="C200" s="1">
        <v>26833578</v>
      </c>
      <c r="D200" s="90" t="s">
        <v>8402</v>
      </c>
      <c r="E200" s="1" t="s">
        <v>2772</v>
      </c>
      <c r="F200" s="20">
        <v>44757.656944444447</v>
      </c>
      <c r="G200" s="20">
        <v>44742</v>
      </c>
      <c r="H200" s="13" t="s">
        <v>8403</v>
      </c>
      <c r="I200" s="20">
        <v>44764</v>
      </c>
      <c r="J200" s="20">
        <v>44853</v>
      </c>
      <c r="K200" s="19" t="s">
        <v>18</v>
      </c>
      <c r="L200" s="20" t="s">
        <v>8404</v>
      </c>
      <c r="M200" s="28" t="str">
        <f>IF(B200="","",VLOOKUP(L200,References!A:B,2,TRUE))</f>
        <v>28544719</v>
      </c>
      <c r="N200" s="48" t="s">
        <v>8405</v>
      </c>
      <c r="O200" s="21" t="str">
        <f t="shared" si="3"/>
        <v>Done</v>
      </c>
    </row>
    <row r="201" spans="1:15" ht="17.100000000000001" customHeight="1">
      <c r="A201" s="1" t="s">
        <v>8406</v>
      </c>
      <c r="B201" s="13" t="s">
        <v>8407</v>
      </c>
      <c r="C201" s="1">
        <v>40017753</v>
      </c>
      <c r="D201" s="90" t="s">
        <v>8408</v>
      </c>
      <c r="E201" s="1" t="s">
        <v>17</v>
      </c>
      <c r="F201" s="20">
        <v>44770.960416666669</v>
      </c>
      <c r="G201" s="20">
        <v>44694</v>
      </c>
      <c r="H201" s="13" t="s">
        <v>8409</v>
      </c>
      <c r="I201" s="20">
        <v>44771</v>
      </c>
      <c r="J201" s="20">
        <v>44831</v>
      </c>
      <c r="K201" s="204" t="s">
        <v>18</v>
      </c>
      <c r="L201" s="20" t="s">
        <v>293</v>
      </c>
      <c r="M201" s="28" t="str">
        <f>IF(B201="","",VLOOKUP(L201,References!A:B,2,TRUE))</f>
        <v>10169192</v>
      </c>
      <c r="N201" s="48" t="s">
        <v>20</v>
      </c>
      <c r="O201" s="21" t="str">
        <f t="shared" si="3"/>
        <v>Done</v>
      </c>
    </row>
    <row r="202" spans="1:15" ht="17.100000000000001" customHeight="1">
      <c r="A202" s="1" t="s">
        <v>8410</v>
      </c>
      <c r="B202" s="13" t="s">
        <v>8411</v>
      </c>
      <c r="C202" s="1">
        <v>40161098</v>
      </c>
      <c r="D202" s="90" t="s">
        <v>8412</v>
      </c>
      <c r="E202" s="1" t="s">
        <v>378</v>
      </c>
      <c r="F202" s="20">
        <v>44804.76458333333</v>
      </c>
      <c r="G202" s="20">
        <v>44784</v>
      </c>
      <c r="H202" s="13" t="s">
        <v>8413</v>
      </c>
      <c r="I202" s="20">
        <v>44799</v>
      </c>
      <c r="J202" s="20">
        <v>44831</v>
      </c>
      <c r="K202" s="19" t="s">
        <v>18</v>
      </c>
      <c r="L202" s="20" t="s">
        <v>8268</v>
      </c>
      <c r="M202" s="28" t="str">
        <f>IF(B202="","",VLOOKUP(L202,References!A:B,2,TRUE))</f>
        <v>10030708</v>
      </c>
      <c r="N202" s="48" t="s">
        <v>55</v>
      </c>
      <c r="O202" s="21" t="str">
        <f t="shared" si="3"/>
        <v>Done</v>
      </c>
    </row>
    <row r="203" spans="1:15" ht="17.100000000000001" customHeight="1">
      <c r="A203" s="130" t="s">
        <v>8414</v>
      </c>
      <c r="B203" s="13" t="s">
        <v>8415</v>
      </c>
      <c r="C203" s="1">
        <v>40123078</v>
      </c>
      <c r="D203" s="13" t="s">
        <v>8416</v>
      </c>
      <c r="E203" s="1" t="s">
        <v>177</v>
      </c>
      <c r="F203" s="20">
        <v>44760</v>
      </c>
      <c r="G203" s="20">
        <v>44739</v>
      </c>
      <c r="H203" s="13" t="s">
        <v>8417</v>
      </c>
      <c r="I203" s="20">
        <v>44760</v>
      </c>
      <c r="J203" s="20">
        <v>44760</v>
      </c>
      <c r="K203" s="19">
        <v>45473</v>
      </c>
      <c r="L203" s="20" t="s">
        <v>1569</v>
      </c>
      <c r="M203" s="28" t="str">
        <f>IF(B203="","",VLOOKUP(L203,References!A:B,2,TRUE))</f>
        <v>10196752</v>
      </c>
      <c r="N203" s="48" t="s">
        <v>55</v>
      </c>
      <c r="O203" s="21" t="str">
        <f t="shared" si="3"/>
        <v>Done</v>
      </c>
    </row>
    <row r="204" spans="1:15" ht="17.100000000000001" customHeight="1">
      <c r="B204" s="13" t="s">
        <v>8418</v>
      </c>
      <c r="C204" s="1">
        <v>40105101</v>
      </c>
      <c r="D204" s="90" t="s">
        <v>8419</v>
      </c>
      <c r="E204" s="1" t="s">
        <v>177</v>
      </c>
      <c r="F204" s="20">
        <v>44680.786805555559</v>
      </c>
      <c r="G204" s="20">
        <v>44678</v>
      </c>
      <c r="H204" s="13" t="s">
        <v>8420</v>
      </c>
      <c r="I204" s="20">
        <v>44684</v>
      </c>
      <c r="J204" s="20">
        <v>44686</v>
      </c>
      <c r="K204" s="19" t="s">
        <v>18</v>
      </c>
      <c r="L204" s="20" t="s">
        <v>8421</v>
      </c>
      <c r="M204" s="28" t="str">
        <f>IF(B204="","",VLOOKUP(L204,References!A:B,2,TRUE))</f>
        <v>29118497</v>
      </c>
      <c r="N204" s="48" t="s">
        <v>28</v>
      </c>
      <c r="O204" s="21" t="str">
        <f t="shared" si="3"/>
        <v>Done</v>
      </c>
    </row>
    <row r="205" spans="1:15" ht="17.100000000000001" customHeight="1">
      <c r="A205" s="1" t="s">
        <v>8422</v>
      </c>
      <c r="B205" s="13" t="s">
        <v>8423</v>
      </c>
      <c r="C205" s="1">
        <v>40159514</v>
      </c>
      <c r="D205" s="90" t="s">
        <v>8424</v>
      </c>
      <c r="E205" s="1" t="s">
        <v>189</v>
      </c>
      <c r="F205" s="20">
        <v>44840.040972222225</v>
      </c>
      <c r="G205" s="20">
        <v>44680</v>
      </c>
      <c r="H205" s="13" t="s">
        <v>8425</v>
      </c>
      <c r="I205" s="20">
        <v>44840.631944444445</v>
      </c>
      <c r="J205" s="20">
        <v>44840</v>
      </c>
      <c r="K205" s="19" t="s">
        <v>18</v>
      </c>
      <c r="L205" s="20" t="s">
        <v>210</v>
      </c>
      <c r="M205" s="28" t="str">
        <f>IF(B205="","",VLOOKUP(L205,References!A:B,2,TRUE))</f>
        <v>10164822</v>
      </c>
      <c r="N205" s="48" t="s">
        <v>55</v>
      </c>
      <c r="O205" s="21" t="str">
        <f t="shared" si="3"/>
        <v>Done</v>
      </c>
    </row>
    <row r="206" spans="1:15" ht="17.100000000000001" customHeight="1">
      <c r="A206" s="1" t="s">
        <v>8426</v>
      </c>
      <c r="B206" s="13" t="s">
        <v>8427</v>
      </c>
      <c r="C206" s="1">
        <v>27858485</v>
      </c>
      <c r="D206" s="90" t="s">
        <v>8428</v>
      </c>
      <c r="E206" s="1" t="s">
        <v>25</v>
      </c>
      <c r="F206" s="20">
        <v>44804.886805555558</v>
      </c>
      <c r="G206" s="20" t="s">
        <v>26</v>
      </c>
      <c r="H206" s="13" t="s">
        <v>8429</v>
      </c>
      <c r="I206" s="20">
        <v>44810</v>
      </c>
      <c r="J206" s="20">
        <v>44831</v>
      </c>
      <c r="K206" s="19" t="s">
        <v>18</v>
      </c>
      <c r="L206" s="20" t="s">
        <v>8430</v>
      </c>
      <c r="M206" s="28" t="str">
        <f>IF(B206="","",VLOOKUP(L206,References!A:B,2,TRUE))</f>
        <v>24571010</v>
      </c>
      <c r="N206" s="48" t="s">
        <v>28</v>
      </c>
      <c r="O206" s="21" t="str">
        <f t="shared" si="3"/>
        <v>Done</v>
      </c>
    </row>
    <row r="207" spans="1:15" ht="15" customHeight="1">
      <c r="A207" s="1" t="s">
        <v>8431</v>
      </c>
      <c r="B207" s="13" t="s">
        <v>8432</v>
      </c>
      <c r="C207" s="1">
        <v>40123615</v>
      </c>
      <c r="D207" s="90" t="s">
        <v>8433</v>
      </c>
      <c r="E207" s="1" t="s">
        <v>220</v>
      </c>
      <c r="F207" s="20">
        <v>44668.783333333333</v>
      </c>
      <c r="G207" s="20">
        <v>44666</v>
      </c>
      <c r="H207" s="13" t="s">
        <v>8434</v>
      </c>
      <c r="I207" s="20">
        <v>44671</v>
      </c>
      <c r="J207" s="20">
        <v>44685</v>
      </c>
      <c r="K207" s="19" t="s">
        <v>18</v>
      </c>
      <c r="L207" s="20" t="s">
        <v>8286</v>
      </c>
      <c r="M207" s="28" t="str">
        <f>IF(B207="","",VLOOKUP(L207,References!A:B,2,TRUE))</f>
        <v>10184324</v>
      </c>
      <c r="N207" s="48" t="s">
        <v>961</v>
      </c>
      <c r="O207" s="21" t="str">
        <f t="shared" si="3"/>
        <v>Done</v>
      </c>
    </row>
    <row r="208" spans="1:15" ht="15" customHeight="1">
      <c r="B208" s="13" t="s">
        <v>8435</v>
      </c>
      <c r="C208" s="1">
        <v>40028524</v>
      </c>
      <c r="D208" s="90" t="s">
        <v>8436</v>
      </c>
      <c r="E208" s="1" t="s">
        <v>535</v>
      </c>
      <c r="F208" s="20">
        <v>44481</v>
      </c>
      <c r="G208" s="20">
        <v>44396</v>
      </c>
      <c r="H208" s="13" t="s">
        <v>8437</v>
      </c>
      <c r="I208" s="20">
        <v>44481</v>
      </c>
      <c r="J208" s="20">
        <v>44698</v>
      </c>
      <c r="K208" s="19" t="s">
        <v>18</v>
      </c>
      <c r="L208" s="20" t="s">
        <v>536</v>
      </c>
      <c r="M208" s="28" t="str">
        <f>IF(B208="","",VLOOKUP(L208,References!A:B,2,TRUE))</f>
        <v>10149839</v>
      </c>
      <c r="N208" s="48" t="s">
        <v>2077</v>
      </c>
      <c r="O208" s="21" t="str">
        <f t="shared" si="3"/>
        <v>Done</v>
      </c>
    </row>
    <row r="209" spans="1:15" ht="15" customHeight="1">
      <c r="B209" s="13" t="s">
        <v>8438</v>
      </c>
      <c r="C209" s="1">
        <v>26465552</v>
      </c>
      <c r="D209" s="90" t="s">
        <v>8439</v>
      </c>
      <c r="E209" s="1" t="s">
        <v>789</v>
      </c>
      <c r="F209" s="20">
        <v>44578.668055555558</v>
      </c>
      <c r="G209" s="20">
        <v>44571</v>
      </c>
      <c r="H209" s="13" t="s">
        <v>8440</v>
      </c>
      <c r="I209" s="20">
        <v>44579</v>
      </c>
      <c r="J209" s="20">
        <v>44601</v>
      </c>
      <c r="K209" s="19" t="s">
        <v>18</v>
      </c>
      <c r="L209" s="20" t="s">
        <v>8441</v>
      </c>
      <c r="M209" s="28" t="str">
        <f>IF(B209="","",VLOOKUP(L209,References!A:B,2,TRUE))</f>
        <v>20762075</v>
      </c>
      <c r="N209" s="24" t="s">
        <v>20</v>
      </c>
      <c r="O209" s="21" t="str">
        <f t="shared" si="3"/>
        <v>Done</v>
      </c>
    </row>
    <row r="210" spans="1:15" ht="15" customHeight="1">
      <c r="A210" s="1" t="s">
        <v>8442</v>
      </c>
      <c r="B210" s="13" t="s">
        <v>8443</v>
      </c>
      <c r="C210" s="1">
        <v>40029264</v>
      </c>
      <c r="D210" s="90" t="s">
        <v>8444</v>
      </c>
      <c r="E210" s="1" t="s">
        <v>815</v>
      </c>
      <c r="F210" s="20">
        <v>44792.070138888892</v>
      </c>
      <c r="G210" s="20">
        <v>44757</v>
      </c>
      <c r="H210" s="13" t="s">
        <v>8445</v>
      </c>
      <c r="I210" s="20">
        <v>44797.710416666669</v>
      </c>
      <c r="J210" s="20">
        <v>44802</v>
      </c>
      <c r="K210" s="19" t="s">
        <v>18</v>
      </c>
      <c r="L210" s="20" t="s">
        <v>816</v>
      </c>
      <c r="M210" s="28" t="str">
        <f>IF(B210="","",VLOOKUP(L210,References!A:B,2,TRUE))</f>
        <v>25326540</v>
      </c>
      <c r="N210" s="48" t="s">
        <v>320</v>
      </c>
      <c r="O210" s="21" t="str">
        <f t="shared" si="3"/>
        <v>Done</v>
      </c>
    </row>
    <row r="211" spans="1:15" ht="16.5" customHeight="1">
      <c r="A211" s="1" t="s">
        <v>8446</v>
      </c>
      <c r="B211" s="13" t="s">
        <v>8447</v>
      </c>
      <c r="C211" s="1">
        <v>40002288</v>
      </c>
      <c r="D211" s="90" t="s">
        <v>8448</v>
      </c>
      <c r="E211" s="1" t="s">
        <v>183</v>
      </c>
      <c r="F211" s="20">
        <v>44797.888194444444</v>
      </c>
      <c r="G211" s="20">
        <v>44700</v>
      </c>
      <c r="H211" s="13" t="s">
        <v>8449</v>
      </c>
      <c r="I211" s="20">
        <v>44799</v>
      </c>
      <c r="J211" s="20">
        <v>44802</v>
      </c>
      <c r="K211" s="19" t="s">
        <v>18</v>
      </c>
      <c r="L211" s="20" t="s">
        <v>8450</v>
      </c>
      <c r="M211" s="28" t="str">
        <f>IF(B211="","",VLOOKUP(L211,References!A:B,2,TRUE))</f>
        <v>20303224</v>
      </c>
      <c r="N211" s="48" t="s">
        <v>20</v>
      </c>
      <c r="O211" s="21" t="str">
        <f t="shared" si="3"/>
        <v>Done</v>
      </c>
    </row>
    <row r="212" spans="1:15" ht="17.100000000000001" customHeight="1">
      <c r="B212" s="13" t="s">
        <v>8451</v>
      </c>
      <c r="C212" s="1">
        <v>40058774</v>
      </c>
      <c r="D212" s="90" t="s">
        <v>8452</v>
      </c>
      <c r="E212" s="1" t="s">
        <v>259</v>
      </c>
      <c r="F212" s="20">
        <v>44579.945138888892</v>
      </c>
      <c r="G212" s="20">
        <v>44570</v>
      </c>
      <c r="H212" s="13" t="s">
        <v>8453</v>
      </c>
      <c r="I212" s="20">
        <v>44582</v>
      </c>
      <c r="J212" s="20">
        <v>44601</v>
      </c>
      <c r="K212" s="25" t="s">
        <v>18</v>
      </c>
      <c r="L212" s="20" t="s">
        <v>8454</v>
      </c>
      <c r="M212" s="28" t="str">
        <f>IF(B212="","",VLOOKUP(L212,References!A:B,2,TRUE))</f>
        <v>10150350</v>
      </c>
      <c r="N212" s="158" t="s">
        <v>127</v>
      </c>
      <c r="O212" s="21" t="str">
        <f t="shared" si="3"/>
        <v>Done</v>
      </c>
    </row>
    <row r="213" spans="1:15" ht="17.100000000000001" customHeight="1">
      <c r="B213" s="13" t="s">
        <v>8455</v>
      </c>
      <c r="C213" s="1">
        <v>40137192</v>
      </c>
      <c r="D213" s="90" t="s">
        <v>8456</v>
      </c>
      <c r="E213" s="1" t="s">
        <v>189</v>
      </c>
      <c r="F213" s="20">
        <v>44680.806944444441</v>
      </c>
      <c r="G213" s="20">
        <v>44679</v>
      </c>
      <c r="H213" s="13" t="s">
        <v>8457</v>
      </c>
      <c r="I213" s="20">
        <v>44684</v>
      </c>
      <c r="J213" s="20">
        <v>44687</v>
      </c>
      <c r="K213" s="19" t="s">
        <v>18</v>
      </c>
      <c r="L213" s="20" t="s">
        <v>8458</v>
      </c>
      <c r="M213" s="28" t="str">
        <f>IF(B213="","",VLOOKUP(L213,References!A:B,2,TRUE))</f>
        <v>10173659</v>
      </c>
      <c r="N213" s="48" t="s">
        <v>35</v>
      </c>
      <c r="O213" s="21" t="str">
        <f t="shared" si="3"/>
        <v>Done</v>
      </c>
    </row>
    <row r="214" spans="1:15" ht="17.100000000000001" customHeight="1">
      <c r="B214" s="13" t="s">
        <v>8459</v>
      </c>
      <c r="C214" s="1">
        <v>40114299</v>
      </c>
      <c r="D214" s="192" t="s">
        <v>8460</v>
      </c>
      <c r="E214" s="1" t="s">
        <v>137</v>
      </c>
      <c r="F214" s="20">
        <v>44693.657638888886</v>
      </c>
      <c r="G214" s="20">
        <v>44686</v>
      </c>
      <c r="H214" s="13" t="s">
        <v>8461</v>
      </c>
      <c r="I214" s="20">
        <v>44694.814583333333</v>
      </c>
      <c r="J214" s="20">
        <v>44713</v>
      </c>
      <c r="K214" s="19" t="s">
        <v>18</v>
      </c>
      <c r="L214" s="20" t="s">
        <v>8462</v>
      </c>
      <c r="M214" s="28" t="str">
        <f>IF(B214="","",VLOOKUP(L214,References!A:B,2,TRUE))</f>
        <v>20268224</v>
      </c>
      <c r="N214" s="48" t="s">
        <v>355</v>
      </c>
      <c r="O214" s="21" t="str">
        <f t="shared" si="3"/>
        <v>Done</v>
      </c>
    </row>
    <row r="215" spans="1:15" ht="17.100000000000001" customHeight="1">
      <c r="A215" s="154"/>
      <c r="B215" s="155" t="s">
        <v>6980</v>
      </c>
      <c r="C215" s="154">
        <v>40132976</v>
      </c>
      <c r="D215" s="155" t="s">
        <v>6981</v>
      </c>
      <c r="E215" s="154" t="s">
        <v>344</v>
      </c>
      <c r="F215" s="157">
        <v>44297</v>
      </c>
      <c r="G215" s="157" t="s">
        <v>6982</v>
      </c>
      <c r="H215" s="155" t="s">
        <v>6983</v>
      </c>
      <c r="I215" s="157"/>
      <c r="J215" s="157">
        <v>44551</v>
      </c>
      <c r="K215" s="156">
        <v>44926</v>
      </c>
      <c r="L215" s="157"/>
      <c r="M215" s="28" t="e">
        <f>IF(B215="","",VLOOKUP(L215,References!A:B,2,TRUE))</f>
        <v>#N/A</v>
      </c>
      <c r="N215" s="158"/>
      <c r="O215" s="21" t="str">
        <f t="shared" si="3"/>
        <v>Done</v>
      </c>
    </row>
    <row r="216" spans="1:15" ht="17.100000000000001" customHeight="1">
      <c r="B216" s="1" t="s">
        <v>8463</v>
      </c>
      <c r="C216" s="1">
        <v>27261462</v>
      </c>
      <c r="D216" s="89" t="s">
        <v>8464</v>
      </c>
      <c r="E216" s="1" t="s">
        <v>17</v>
      </c>
      <c r="F216" s="88">
        <v>44651.009722222225</v>
      </c>
      <c r="G216" s="20">
        <v>44640</v>
      </c>
      <c r="H216" s="13" t="s">
        <v>8465</v>
      </c>
      <c r="I216" s="88">
        <v>44657.572222222225</v>
      </c>
      <c r="J216" s="88">
        <v>44657</v>
      </c>
      <c r="K216" s="1" t="s">
        <v>18</v>
      </c>
      <c r="L216" s="1" t="s">
        <v>8466</v>
      </c>
      <c r="M216" s="28" t="str">
        <f>IF(B216="","",VLOOKUP(L216,References!A:B,2,TRUE))</f>
        <v>20731676</v>
      </c>
      <c r="N216" s="48" t="s">
        <v>20</v>
      </c>
      <c r="O216" s="21" t="str">
        <f t="shared" si="3"/>
        <v>Done</v>
      </c>
    </row>
    <row r="217" spans="1:15" ht="17.100000000000001" customHeight="1">
      <c r="A217" s="1" t="s">
        <v>8467</v>
      </c>
      <c r="B217" s="13" t="s">
        <v>8468</v>
      </c>
      <c r="C217" s="1">
        <v>40112943</v>
      </c>
      <c r="D217" s="90" t="s">
        <v>8469</v>
      </c>
      <c r="E217" s="1" t="s">
        <v>125</v>
      </c>
      <c r="F217" s="20">
        <v>44691.1</v>
      </c>
      <c r="G217" s="20">
        <v>44687</v>
      </c>
      <c r="H217" s="13" t="s">
        <v>8470</v>
      </c>
      <c r="I217" s="20">
        <v>44691.683333333334</v>
      </c>
      <c r="J217" s="20">
        <v>44691</v>
      </c>
      <c r="K217" s="19">
        <v>45413</v>
      </c>
      <c r="L217" s="20" t="s">
        <v>369</v>
      </c>
      <c r="M217" s="28" t="str">
        <f>IF(B217="","",VLOOKUP(L217,References!A:B,2,TRUE))</f>
        <v>10170433</v>
      </c>
      <c r="N217" s="48" t="s">
        <v>127</v>
      </c>
      <c r="O217" s="21" t="str">
        <f t="shared" si="3"/>
        <v>Done</v>
      </c>
    </row>
    <row r="218" spans="1:15" ht="17.100000000000001" customHeight="1">
      <c r="A218" s="1" t="s">
        <v>8471</v>
      </c>
      <c r="B218" s="13" t="s">
        <v>8472</v>
      </c>
      <c r="C218" s="1">
        <v>27247257</v>
      </c>
      <c r="D218" s="90" t="s">
        <v>8473</v>
      </c>
      <c r="E218" s="1" t="s">
        <v>242</v>
      </c>
      <c r="F218" s="20">
        <v>44746.70208333333</v>
      </c>
      <c r="G218" s="20">
        <v>44732</v>
      </c>
      <c r="H218" s="13" t="s">
        <v>8474</v>
      </c>
      <c r="I218" s="20">
        <v>44756</v>
      </c>
      <c r="J218" s="20">
        <v>44771</v>
      </c>
      <c r="K218" s="19" t="s">
        <v>18</v>
      </c>
      <c r="L218" s="20" t="s">
        <v>7027</v>
      </c>
      <c r="M218" s="28" t="str">
        <f>IF(B218="","",VLOOKUP(L218,References!A:B,2,TRUE))</f>
        <v>10149529</v>
      </c>
      <c r="N218" s="48" t="s">
        <v>20</v>
      </c>
      <c r="O218" s="21" t="str">
        <f t="shared" si="3"/>
        <v>Done</v>
      </c>
    </row>
    <row r="219" spans="1:15" ht="17.100000000000001" customHeight="1">
      <c r="A219" s="83" t="s">
        <v>8475</v>
      </c>
      <c r="B219" s="13" t="s">
        <v>8476</v>
      </c>
      <c r="C219" s="1">
        <v>40173941</v>
      </c>
      <c r="D219" s="101" t="s">
        <v>8477</v>
      </c>
      <c r="E219" s="83" t="s">
        <v>183</v>
      </c>
      <c r="F219" s="88">
        <v>44775.727777777778</v>
      </c>
      <c r="G219" s="20">
        <v>44715</v>
      </c>
      <c r="H219" s="13" t="s">
        <v>8478</v>
      </c>
      <c r="I219" s="20">
        <v>44776</v>
      </c>
      <c r="J219" s="20">
        <v>44776</v>
      </c>
      <c r="K219" s="19" t="s">
        <v>18</v>
      </c>
      <c r="L219" s="83" t="s">
        <v>8479</v>
      </c>
      <c r="M219" s="28" t="str">
        <f>IF(B219="","",VLOOKUP(L219,References!A:B,2,TRUE))</f>
        <v>10173370</v>
      </c>
      <c r="N219" s="48" t="s">
        <v>127</v>
      </c>
      <c r="O219" s="21" t="str">
        <f t="shared" si="3"/>
        <v>Done</v>
      </c>
    </row>
    <row r="220" spans="1:15" ht="17.100000000000001" customHeight="1">
      <c r="A220" s="83" t="s">
        <v>8480</v>
      </c>
      <c r="B220" s="13" t="s">
        <v>8481</v>
      </c>
      <c r="C220" s="1">
        <v>27739532</v>
      </c>
      <c r="D220" s="90" t="s">
        <v>8482</v>
      </c>
      <c r="E220" s="1" t="s">
        <v>99</v>
      </c>
      <c r="F220" s="20">
        <v>44671.82708333333</v>
      </c>
      <c r="G220" s="20">
        <v>44533</v>
      </c>
      <c r="H220" s="13" t="s">
        <v>8483</v>
      </c>
      <c r="I220" s="20">
        <v>44677.686805555553</v>
      </c>
      <c r="J220" s="20">
        <v>44677</v>
      </c>
      <c r="K220" s="19" t="s">
        <v>18</v>
      </c>
      <c r="L220" s="20" t="s">
        <v>7884</v>
      </c>
      <c r="M220" s="28" t="str">
        <f>IF(B220="","",VLOOKUP(L220,References!A:B,2,TRUE))</f>
        <v>20986631</v>
      </c>
      <c r="N220" s="48" t="s">
        <v>530</v>
      </c>
      <c r="O220" s="21" t="str">
        <f t="shared" si="3"/>
        <v>Done</v>
      </c>
    </row>
    <row r="221" spans="1:15" ht="17.100000000000001" customHeight="1">
      <c r="A221" s="2" t="s">
        <v>8484</v>
      </c>
      <c r="B221" s="22" t="s">
        <v>8485</v>
      </c>
      <c r="C221" s="2">
        <v>40124390</v>
      </c>
      <c r="D221" s="4" t="s">
        <v>8486</v>
      </c>
      <c r="E221" s="2" t="s">
        <v>40</v>
      </c>
      <c r="F221" s="24">
        <v>44565.755555555559</v>
      </c>
      <c r="G221" s="24">
        <v>44530</v>
      </c>
      <c r="H221" s="22" t="s">
        <v>8487</v>
      </c>
      <c r="I221" s="24">
        <v>44568</v>
      </c>
      <c r="J221" s="24">
        <v>44572</v>
      </c>
      <c r="K221" s="25" t="s">
        <v>18</v>
      </c>
      <c r="L221" s="24" t="s">
        <v>8488</v>
      </c>
      <c r="M221" s="28" t="str">
        <f>IF(B221="","",VLOOKUP(L221,References!A:B,2,TRUE))</f>
        <v>22854988</v>
      </c>
      <c r="N221" s="158" t="s">
        <v>20</v>
      </c>
      <c r="O221" s="21" t="str">
        <f t="shared" si="3"/>
        <v>Done</v>
      </c>
    </row>
    <row r="222" spans="1:15" ht="17.100000000000001" customHeight="1">
      <c r="A222" s="1" t="s">
        <v>8489</v>
      </c>
      <c r="B222" s="13" t="s">
        <v>8490</v>
      </c>
      <c r="C222" s="1">
        <v>40124873</v>
      </c>
      <c r="D222" s="90" t="s">
        <v>8491</v>
      </c>
      <c r="E222" s="1" t="s">
        <v>47</v>
      </c>
      <c r="F222" s="19">
        <v>44655.737500000003</v>
      </c>
      <c r="G222" s="20">
        <v>44649</v>
      </c>
      <c r="H222" s="13" t="s">
        <v>8492</v>
      </c>
      <c r="I222" s="20">
        <v>44657.552777777775</v>
      </c>
      <c r="J222" s="20">
        <v>44665</v>
      </c>
      <c r="K222" s="19" t="s">
        <v>18</v>
      </c>
      <c r="L222" s="20" t="s">
        <v>7351</v>
      </c>
      <c r="M222" s="28" t="str">
        <f>IF(B222="","",VLOOKUP(L222,References!A:B,2,TRUE))</f>
        <v>10071307</v>
      </c>
      <c r="N222" s="48" t="s">
        <v>61</v>
      </c>
      <c r="O222" s="21" t="str">
        <f t="shared" si="3"/>
        <v>Done</v>
      </c>
    </row>
    <row r="223" spans="1:15" ht="17.100000000000001" customHeight="1">
      <c r="B223" s="13" t="s">
        <v>8493</v>
      </c>
      <c r="C223" s="1">
        <v>40084904</v>
      </c>
      <c r="D223" s="90" t="s">
        <v>8494</v>
      </c>
      <c r="E223" s="1" t="s">
        <v>407</v>
      </c>
      <c r="F223" s="20">
        <v>44579.663888888892</v>
      </c>
      <c r="G223" s="20">
        <v>44542</v>
      </c>
      <c r="H223" s="13" t="s">
        <v>8495</v>
      </c>
      <c r="I223" s="20">
        <v>44579</v>
      </c>
      <c r="J223" s="20">
        <v>44601</v>
      </c>
      <c r="K223" s="19" t="s">
        <v>18</v>
      </c>
      <c r="L223" s="20" t="s">
        <v>1662</v>
      </c>
      <c r="M223" s="28" t="str">
        <f>IF(B223="","",VLOOKUP(L223,References!A:B,2,TRUE))</f>
        <v>25099234</v>
      </c>
      <c r="N223" s="24" t="s">
        <v>20</v>
      </c>
      <c r="O223" s="21" t="str">
        <f t="shared" si="3"/>
        <v>Done</v>
      </c>
    </row>
    <row r="224" spans="1:15" ht="17.100000000000001" customHeight="1">
      <c r="A224" s="1" t="s">
        <v>8496</v>
      </c>
      <c r="B224" s="13" t="s">
        <v>8497</v>
      </c>
      <c r="C224" s="1">
        <v>40131954</v>
      </c>
      <c r="D224" s="89" t="s">
        <v>8498</v>
      </c>
      <c r="E224" s="13" t="s">
        <v>177</v>
      </c>
      <c r="F224" s="20">
        <v>44678.634027777778</v>
      </c>
      <c r="G224" s="20">
        <v>44665</v>
      </c>
      <c r="H224" s="13" t="s">
        <v>8499</v>
      </c>
      <c r="I224" s="20">
        <v>44680.747916666667</v>
      </c>
      <c r="J224" s="13" t="s">
        <v>8008</v>
      </c>
      <c r="K224" s="20" t="s">
        <v>18</v>
      </c>
      <c r="L224" s="19" t="s">
        <v>8500</v>
      </c>
      <c r="M224" s="28" t="str">
        <f>IF(B224="","",VLOOKUP(L224,References!A:B,2,TRUE))</f>
        <v>10150677</v>
      </c>
      <c r="N224" s="48" t="s">
        <v>35</v>
      </c>
      <c r="O224" s="21" t="str">
        <f t="shared" si="3"/>
        <v>Done</v>
      </c>
    </row>
    <row r="225" spans="1:15" ht="17.100000000000001" customHeight="1">
      <c r="A225" s="1" t="s">
        <v>8501</v>
      </c>
      <c r="B225" s="13" t="s">
        <v>8502</v>
      </c>
      <c r="C225" s="1">
        <v>40124716</v>
      </c>
      <c r="D225" s="13" t="s">
        <v>8503</v>
      </c>
      <c r="E225" s="1" t="s">
        <v>40</v>
      </c>
      <c r="F225" s="20">
        <v>44572.913888888892</v>
      </c>
      <c r="G225" s="20">
        <v>44546</v>
      </c>
      <c r="H225" s="13" t="s">
        <v>8504</v>
      </c>
      <c r="I225" s="20">
        <v>44579</v>
      </c>
      <c r="J225" s="20">
        <v>44580</v>
      </c>
      <c r="K225" s="19" t="s">
        <v>18</v>
      </c>
      <c r="L225" s="20" t="s">
        <v>2023</v>
      </c>
      <c r="M225" s="28" t="str">
        <f>IF(B225="","",VLOOKUP(L225,References!A:B,2,TRUE))</f>
        <v>28081638</v>
      </c>
      <c r="O225" s="21" t="str">
        <f t="shared" si="3"/>
        <v>Done</v>
      </c>
    </row>
    <row r="226" spans="1:15" ht="17.100000000000001" customHeight="1">
      <c r="B226" s="13" t="s">
        <v>8505</v>
      </c>
      <c r="C226" s="1">
        <v>40120919</v>
      </c>
      <c r="D226" s="90" t="s">
        <v>8506</v>
      </c>
      <c r="E226" s="1" t="s">
        <v>47</v>
      </c>
      <c r="F226" s="20">
        <v>44774</v>
      </c>
      <c r="G226" s="20">
        <v>44760</v>
      </c>
      <c r="H226" s="13" t="s">
        <v>8507</v>
      </c>
      <c r="I226" s="20">
        <v>44774</v>
      </c>
      <c r="J226" s="20">
        <v>44802</v>
      </c>
      <c r="K226" s="19">
        <v>45169</v>
      </c>
      <c r="L226" s="20" t="s">
        <v>8508</v>
      </c>
      <c r="M226" s="28" t="str">
        <f>IF(B226="","",VLOOKUP(L226,References!A:B,2,TRUE))</f>
        <v>22083124</v>
      </c>
      <c r="N226" s="48" t="s">
        <v>127</v>
      </c>
      <c r="O226" s="21" t="str">
        <f t="shared" si="3"/>
        <v>Done</v>
      </c>
    </row>
    <row r="227" spans="1:15" ht="17.100000000000001" customHeight="1">
      <c r="A227" s="154"/>
      <c r="B227" s="155" t="s">
        <v>7039</v>
      </c>
      <c r="C227" s="154">
        <v>40151559</v>
      </c>
      <c r="D227" s="155" t="s">
        <v>7040</v>
      </c>
      <c r="E227" s="154" t="s">
        <v>177</v>
      </c>
      <c r="F227" s="157">
        <v>44203</v>
      </c>
      <c r="G227" s="157">
        <v>44239</v>
      </c>
      <c r="H227" s="155" t="s">
        <v>7041</v>
      </c>
      <c r="I227" s="157" t="s">
        <v>7042</v>
      </c>
      <c r="J227" s="157">
        <v>44547</v>
      </c>
      <c r="K227" s="156" t="s">
        <v>18</v>
      </c>
      <c r="L227" s="157"/>
      <c r="M227" s="28" t="e">
        <f>IF(B227="","",VLOOKUP(L227,References!A:B,2,TRUE))</f>
        <v>#N/A</v>
      </c>
      <c r="N227" s="158" t="s">
        <v>20</v>
      </c>
      <c r="O227" s="21" t="str">
        <f t="shared" si="3"/>
        <v>Done</v>
      </c>
    </row>
    <row r="228" spans="1:15" ht="17.100000000000001" customHeight="1">
      <c r="A228" s="1" t="s">
        <v>8509</v>
      </c>
      <c r="B228" s="13" t="s">
        <v>8510</v>
      </c>
      <c r="C228" s="1">
        <v>40130774</v>
      </c>
      <c r="D228" s="90" t="s">
        <v>8511</v>
      </c>
      <c r="E228" s="1" t="s">
        <v>177</v>
      </c>
      <c r="F228" s="20">
        <v>44572.797222222223</v>
      </c>
      <c r="G228" s="24">
        <v>44545</v>
      </c>
      <c r="H228" s="13" t="s">
        <v>8512</v>
      </c>
      <c r="I228" s="20">
        <v>44572</v>
      </c>
      <c r="J228" s="20">
        <v>44572</v>
      </c>
      <c r="K228" s="19" t="s">
        <v>18</v>
      </c>
      <c r="L228" s="20" t="s">
        <v>8513</v>
      </c>
      <c r="M228" s="28" t="str">
        <f>IF(B228="","",VLOOKUP(L228,References!A:B,2,TRUE))</f>
        <v>10201981</v>
      </c>
      <c r="N228" s="26" t="s">
        <v>61</v>
      </c>
      <c r="O228" s="21" t="str">
        <f t="shared" si="3"/>
        <v>Done</v>
      </c>
    </row>
    <row r="229" spans="1:15" ht="17.100000000000001" customHeight="1">
      <c r="A229" s="1" t="s">
        <v>8514</v>
      </c>
      <c r="B229" s="13" t="s">
        <v>8515</v>
      </c>
      <c r="C229" s="1">
        <v>40056477</v>
      </c>
      <c r="D229" s="90" t="s">
        <v>8516</v>
      </c>
      <c r="E229" s="1" t="s">
        <v>259</v>
      </c>
      <c r="F229" s="20">
        <v>44760.980555555558</v>
      </c>
      <c r="G229" s="20">
        <v>44756</v>
      </c>
      <c r="H229" s="13" t="s">
        <v>8517</v>
      </c>
      <c r="I229" s="20">
        <v>44764</v>
      </c>
      <c r="J229" s="20">
        <v>44802</v>
      </c>
      <c r="K229" s="19" t="s">
        <v>18</v>
      </c>
      <c r="L229" s="20" t="s">
        <v>7578</v>
      </c>
      <c r="M229" s="28" t="str">
        <f>IF(B229="","",VLOOKUP(L229,References!A:B,2,TRUE))</f>
        <v>27310293</v>
      </c>
      <c r="N229" s="48" t="s">
        <v>61</v>
      </c>
      <c r="O229" s="21" t="str">
        <f t="shared" si="3"/>
        <v>Done</v>
      </c>
    </row>
    <row r="230" spans="1:15" ht="17.100000000000001" customHeight="1">
      <c r="A230" s="2"/>
      <c r="B230" s="22" t="s">
        <v>7053</v>
      </c>
      <c r="C230" s="2">
        <v>40034149</v>
      </c>
      <c r="D230" s="22" t="s">
        <v>7054</v>
      </c>
      <c r="E230" s="2" t="s">
        <v>7055</v>
      </c>
      <c r="F230" s="24">
        <v>44502</v>
      </c>
      <c r="G230" s="24">
        <v>44379</v>
      </c>
      <c r="H230" s="22" t="s">
        <v>7056</v>
      </c>
      <c r="I230" s="24"/>
      <c r="J230" s="24">
        <v>44643</v>
      </c>
      <c r="K230" s="156" t="s">
        <v>18</v>
      </c>
      <c r="L230" s="24"/>
      <c r="M230" s="28" t="e">
        <f>IF(B230="","",VLOOKUP(L230,References!A:B,2,TRUE))</f>
        <v>#N/A</v>
      </c>
      <c r="N230" s="26"/>
      <c r="O230" s="21" t="str">
        <f t="shared" si="3"/>
        <v>Done</v>
      </c>
    </row>
    <row r="231" spans="1:15" ht="17.100000000000001" customHeight="1">
      <c r="A231" s="1" t="s">
        <v>8518</v>
      </c>
      <c r="B231" s="13" t="s">
        <v>8519</v>
      </c>
      <c r="C231" s="1">
        <v>40086248</v>
      </c>
      <c r="D231" s="90" t="s">
        <v>8520</v>
      </c>
      <c r="E231" s="1" t="s">
        <v>82</v>
      </c>
      <c r="F231" s="20">
        <v>44630</v>
      </c>
      <c r="G231" s="20">
        <v>44623</v>
      </c>
      <c r="H231" s="13" t="s">
        <v>8521</v>
      </c>
      <c r="I231" s="20">
        <v>44630</v>
      </c>
      <c r="J231" s="20">
        <v>44635</v>
      </c>
      <c r="K231" s="19" t="s">
        <v>6227</v>
      </c>
      <c r="L231" s="20" t="s">
        <v>8522</v>
      </c>
      <c r="M231" s="28" t="str">
        <f>IF(B231="","",VLOOKUP(L231,References!A:B,2,TRUE))</f>
        <v>10189431</v>
      </c>
      <c r="N231" s="48" t="s">
        <v>55</v>
      </c>
      <c r="O231" s="21" t="str">
        <f t="shared" si="3"/>
        <v>Done</v>
      </c>
    </row>
    <row r="232" spans="1:15" ht="17.100000000000001" customHeight="1">
      <c r="A232" s="1" t="s">
        <v>8523</v>
      </c>
      <c r="B232" s="13" t="s">
        <v>8524</v>
      </c>
      <c r="C232" s="1">
        <v>40118001</v>
      </c>
      <c r="D232" s="90" t="s">
        <v>8525</v>
      </c>
      <c r="E232" s="1" t="s">
        <v>33</v>
      </c>
      <c r="F232" s="20">
        <v>44627.910416666666</v>
      </c>
      <c r="G232" s="187" t="s">
        <v>8526</v>
      </c>
      <c r="H232" s="13" t="s">
        <v>8527</v>
      </c>
      <c r="I232" s="20">
        <v>44628</v>
      </c>
      <c r="J232" s="20">
        <v>44636</v>
      </c>
      <c r="K232" s="19" t="s">
        <v>18</v>
      </c>
      <c r="L232" s="20" t="s">
        <v>686</v>
      </c>
      <c r="M232" s="28" t="str">
        <f>IF(B232="","",VLOOKUP(L232,References!A:B,2,TRUE))</f>
        <v>24391497</v>
      </c>
      <c r="N232" s="48" t="s">
        <v>20</v>
      </c>
      <c r="O232" s="21" t="str">
        <f t="shared" si="3"/>
        <v>Done</v>
      </c>
    </row>
    <row r="233" spans="1:15" ht="17.100000000000001" customHeight="1">
      <c r="A233" s="1" t="s">
        <v>8528</v>
      </c>
      <c r="B233" s="13" t="s">
        <v>8529</v>
      </c>
      <c r="C233" s="1">
        <v>40111383</v>
      </c>
      <c r="D233" s="90" t="s">
        <v>8530</v>
      </c>
      <c r="E233" s="1" t="s">
        <v>40</v>
      </c>
      <c r="F233" s="20">
        <v>44867</v>
      </c>
      <c r="G233" s="20">
        <v>44862</v>
      </c>
      <c r="H233" s="13" t="s">
        <v>8531</v>
      </c>
      <c r="I233" s="20">
        <v>44867</v>
      </c>
      <c r="J233" s="20">
        <v>44873</v>
      </c>
      <c r="K233" s="19" t="s">
        <v>18</v>
      </c>
      <c r="L233" s="20" t="s">
        <v>8532</v>
      </c>
      <c r="M233" s="28" t="str">
        <f>IF(B233="","",VLOOKUP(L233,References!A:B,2,TRUE))</f>
        <v>20044903</v>
      </c>
      <c r="N233" s="48" t="s">
        <v>127</v>
      </c>
      <c r="O233" s="21" t="str">
        <f t="shared" si="3"/>
        <v>Done</v>
      </c>
    </row>
    <row r="234" spans="1:15" ht="17.100000000000001" customHeight="1">
      <c r="B234" s="13" t="s">
        <v>8533</v>
      </c>
      <c r="C234" s="1">
        <v>40105331</v>
      </c>
      <c r="D234" s="192" t="s">
        <v>8534</v>
      </c>
      <c r="E234" s="1" t="s">
        <v>17</v>
      </c>
      <c r="F234" s="20">
        <v>44682.835416666669</v>
      </c>
      <c r="G234" s="20">
        <v>44672</v>
      </c>
      <c r="H234" s="13" t="s">
        <v>8535</v>
      </c>
      <c r="I234" s="20">
        <v>44684</v>
      </c>
      <c r="J234" s="20">
        <v>44713</v>
      </c>
      <c r="K234" s="19">
        <v>45412</v>
      </c>
      <c r="L234" s="20" t="s">
        <v>8536</v>
      </c>
      <c r="M234" s="28" t="str">
        <f>IF(B234="","",VLOOKUP(L234,References!A:B,2,TRUE))</f>
        <v>10068993</v>
      </c>
      <c r="N234" s="48" t="s">
        <v>20</v>
      </c>
      <c r="O234" s="21" t="str">
        <f t="shared" si="3"/>
        <v>Done</v>
      </c>
    </row>
    <row r="235" spans="1:15" ht="17.100000000000001" customHeight="1">
      <c r="B235" s="13" t="s">
        <v>7557</v>
      </c>
      <c r="C235" s="1">
        <v>40128324</v>
      </c>
      <c r="D235" s="13" t="s">
        <v>8537</v>
      </c>
      <c r="E235" s="1" t="s">
        <v>189</v>
      </c>
      <c r="F235" s="20">
        <v>44481</v>
      </c>
      <c r="G235" s="20">
        <v>44474</v>
      </c>
      <c r="H235" s="13" t="s">
        <v>8538</v>
      </c>
      <c r="I235" s="20">
        <v>44481</v>
      </c>
      <c r="J235" s="20">
        <v>44481</v>
      </c>
      <c r="K235" s="19" t="s">
        <v>18</v>
      </c>
      <c r="L235" s="100" t="s">
        <v>8539</v>
      </c>
      <c r="M235" s="28" t="str">
        <f>IF(B235="","",VLOOKUP(L235,References!A:B,2,TRUE))</f>
        <v>10132703</v>
      </c>
      <c r="N235" s="48" t="s">
        <v>61</v>
      </c>
      <c r="O235" s="21" t="str">
        <f t="shared" si="3"/>
        <v>Done</v>
      </c>
    </row>
    <row r="236" spans="1:15" ht="17.100000000000001" customHeight="1">
      <c r="B236" s="13" t="s">
        <v>8540</v>
      </c>
      <c r="C236" s="1">
        <v>40093663</v>
      </c>
      <c r="D236" s="90" t="s">
        <v>8541</v>
      </c>
      <c r="E236" s="1" t="s">
        <v>82</v>
      </c>
      <c r="F236" s="20">
        <v>44620</v>
      </c>
      <c r="G236" s="20">
        <v>44615</v>
      </c>
      <c r="H236" s="13" t="s">
        <v>8542</v>
      </c>
      <c r="I236" s="20">
        <v>44620</v>
      </c>
      <c r="J236" s="20">
        <v>44622</v>
      </c>
      <c r="K236" s="19" t="s">
        <v>18</v>
      </c>
      <c r="L236" s="20" t="s">
        <v>8543</v>
      </c>
      <c r="M236" s="28" t="str">
        <f>IF(B236="","",VLOOKUP(L236,References!A:B,2,TRUE))</f>
        <v>10036420</v>
      </c>
      <c r="N236" s="48" t="s">
        <v>20</v>
      </c>
      <c r="O236" s="21" t="str">
        <f t="shared" si="3"/>
        <v>Done</v>
      </c>
    </row>
    <row r="237" spans="1:15" ht="17.100000000000001" customHeight="1">
      <c r="B237" s="13" t="s">
        <v>8544</v>
      </c>
      <c r="C237" s="1">
        <v>40132677</v>
      </c>
      <c r="D237" s="90" t="s">
        <v>8545</v>
      </c>
      <c r="E237" s="1" t="s">
        <v>894</v>
      </c>
      <c r="F237" s="20">
        <v>44613.656944444447</v>
      </c>
      <c r="G237" s="20">
        <v>44601</v>
      </c>
      <c r="H237" s="13" t="s">
        <v>8546</v>
      </c>
      <c r="I237" s="20">
        <v>44613.656944444447</v>
      </c>
      <c r="J237" s="20">
        <v>44622</v>
      </c>
      <c r="K237" s="25" t="s">
        <v>18</v>
      </c>
      <c r="L237" s="20" t="s">
        <v>8547</v>
      </c>
      <c r="M237" s="28" t="str">
        <f>IF(B237="","",VLOOKUP(L237,References!A:B,2,TRUE))</f>
        <v>40168635</v>
      </c>
      <c r="N237" s="48" t="s">
        <v>127</v>
      </c>
      <c r="O237" s="21" t="str">
        <f t="shared" si="3"/>
        <v>Done</v>
      </c>
    </row>
    <row r="238" spans="1:15" ht="17.100000000000001" customHeight="1">
      <c r="B238" s="13" t="s">
        <v>8548</v>
      </c>
      <c r="C238" s="1">
        <v>40183806</v>
      </c>
      <c r="D238" s="90" t="s">
        <v>8549</v>
      </c>
      <c r="E238" s="1" t="s">
        <v>265</v>
      </c>
      <c r="F238" s="20">
        <v>44657.787499999999</v>
      </c>
      <c r="G238" s="20">
        <v>44643</v>
      </c>
      <c r="H238" s="13" t="s">
        <v>8550</v>
      </c>
      <c r="I238" s="20">
        <v>44658</v>
      </c>
      <c r="J238" s="20">
        <v>44658</v>
      </c>
      <c r="K238" s="20" t="s">
        <v>18</v>
      </c>
      <c r="L238" s="19" t="s">
        <v>8551</v>
      </c>
      <c r="M238" s="28" t="str">
        <f>IF(B238="","",VLOOKUP(L238,References!A:B,2,TRUE))</f>
        <v>25429366</v>
      </c>
      <c r="N238" s="48" t="s">
        <v>55</v>
      </c>
      <c r="O238" s="21" t="str">
        <f t="shared" si="3"/>
        <v>Done</v>
      </c>
    </row>
    <row r="239" spans="1:15" ht="17.100000000000001" customHeight="1">
      <c r="A239" s="1" t="s">
        <v>8552</v>
      </c>
      <c r="B239" s="13" t="s">
        <v>8553</v>
      </c>
      <c r="C239" s="1">
        <v>40108475</v>
      </c>
      <c r="D239" s="90" t="s">
        <v>8554</v>
      </c>
      <c r="E239" s="1" t="s">
        <v>47</v>
      </c>
      <c r="F239" s="20">
        <v>44579.980555555558</v>
      </c>
      <c r="G239" s="20">
        <v>44574</v>
      </c>
      <c r="H239" s="13" t="s">
        <v>8555</v>
      </c>
      <c r="I239" s="20">
        <v>44582</v>
      </c>
      <c r="J239" s="20">
        <v>44582</v>
      </c>
      <c r="K239" s="25" t="s">
        <v>18</v>
      </c>
      <c r="L239" s="20" t="s">
        <v>1155</v>
      </c>
      <c r="M239" s="28" t="str">
        <f>IF(B239="","",VLOOKUP(L239,References!A:B,2,TRUE))</f>
        <v>10189417</v>
      </c>
      <c r="N239" s="24" t="s">
        <v>20</v>
      </c>
      <c r="O239" s="21" t="str">
        <f t="shared" si="3"/>
        <v>Done</v>
      </c>
    </row>
    <row r="240" spans="1:15" ht="17.100000000000001" customHeight="1">
      <c r="A240" s="1" t="s">
        <v>8556</v>
      </c>
      <c r="B240" s="13" t="s">
        <v>8557</v>
      </c>
      <c r="C240" s="1">
        <v>40152259</v>
      </c>
      <c r="D240" s="90" t="s">
        <v>8558</v>
      </c>
      <c r="E240" s="1" t="s">
        <v>177</v>
      </c>
      <c r="F240" s="20">
        <v>44799.662499999999</v>
      </c>
      <c r="G240" s="20">
        <v>44778</v>
      </c>
      <c r="H240" s="13" t="s">
        <v>8559</v>
      </c>
      <c r="I240" s="20">
        <v>44799</v>
      </c>
      <c r="J240" s="20">
        <v>44802</v>
      </c>
      <c r="K240" s="19" t="s">
        <v>18</v>
      </c>
      <c r="L240" s="20" t="s">
        <v>733</v>
      </c>
      <c r="M240" s="28" t="str">
        <f>IF(B240="","",VLOOKUP(L240,References!A:B,2,TRUE))</f>
        <v>10204046</v>
      </c>
      <c r="N240" s="48" t="s">
        <v>35</v>
      </c>
      <c r="O240" s="21" t="str">
        <f t="shared" si="3"/>
        <v>Done</v>
      </c>
    </row>
    <row r="241" spans="1:15" ht="17.100000000000001" customHeight="1">
      <c r="B241" s="13" t="s">
        <v>8560</v>
      </c>
      <c r="C241" s="1">
        <v>40038169</v>
      </c>
      <c r="D241" s="89" t="s">
        <v>8561</v>
      </c>
      <c r="E241" s="1" t="s">
        <v>265</v>
      </c>
      <c r="F241" s="88">
        <v>44650.958333333336</v>
      </c>
      <c r="G241" s="20">
        <v>44637</v>
      </c>
      <c r="H241" s="13" t="s">
        <v>8562</v>
      </c>
      <c r="I241" s="88">
        <v>44657.572916666664</v>
      </c>
      <c r="J241" s="88">
        <v>44657</v>
      </c>
      <c r="K241" s="1" t="s">
        <v>18</v>
      </c>
      <c r="L241" s="1" t="s">
        <v>418</v>
      </c>
      <c r="M241" s="28" t="str">
        <f>IF(B241="","",VLOOKUP(L241,References!A:B,2,TRUE))</f>
        <v>10021563</v>
      </c>
      <c r="N241" s="48" t="s">
        <v>20</v>
      </c>
      <c r="O241" s="21" t="str">
        <f t="shared" si="3"/>
        <v>Done</v>
      </c>
    </row>
    <row r="242" spans="1:15" ht="17.100000000000001" customHeight="1">
      <c r="A242" s="130" t="s">
        <v>8563</v>
      </c>
      <c r="B242" s="13" t="s">
        <v>8564</v>
      </c>
      <c r="C242" s="1">
        <v>40123999</v>
      </c>
      <c r="D242" s="90" t="s">
        <v>8565</v>
      </c>
      <c r="E242" s="1" t="s">
        <v>338</v>
      </c>
      <c r="F242" s="20">
        <v>44680</v>
      </c>
      <c r="G242" s="20">
        <v>44676</v>
      </c>
      <c r="H242" s="13" t="s">
        <v>8566</v>
      </c>
      <c r="I242" s="20">
        <v>44680</v>
      </c>
      <c r="J242" s="20">
        <v>44686</v>
      </c>
      <c r="K242" s="19" t="s">
        <v>18</v>
      </c>
      <c r="L242" s="20" t="s">
        <v>8567</v>
      </c>
      <c r="M242" s="28" t="str">
        <f>IF(B242="","",VLOOKUP(L242,References!A:B,2,TRUE))</f>
        <v>20338478</v>
      </c>
      <c r="N242" s="48" t="s">
        <v>61</v>
      </c>
      <c r="O242" s="21" t="str">
        <f t="shared" si="3"/>
        <v>Done</v>
      </c>
    </row>
    <row r="243" spans="1:15" ht="17.100000000000001" customHeight="1">
      <c r="B243" s="83" t="s">
        <v>8568</v>
      </c>
      <c r="C243" s="1">
        <v>40168094</v>
      </c>
      <c r="D243" s="101" t="s">
        <v>8569</v>
      </c>
      <c r="E243" s="83" t="s">
        <v>282</v>
      </c>
      <c r="F243" s="88">
        <v>44775.727777777778</v>
      </c>
      <c r="G243" s="20">
        <v>44767</v>
      </c>
      <c r="H243" s="13" t="s">
        <v>8570</v>
      </c>
      <c r="I243" s="20">
        <v>44776</v>
      </c>
      <c r="J243" s="20">
        <v>44802</v>
      </c>
      <c r="K243" s="19" t="s">
        <v>18</v>
      </c>
      <c r="L243" s="83" t="s">
        <v>8571</v>
      </c>
      <c r="M243" s="28" t="str">
        <f>IF(B243="","",VLOOKUP(L243,References!A:B,2,TRUE))</f>
        <v>25561981</v>
      </c>
      <c r="N243" s="48" t="s">
        <v>61</v>
      </c>
      <c r="O243" s="21" t="str">
        <f t="shared" si="3"/>
        <v>Done</v>
      </c>
    </row>
    <row r="244" spans="1:15" ht="17.100000000000001" customHeight="1">
      <c r="B244" s="13" t="s">
        <v>8572</v>
      </c>
      <c r="C244" s="1">
        <v>40003847</v>
      </c>
      <c r="D244" s="13" t="s">
        <v>8573</v>
      </c>
      <c r="E244" s="1" t="s">
        <v>565</v>
      </c>
      <c r="F244" s="20">
        <v>44671</v>
      </c>
      <c r="G244" s="20" t="s">
        <v>26</v>
      </c>
      <c r="H244" s="13" t="s">
        <v>8574</v>
      </c>
      <c r="I244" s="20">
        <v>44671</v>
      </c>
      <c r="J244" s="20">
        <v>44672</v>
      </c>
      <c r="K244" s="19" t="s">
        <v>18</v>
      </c>
      <c r="L244" s="20" t="s">
        <v>7544</v>
      </c>
      <c r="M244" s="28" t="str">
        <f>IF(B244="","",VLOOKUP(L244,References!A:B,2,TRUE))</f>
        <v>28623538</v>
      </c>
      <c r="N244" s="26" t="s">
        <v>61</v>
      </c>
      <c r="O244" s="21" t="str">
        <f t="shared" si="3"/>
        <v>Done</v>
      </c>
    </row>
    <row r="245" spans="1:15" ht="17.100000000000001" customHeight="1">
      <c r="A245" s="1" t="s">
        <v>8575</v>
      </c>
      <c r="B245" s="13" t="s">
        <v>8576</v>
      </c>
      <c r="C245" s="1">
        <v>40005709</v>
      </c>
      <c r="D245" s="90" t="s">
        <v>8577</v>
      </c>
      <c r="E245" s="1" t="s">
        <v>407</v>
      </c>
      <c r="F245" s="20">
        <v>44641.856944444444</v>
      </c>
      <c r="G245" s="20">
        <v>44635</v>
      </c>
      <c r="H245" s="13" t="s">
        <v>8578</v>
      </c>
      <c r="I245" s="20">
        <v>44642</v>
      </c>
      <c r="J245" s="20">
        <v>44657</v>
      </c>
      <c r="K245" s="19" t="s">
        <v>18</v>
      </c>
      <c r="L245" s="20" t="s">
        <v>1662</v>
      </c>
      <c r="M245" s="28" t="str">
        <f>IF(B245="","",VLOOKUP(L245,References!A:B,2,TRUE))</f>
        <v>25099234</v>
      </c>
      <c r="N245" s="26" t="s">
        <v>35</v>
      </c>
      <c r="O245" s="21" t="str">
        <f t="shared" si="3"/>
        <v>Done</v>
      </c>
    </row>
    <row r="246" spans="1:15" ht="17.100000000000001" customHeight="1">
      <c r="B246" s="13" t="s">
        <v>8579</v>
      </c>
      <c r="C246" s="1">
        <v>40160919</v>
      </c>
      <c r="D246" s="13" t="s">
        <v>8580</v>
      </c>
      <c r="E246" s="1" t="s">
        <v>378</v>
      </c>
      <c r="F246" s="20">
        <v>44853</v>
      </c>
      <c r="G246" s="20">
        <v>44795</v>
      </c>
      <c r="H246" s="13" t="s">
        <v>8581</v>
      </c>
      <c r="I246" s="20">
        <v>44854</v>
      </c>
      <c r="J246" s="20">
        <v>44854</v>
      </c>
      <c r="K246" s="19" t="s">
        <v>18</v>
      </c>
      <c r="L246" s="20" t="s">
        <v>8582</v>
      </c>
      <c r="M246" s="28" t="str">
        <f>IF(B246="","",VLOOKUP(L246,References!A:B,2,TRUE))</f>
        <v>22028166</v>
      </c>
      <c r="N246" s="48" t="s">
        <v>61</v>
      </c>
      <c r="O246" s="21" t="str">
        <f t="shared" si="3"/>
        <v>Done</v>
      </c>
    </row>
    <row r="247" spans="1:15" ht="17.100000000000001" customHeight="1">
      <c r="B247" s="193" t="s">
        <v>7558</v>
      </c>
      <c r="C247" s="1">
        <v>40101547</v>
      </c>
      <c r="D247" s="13" t="s">
        <v>8583</v>
      </c>
      <c r="E247" s="1" t="s">
        <v>17</v>
      </c>
      <c r="F247" s="20">
        <v>44484</v>
      </c>
      <c r="G247" s="20">
        <v>44475</v>
      </c>
      <c r="H247" s="13" t="s">
        <v>8584</v>
      </c>
      <c r="I247" s="20">
        <v>44484</v>
      </c>
      <c r="J247" s="20">
        <v>44698</v>
      </c>
      <c r="K247" s="19" t="s">
        <v>18</v>
      </c>
      <c r="L247" s="100" t="s">
        <v>1179</v>
      </c>
      <c r="M247" s="28" t="str">
        <f>IF(B247="","",VLOOKUP(L247,References!A:B,2,TRUE))</f>
        <v>20646237</v>
      </c>
      <c r="N247" s="48" t="s">
        <v>20</v>
      </c>
      <c r="O247" s="21" t="str">
        <f t="shared" si="3"/>
        <v>Done</v>
      </c>
    </row>
    <row r="248" spans="1:15" ht="17.100000000000001" customHeight="1">
      <c r="A248" s="1" t="s">
        <v>8585</v>
      </c>
      <c r="B248" s="13" t="s">
        <v>8586</v>
      </c>
      <c r="C248" s="1">
        <v>40058683</v>
      </c>
      <c r="D248" s="13" t="s">
        <v>8587</v>
      </c>
      <c r="E248" s="1" t="s">
        <v>17</v>
      </c>
      <c r="F248" s="20">
        <v>44669.025000000001</v>
      </c>
      <c r="G248" s="20">
        <v>44526</v>
      </c>
      <c r="H248" s="13" t="s">
        <v>8588</v>
      </c>
      <c r="I248" s="20">
        <v>44671</v>
      </c>
      <c r="J248" s="20">
        <v>44672</v>
      </c>
      <c r="K248" s="19">
        <v>44735</v>
      </c>
      <c r="L248" s="20" t="s">
        <v>8589</v>
      </c>
      <c r="M248" s="28" t="str">
        <f>IF(B248="","",VLOOKUP(L248,References!A:B,2,TRUE))</f>
        <v>20504971</v>
      </c>
      <c r="N248" s="48" t="s">
        <v>127</v>
      </c>
      <c r="O248" s="21" t="str">
        <f t="shared" si="3"/>
        <v>Done</v>
      </c>
    </row>
    <row r="249" spans="1:15" ht="17.100000000000001" customHeight="1">
      <c r="A249" s="130" t="s">
        <v>8590</v>
      </c>
      <c r="B249" s="13" t="s">
        <v>8591</v>
      </c>
      <c r="C249" s="1">
        <v>40156778</v>
      </c>
      <c r="D249" s="90" t="s">
        <v>8592</v>
      </c>
      <c r="E249" s="1" t="s">
        <v>47</v>
      </c>
      <c r="F249" s="20">
        <v>44680</v>
      </c>
      <c r="G249" s="20">
        <v>44676</v>
      </c>
      <c r="H249" s="13" t="s">
        <v>8593</v>
      </c>
      <c r="I249" s="20">
        <v>44680</v>
      </c>
      <c r="J249" s="20">
        <v>44687</v>
      </c>
      <c r="K249" s="19">
        <v>45291</v>
      </c>
      <c r="L249" s="20" t="s">
        <v>8594</v>
      </c>
      <c r="M249" s="28" t="str">
        <f>IF(B249="","",VLOOKUP(L249,References!A:B,2,TRUE))</f>
        <v>10184297</v>
      </c>
      <c r="N249" s="48" t="s">
        <v>8595</v>
      </c>
      <c r="O249" s="21" t="str">
        <f t="shared" si="3"/>
        <v>Done</v>
      </c>
    </row>
    <row r="250" spans="1:15" ht="17.100000000000001" customHeight="1">
      <c r="A250" s="1" t="s">
        <v>8596</v>
      </c>
      <c r="B250" s="13" t="s">
        <v>7560</v>
      </c>
      <c r="C250" s="1">
        <v>40006609</v>
      </c>
      <c r="D250" s="90" t="s">
        <v>8597</v>
      </c>
      <c r="E250" s="1" t="s">
        <v>618</v>
      </c>
      <c r="F250" s="20">
        <v>44690.611111111109</v>
      </c>
      <c r="G250" s="24" t="s">
        <v>26</v>
      </c>
      <c r="H250" s="13" t="s">
        <v>8598</v>
      </c>
      <c r="I250" s="20">
        <v>44690.611111111109</v>
      </c>
      <c r="J250" s="20">
        <v>44690</v>
      </c>
      <c r="K250" s="19" t="s">
        <v>18</v>
      </c>
      <c r="L250" s="20" t="s">
        <v>1632</v>
      </c>
      <c r="M250" s="28" t="str">
        <f>IF(B250="","",VLOOKUP(L250,References!A:B,2,TRUE))</f>
        <v>10173650</v>
      </c>
      <c r="N250" s="48" t="s">
        <v>127</v>
      </c>
      <c r="O250" s="21" t="str">
        <f t="shared" si="3"/>
        <v>Done</v>
      </c>
    </row>
    <row r="251" spans="1:15" ht="17.100000000000001" customHeight="1">
      <c r="A251" s="83" t="s">
        <v>8599</v>
      </c>
      <c r="B251" s="13" t="s">
        <v>8600</v>
      </c>
      <c r="C251" s="1">
        <v>40075295</v>
      </c>
      <c r="D251" s="90" t="s">
        <v>8601</v>
      </c>
      <c r="E251" s="1" t="s">
        <v>3046</v>
      </c>
      <c r="F251" s="20">
        <v>44676.67291666667</v>
      </c>
      <c r="G251" s="20">
        <v>44629</v>
      </c>
      <c r="H251" s="13" t="s">
        <v>8602</v>
      </c>
      <c r="I251" s="20">
        <v>44677.676388888889</v>
      </c>
      <c r="J251" s="20">
        <v>44677</v>
      </c>
      <c r="K251" s="19" t="s">
        <v>18</v>
      </c>
      <c r="L251" s="20" t="s">
        <v>2209</v>
      </c>
      <c r="M251" s="28" t="str">
        <f>IF(B251="","",VLOOKUP(L251,References!A:B,2,TRUE))</f>
        <v>10016098</v>
      </c>
      <c r="N251" s="48" t="s">
        <v>61</v>
      </c>
      <c r="O251" s="21" t="str">
        <f t="shared" si="3"/>
        <v>Done</v>
      </c>
    </row>
    <row r="252" spans="1:15" ht="17.100000000000001" customHeight="1">
      <c r="B252" s="13" t="s">
        <v>8603</v>
      </c>
      <c r="C252" s="1">
        <v>40056451</v>
      </c>
      <c r="D252" s="13" t="s">
        <v>8604</v>
      </c>
      <c r="E252" s="1" t="s">
        <v>220</v>
      </c>
      <c r="F252" s="20">
        <v>44811.645138888889</v>
      </c>
      <c r="G252" s="20" t="s">
        <v>8605</v>
      </c>
      <c r="H252" s="13" t="s">
        <v>8606</v>
      </c>
      <c r="I252" s="20">
        <v>44811.652777777781</v>
      </c>
      <c r="J252" s="20" t="s">
        <v>7808</v>
      </c>
      <c r="K252" s="19" t="s">
        <v>18</v>
      </c>
      <c r="L252" s="20" t="s">
        <v>8607</v>
      </c>
      <c r="M252" s="28" t="str">
        <f>IF(B252="","",VLOOKUP(L252,References!A:B,2,TRUE))</f>
        <v>10116632</v>
      </c>
      <c r="N252" s="48" t="s">
        <v>127</v>
      </c>
      <c r="O252" s="21" t="str">
        <f t="shared" si="3"/>
        <v>Done</v>
      </c>
    </row>
    <row r="253" spans="1:15" ht="17.100000000000001" customHeight="1">
      <c r="A253" s="1" t="s">
        <v>8608</v>
      </c>
      <c r="B253" s="13" t="s">
        <v>8609</v>
      </c>
      <c r="C253" s="1">
        <v>40186319</v>
      </c>
      <c r="D253" s="90" t="s">
        <v>8610</v>
      </c>
      <c r="E253" s="1" t="s">
        <v>33</v>
      </c>
      <c r="F253" s="20">
        <v>44755.780555555553</v>
      </c>
      <c r="G253" s="20">
        <v>44780</v>
      </c>
      <c r="H253" s="13" t="s">
        <v>8611</v>
      </c>
      <c r="I253" s="20">
        <v>44756</v>
      </c>
      <c r="J253" s="20">
        <v>44771</v>
      </c>
      <c r="K253" s="19" t="s">
        <v>18</v>
      </c>
      <c r="L253" s="20" t="s">
        <v>308</v>
      </c>
      <c r="M253" s="28" t="str">
        <f>IF(B253="","",VLOOKUP(L253,References!A:B,2,TRUE))</f>
        <v>10141439</v>
      </c>
      <c r="N253" s="48" t="s">
        <v>35</v>
      </c>
      <c r="O253" s="21" t="str">
        <f t="shared" si="3"/>
        <v>Done</v>
      </c>
    </row>
    <row r="254" spans="1:15" ht="17.100000000000001" customHeight="1">
      <c r="A254" s="1" t="s">
        <v>8612</v>
      </c>
      <c r="B254" s="13" t="s">
        <v>8613</v>
      </c>
      <c r="C254" s="1">
        <v>40181299</v>
      </c>
      <c r="D254" s="90" t="s">
        <v>8614</v>
      </c>
      <c r="E254" s="1" t="s">
        <v>40</v>
      </c>
      <c r="F254" s="20">
        <v>44799.896527777775</v>
      </c>
      <c r="G254" s="20">
        <v>44783</v>
      </c>
      <c r="H254" s="13" t="s">
        <v>8615</v>
      </c>
      <c r="I254" s="19">
        <v>44810</v>
      </c>
      <c r="J254" s="20">
        <v>44802</v>
      </c>
      <c r="K254" s="20" t="s">
        <v>18</v>
      </c>
      <c r="L254" s="20" t="s">
        <v>8616</v>
      </c>
      <c r="M254" s="28" t="str">
        <f>IF(B254="","",VLOOKUP(L254,References!A:B,2,TRUE))</f>
        <v>25224233</v>
      </c>
      <c r="N254" s="48" t="s">
        <v>35</v>
      </c>
      <c r="O254" s="21" t="str">
        <f t="shared" si="3"/>
        <v>Done</v>
      </c>
    </row>
    <row r="255" spans="1:15" ht="17.100000000000001" customHeight="1">
      <c r="A255" s="1" t="s">
        <v>8617</v>
      </c>
      <c r="B255" s="13" t="s">
        <v>8618</v>
      </c>
      <c r="C255" s="1">
        <v>40130421</v>
      </c>
      <c r="D255" s="90" t="s">
        <v>8619</v>
      </c>
      <c r="E255" s="1" t="s">
        <v>33</v>
      </c>
      <c r="F255" s="20">
        <v>44732.663194444445</v>
      </c>
      <c r="G255" s="20">
        <v>44726</v>
      </c>
      <c r="H255" s="13" t="s">
        <v>8620</v>
      </c>
      <c r="I255" s="20">
        <v>44734.61041666667</v>
      </c>
      <c r="J255" s="20">
        <v>44739</v>
      </c>
      <c r="K255" s="25" t="s">
        <v>18</v>
      </c>
      <c r="L255" s="20" t="s">
        <v>60</v>
      </c>
      <c r="M255" s="28" t="str">
        <f>IF(B255="","",VLOOKUP(L255,References!A:B,2,TRUE))</f>
        <v>10141439</v>
      </c>
      <c r="N255" s="48" t="s">
        <v>28</v>
      </c>
      <c r="O255" s="21" t="str">
        <f t="shared" si="3"/>
        <v>Done</v>
      </c>
    </row>
    <row r="256" spans="1:15" ht="17.100000000000001" customHeight="1">
      <c r="B256" s="13" t="s">
        <v>8621</v>
      </c>
      <c r="C256" s="13" t="s">
        <v>8622</v>
      </c>
      <c r="D256" s="89" t="s">
        <v>8623</v>
      </c>
      <c r="E256" s="13" t="s">
        <v>618</v>
      </c>
      <c r="F256" s="20">
        <v>44679.638888888891</v>
      </c>
      <c r="G256" s="20">
        <v>44652</v>
      </c>
      <c r="H256" s="13" t="s">
        <v>8624</v>
      </c>
      <c r="I256" s="20">
        <v>44680.743750000001</v>
      </c>
      <c r="J256" s="13" t="s">
        <v>7647</v>
      </c>
      <c r="K256" s="20" t="s">
        <v>18</v>
      </c>
      <c r="L256" s="19" t="s">
        <v>1101</v>
      </c>
      <c r="M256" s="28" t="str">
        <f>IF(B256="","",VLOOKUP(L256,References!A:B,2,TRUE))</f>
        <v>24167767</v>
      </c>
      <c r="N256" s="48" t="s">
        <v>55</v>
      </c>
      <c r="O256" s="21" t="str">
        <f t="shared" si="3"/>
        <v>Done</v>
      </c>
    </row>
    <row r="257" spans="1:15" ht="17.100000000000001" customHeight="1">
      <c r="A257" s="2"/>
      <c r="B257" s="22" t="s">
        <v>8625</v>
      </c>
      <c r="C257" s="2">
        <v>40017561</v>
      </c>
      <c r="D257" s="4" t="s">
        <v>8626</v>
      </c>
      <c r="E257" s="2" t="s">
        <v>125</v>
      </c>
      <c r="F257" s="24">
        <v>44565.727777777778</v>
      </c>
      <c r="G257" s="157">
        <v>44546</v>
      </c>
      <c r="H257" s="22" t="s">
        <v>8627</v>
      </c>
      <c r="I257" s="24">
        <v>44568</v>
      </c>
      <c r="J257" s="24">
        <v>44572</v>
      </c>
      <c r="K257" s="25">
        <v>45323</v>
      </c>
      <c r="L257" s="24" t="s">
        <v>8628</v>
      </c>
      <c r="M257" s="28" t="str">
        <f>IF(B257="","",VLOOKUP(L257,References!A:B,2,TRUE))</f>
        <v>10196206</v>
      </c>
      <c r="N257" s="158" t="s">
        <v>35</v>
      </c>
      <c r="O257" s="21" t="str">
        <f t="shared" si="3"/>
        <v>Done</v>
      </c>
    </row>
    <row r="258" spans="1:15" ht="17.100000000000001" customHeight="1">
      <c r="A258" s="1" t="s">
        <v>8629</v>
      </c>
      <c r="B258" s="13" t="s">
        <v>8630</v>
      </c>
      <c r="C258" s="1">
        <v>40120821</v>
      </c>
      <c r="D258" s="90" t="s">
        <v>8631</v>
      </c>
      <c r="E258" s="1" t="s">
        <v>40</v>
      </c>
      <c r="F258" s="20">
        <v>44569.86041666667</v>
      </c>
      <c r="G258" s="20">
        <v>44551</v>
      </c>
      <c r="H258" s="13" t="s">
        <v>8632</v>
      </c>
      <c r="I258" s="20">
        <v>44572</v>
      </c>
      <c r="J258" s="20">
        <v>44572</v>
      </c>
      <c r="K258" s="19" t="s">
        <v>18</v>
      </c>
      <c r="L258" s="20" t="s">
        <v>8633</v>
      </c>
      <c r="M258" s="28" t="str">
        <f>IF(B258="","",VLOOKUP(L258,References!A:B,2,TRUE))</f>
        <v>28389594</v>
      </c>
      <c r="N258" s="26" t="s">
        <v>61</v>
      </c>
      <c r="O258" s="21" t="str">
        <f t="shared" ref="O258:O321" si="4">IF(B258="","",IF(D258="","Report only",IF(C258="","Spectrum only",IF(J258&lt;&gt;"","Done","Code"))))</f>
        <v>Done</v>
      </c>
    </row>
    <row r="259" spans="1:15" ht="17.100000000000001" customHeight="1">
      <c r="A259" s="1" t="s">
        <v>8634</v>
      </c>
      <c r="B259" s="13" t="s">
        <v>8635</v>
      </c>
      <c r="C259" s="1">
        <v>40113437</v>
      </c>
      <c r="D259" s="90" t="s">
        <v>8636</v>
      </c>
      <c r="E259" s="1" t="s">
        <v>17</v>
      </c>
      <c r="F259" s="20">
        <v>44648.793749999997</v>
      </c>
      <c r="G259" s="20">
        <v>44614</v>
      </c>
      <c r="H259" s="13" t="s">
        <v>8637</v>
      </c>
      <c r="I259" s="20">
        <v>44650.588888888888</v>
      </c>
      <c r="J259" s="20">
        <v>44658</v>
      </c>
      <c r="K259" s="19">
        <v>44743</v>
      </c>
      <c r="L259" s="20" t="s">
        <v>293</v>
      </c>
      <c r="M259" s="28" t="str">
        <f>IF(B259="","",VLOOKUP(L259,References!A:B,2,TRUE))</f>
        <v>10169192</v>
      </c>
      <c r="N259" s="48" t="s">
        <v>20</v>
      </c>
      <c r="O259" s="21" t="str">
        <f t="shared" si="4"/>
        <v>Done</v>
      </c>
    </row>
    <row r="260" spans="1:15" ht="17.100000000000001" customHeight="1">
      <c r="A260" s="1" t="s">
        <v>8638</v>
      </c>
      <c r="B260" s="13" t="s">
        <v>8639</v>
      </c>
      <c r="C260" s="1">
        <v>40160949</v>
      </c>
      <c r="D260" s="90" t="s">
        <v>8640</v>
      </c>
      <c r="E260" s="1" t="s">
        <v>378</v>
      </c>
      <c r="F260" s="20">
        <v>44750.768055555556</v>
      </c>
      <c r="G260" s="20">
        <v>44748</v>
      </c>
      <c r="H260" s="13" t="s">
        <v>8641</v>
      </c>
      <c r="I260" s="20">
        <v>44756</v>
      </c>
      <c r="J260" s="20">
        <v>44771</v>
      </c>
      <c r="K260" s="19" t="s">
        <v>18</v>
      </c>
      <c r="L260" s="20" t="s">
        <v>6754</v>
      </c>
      <c r="M260" s="28" t="str">
        <f>IF(B260="","",VLOOKUP(L260,References!A:B,2,TRUE))</f>
        <v>10119667</v>
      </c>
      <c r="N260" s="48" t="s">
        <v>35</v>
      </c>
      <c r="O260" s="21" t="str">
        <f t="shared" si="4"/>
        <v>Done</v>
      </c>
    </row>
    <row r="261" spans="1:15" ht="17.100000000000001" customHeight="1">
      <c r="A261" s="154"/>
      <c r="B261" s="155" t="s">
        <v>7128</v>
      </c>
      <c r="C261" s="154">
        <v>40121161</v>
      </c>
      <c r="D261" s="155" t="s">
        <v>7129</v>
      </c>
      <c r="E261" s="154" t="s">
        <v>3308</v>
      </c>
      <c r="F261" s="157"/>
      <c r="G261" s="157">
        <v>44389</v>
      </c>
      <c r="H261" s="155" t="s">
        <v>7130</v>
      </c>
      <c r="I261" s="157" t="s">
        <v>7131</v>
      </c>
      <c r="J261" s="157">
        <v>44545</v>
      </c>
      <c r="K261" s="156" t="s">
        <v>18</v>
      </c>
      <c r="L261" s="157"/>
      <c r="M261" s="28" t="e">
        <f>IF(B261="","",VLOOKUP(L261,References!A:B,2,TRUE))</f>
        <v>#N/A</v>
      </c>
      <c r="N261" s="158"/>
      <c r="O261" s="21" t="str">
        <f t="shared" si="4"/>
        <v>Done</v>
      </c>
    </row>
    <row r="262" spans="1:15" ht="17.100000000000001" customHeight="1">
      <c r="A262" s="1" t="s">
        <v>8642</v>
      </c>
      <c r="B262" s="13" t="s">
        <v>8643</v>
      </c>
      <c r="C262" s="1">
        <v>40179383</v>
      </c>
      <c r="D262" s="13" t="s">
        <v>8644</v>
      </c>
      <c r="E262" s="1" t="s">
        <v>47</v>
      </c>
      <c r="F262" s="20">
        <v>44812.638888888891</v>
      </c>
      <c r="G262" s="20" t="s">
        <v>8645</v>
      </c>
      <c r="I262" s="20" t="s">
        <v>8646</v>
      </c>
      <c r="J262" s="20" t="s">
        <v>7852</v>
      </c>
      <c r="K262" s="19" t="s">
        <v>18</v>
      </c>
      <c r="L262" s="20" t="s">
        <v>1212</v>
      </c>
      <c r="M262" s="28" t="str">
        <f>IF(B262="","",VLOOKUP(L262,References!A:B,2,TRUE))</f>
        <v>10148067</v>
      </c>
      <c r="O262" s="21" t="str">
        <f t="shared" si="4"/>
        <v>Done</v>
      </c>
    </row>
    <row r="263" spans="1:15" ht="17.100000000000001" customHeight="1">
      <c r="A263" s="1" t="s">
        <v>8647</v>
      </c>
      <c r="B263" s="13" t="s">
        <v>8648</v>
      </c>
      <c r="C263" s="1">
        <v>40174053</v>
      </c>
      <c r="D263" s="90" t="s">
        <v>8649</v>
      </c>
      <c r="E263" s="1" t="s">
        <v>99</v>
      </c>
      <c r="F263" s="20">
        <v>44792.734027777777</v>
      </c>
      <c r="G263" s="20">
        <v>44785</v>
      </c>
      <c r="H263" s="13" t="s">
        <v>8650</v>
      </c>
      <c r="I263" s="20">
        <v>44797.710416666669</v>
      </c>
      <c r="J263" s="20">
        <v>44831</v>
      </c>
      <c r="K263" s="19" t="s">
        <v>18</v>
      </c>
      <c r="L263" s="20" t="s">
        <v>8651</v>
      </c>
      <c r="M263" s="28" t="str">
        <f>IF(B263="","",VLOOKUP(L263,References!A:B,2,TRUE))</f>
        <v>25378044</v>
      </c>
      <c r="N263" s="48" t="s">
        <v>127</v>
      </c>
      <c r="O263" s="21" t="str">
        <f t="shared" si="4"/>
        <v>Done</v>
      </c>
    </row>
    <row r="264" spans="1:15" ht="17.100000000000001" customHeight="1">
      <c r="A264" s="1" t="s">
        <v>8652</v>
      </c>
      <c r="B264" s="13" t="s">
        <v>8653</v>
      </c>
      <c r="C264" s="1">
        <v>40105224</v>
      </c>
      <c r="D264" s="90" t="s">
        <v>8654</v>
      </c>
      <c r="E264" s="1" t="s">
        <v>40</v>
      </c>
      <c r="F264" s="20">
        <v>44871.535416666666</v>
      </c>
      <c r="G264" s="20">
        <v>44866</v>
      </c>
      <c r="H264" s="13" t="s">
        <v>8655</v>
      </c>
      <c r="I264" s="20">
        <v>44873.67083333333</v>
      </c>
      <c r="J264" s="20">
        <v>44873</v>
      </c>
      <c r="K264" s="19" t="s">
        <v>18</v>
      </c>
      <c r="L264" s="20" t="s">
        <v>8656</v>
      </c>
      <c r="M264" s="28" t="str">
        <f>IF(B264="","",VLOOKUP(L264,References!A:B,2,TRUE))</f>
        <v>10201077</v>
      </c>
      <c r="N264" s="48" t="s">
        <v>61</v>
      </c>
      <c r="O264" s="21" t="str">
        <f t="shared" si="4"/>
        <v>Done</v>
      </c>
    </row>
    <row r="265" spans="1:15" ht="17.100000000000001" customHeight="1">
      <c r="B265" s="13" t="s">
        <v>8657</v>
      </c>
      <c r="C265" s="1">
        <v>27430787</v>
      </c>
      <c r="D265" s="90" t="s">
        <v>8658</v>
      </c>
      <c r="E265" s="1" t="s">
        <v>338</v>
      </c>
      <c r="F265" s="20">
        <v>44579.950694444444</v>
      </c>
      <c r="G265" s="20">
        <v>44571</v>
      </c>
      <c r="H265" s="13" t="s">
        <v>8659</v>
      </c>
      <c r="I265" s="20">
        <v>44582</v>
      </c>
      <c r="J265" s="20">
        <v>44601</v>
      </c>
      <c r="K265" s="25" t="s">
        <v>18</v>
      </c>
      <c r="L265" s="20" t="s">
        <v>2403</v>
      </c>
      <c r="M265" s="28" t="str">
        <f>IF(B265="","",VLOOKUP(L265,References!A:B,2,TRUE))</f>
        <v>10159630</v>
      </c>
      <c r="N265" s="158" t="s">
        <v>127</v>
      </c>
      <c r="O265" s="21" t="str">
        <f t="shared" si="4"/>
        <v>Done</v>
      </c>
    </row>
    <row r="266" spans="1:15" ht="17.100000000000001" customHeight="1">
      <c r="B266" s="13" t="s">
        <v>7561</v>
      </c>
      <c r="C266" s="1">
        <v>26403654</v>
      </c>
      <c r="D266" s="13" t="s">
        <v>8660</v>
      </c>
      <c r="E266" s="1" t="s">
        <v>344</v>
      </c>
      <c r="F266" s="20">
        <v>44463</v>
      </c>
      <c r="G266" s="20">
        <v>44482</v>
      </c>
      <c r="H266" s="13" t="s">
        <v>8661</v>
      </c>
      <c r="I266" s="20">
        <v>44463</v>
      </c>
      <c r="J266" s="20">
        <v>44698</v>
      </c>
      <c r="K266" s="19" t="s">
        <v>18</v>
      </c>
      <c r="L266" s="20" t="s">
        <v>7444</v>
      </c>
      <c r="M266" s="28" t="str">
        <f>IF(B266="","",VLOOKUP(L266,References!A:B,2,TRUE))</f>
        <v>10178687</v>
      </c>
      <c r="N266" s="48" t="s">
        <v>61</v>
      </c>
      <c r="O266" s="21" t="str">
        <f t="shared" si="4"/>
        <v>Done</v>
      </c>
    </row>
    <row r="267" spans="1:15" ht="17.100000000000001" customHeight="1">
      <c r="A267" s="1" t="s">
        <v>8662</v>
      </c>
      <c r="B267" s="13" t="s">
        <v>8663</v>
      </c>
      <c r="C267" s="1">
        <v>26408001</v>
      </c>
      <c r="D267" s="90" t="s">
        <v>8664</v>
      </c>
      <c r="E267" s="1" t="s">
        <v>565</v>
      </c>
      <c r="F267" s="20">
        <v>44806.09097222222</v>
      </c>
      <c r="G267" s="20">
        <v>44722</v>
      </c>
      <c r="H267" s="13" t="s">
        <v>8665</v>
      </c>
      <c r="I267" s="20">
        <v>44810</v>
      </c>
      <c r="J267" s="20">
        <v>44831</v>
      </c>
      <c r="K267" s="19" t="s">
        <v>18</v>
      </c>
      <c r="L267" s="20" t="s">
        <v>8666</v>
      </c>
      <c r="M267" s="28" t="str">
        <f>IF(B267="","",VLOOKUP(L267,References!A:B,2,TRUE))</f>
        <v>20737216</v>
      </c>
      <c r="N267" s="48" t="s">
        <v>127</v>
      </c>
      <c r="O267" s="21" t="str">
        <f t="shared" si="4"/>
        <v>Done</v>
      </c>
    </row>
    <row r="268" spans="1:15" ht="17.100000000000001" customHeight="1">
      <c r="B268" s="13" t="s">
        <v>8667</v>
      </c>
      <c r="C268" s="1">
        <v>21892177</v>
      </c>
      <c r="D268" s="90" t="s">
        <v>8668</v>
      </c>
      <c r="E268" s="1" t="s">
        <v>17</v>
      </c>
      <c r="F268" s="20">
        <v>44668.673611111109</v>
      </c>
      <c r="G268" s="20">
        <v>44651</v>
      </c>
      <c r="H268" s="13" t="s">
        <v>8669</v>
      </c>
      <c r="I268" s="20">
        <v>44671</v>
      </c>
      <c r="J268" s="20">
        <v>44698</v>
      </c>
      <c r="K268" s="19" t="s">
        <v>18</v>
      </c>
      <c r="L268" s="20" t="s">
        <v>8670</v>
      </c>
      <c r="M268" s="28" t="str">
        <f>IF(B268="","",VLOOKUP(L268,References!A:B,2,TRUE))</f>
        <v>10158616</v>
      </c>
      <c r="N268" s="48" t="s">
        <v>127</v>
      </c>
      <c r="O268" s="21" t="str">
        <f t="shared" si="4"/>
        <v>Done</v>
      </c>
    </row>
    <row r="269" spans="1:15" ht="17.100000000000001" customHeight="1">
      <c r="A269" s="1" t="s">
        <v>8671</v>
      </c>
      <c r="B269" s="13" t="s">
        <v>8672</v>
      </c>
      <c r="C269" s="1">
        <v>40103148</v>
      </c>
      <c r="D269" s="90" t="s">
        <v>8673</v>
      </c>
      <c r="E269" s="1" t="s">
        <v>47</v>
      </c>
      <c r="F269" s="20">
        <v>44789.213194444441</v>
      </c>
      <c r="G269" s="20" t="s">
        <v>8674</v>
      </c>
      <c r="H269" s="13" t="s">
        <v>8675</v>
      </c>
      <c r="I269" s="20">
        <v>44777.986805555556</v>
      </c>
      <c r="J269" s="20">
        <v>44847</v>
      </c>
      <c r="K269" s="19" t="s">
        <v>18</v>
      </c>
      <c r="L269" s="20" t="s">
        <v>489</v>
      </c>
      <c r="M269" s="28" t="str">
        <f>IF(B269="","",VLOOKUP(L269,References!A:B,2,TRUE))</f>
        <v>10144564</v>
      </c>
      <c r="N269" s="48" t="s">
        <v>35</v>
      </c>
      <c r="O269" s="21" t="str">
        <f t="shared" si="4"/>
        <v>Done</v>
      </c>
    </row>
    <row r="270" spans="1:15" ht="17.100000000000001" customHeight="1">
      <c r="A270" s="2" t="s">
        <v>8676</v>
      </c>
      <c r="B270" s="22" t="s">
        <v>8677</v>
      </c>
      <c r="C270" s="2">
        <v>40091702</v>
      </c>
      <c r="D270" s="4" t="s">
        <v>8678</v>
      </c>
      <c r="E270" s="2" t="s">
        <v>17</v>
      </c>
      <c r="F270" s="24">
        <v>44553.05</v>
      </c>
      <c r="G270" s="20">
        <v>44545</v>
      </c>
      <c r="H270" s="22" t="s">
        <v>8679</v>
      </c>
      <c r="I270" s="24">
        <v>44568</v>
      </c>
      <c r="J270" s="24">
        <v>44601</v>
      </c>
      <c r="K270" s="25">
        <v>45292</v>
      </c>
      <c r="L270" s="24" t="s">
        <v>514</v>
      </c>
      <c r="M270" s="28" t="str">
        <f>IF(B270="","",VLOOKUP(L270,References!A:B,2,TRUE))</f>
        <v>10200914</v>
      </c>
      <c r="N270" s="24" t="s">
        <v>20</v>
      </c>
      <c r="O270" s="21" t="str">
        <f t="shared" si="4"/>
        <v>Done</v>
      </c>
    </row>
    <row r="271" spans="1:15" ht="17.100000000000001" customHeight="1">
      <c r="B271" s="13" t="s">
        <v>7562</v>
      </c>
      <c r="C271" s="1">
        <v>40150891</v>
      </c>
      <c r="D271" s="13" t="s">
        <v>8680</v>
      </c>
      <c r="E271" s="1" t="s">
        <v>17</v>
      </c>
      <c r="F271" s="20">
        <v>44498</v>
      </c>
      <c r="G271" s="20">
        <v>44529</v>
      </c>
      <c r="H271" s="13" t="s">
        <v>8681</v>
      </c>
      <c r="I271" s="20">
        <v>44498</v>
      </c>
      <c r="J271" s="20">
        <v>44698</v>
      </c>
      <c r="K271" s="19">
        <v>45238</v>
      </c>
      <c r="L271" s="20" t="s">
        <v>1179</v>
      </c>
      <c r="M271" s="28" t="str">
        <f>IF(B271="","",VLOOKUP(L271,References!A:B,2,TRUE))</f>
        <v>20646237</v>
      </c>
      <c r="N271" s="48" t="s">
        <v>20</v>
      </c>
      <c r="O271" s="21" t="str">
        <f t="shared" si="4"/>
        <v>Done</v>
      </c>
    </row>
    <row r="272" spans="1:15" ht="17.100000000000001" customHeight="1">
      <c r="A272" s="1" t="s">
        <v>8682</v>
      </c>
      <c r="B272" s="13" t="s">
        <v>8683</v>
      </c>
      <c r="C272" s="1">
        <v>40109813</v>
      </c>
      <c r="D272" s="90" t="s">
        <v>8684</v>
      </c>
      <c r="E272" s="1" t="s">
        <v>220</v>
      </c>
      <c r="F272" s="20">
        <v>44579.980555555558</v>
      </c>
      <c r="G272" s="20" t="s">
        <v>26</v>
      </c>
      <c r="H272" s="13" t="s">
        <v>8685</v>
      </c>
      <c r="I272" s="20">
        <v>44582</v>
      </c>
      <c r="J272" s="20">
        <v>44601</v>
      </c>
      <c r="K272" s="25" t="s">
        <v>18</v>
      </c>
      <c r="L272" s="20" t="s">
        <v>8686</v>
      </c>
      <c r="M272" s="28" t="str">
        <f>IF(B272="","",VLOOKUP(L272,References!A:B,2,TRUE))</f>
        <v>27731701</v>
      </c>
      <c r="N272" s="24" t="s">
        <v>20</v>
      </c>
      <c r="O272" s="21" t="str">
        <f t="shared" si="4"/>
        <v>Done</v>
      </c>
    </row>
    <row r="273" spans="1:15" ht="17.100000000000001" customHeight="1">
      <c r="A273" s="83" t="s">
        <v>8687</v>
      </c>
      <c r="B273" s="13" t="s">
        <v>8688</v>
      </c>
      <c r="C273" s="1">
        <v>27077475</v>
      </c>
      <c r="D273" s="90" t="s">
        <v>8689</v>
      </c>
      <c r="E273" s="1" t="s">
        <v>220</v>
      </c>
      <c r="F273" s="20">
        <v>44676.084722222222</v>
      </c>
      <c r="G273" s="20">
        <v>44650</v>
      </c>
      <c r="H273" s="13" t="s">
        <v>8690</v>
      </c>
      <c r="I273" s="20">
        <v>44677.677777777775</v>
      </c>
      <c r="J273" s="20">
        <v>44685</v>
      </c>
      <c r="K273" s="19" t="s">
        <v>18</v>
      </c>
      <c r="L273" s="20" t="s">
        <v>8286</v>
      </c>
      <c r="M273" s="28" t="str">
        <f>IF(B273="","",VLOOKUP(L273,References!A:B,2,TRUE))</f>
        <v>10184324</v>
      </c>
      <c r="N273" s="158" t="s">
        <v>127</v>
      </c>
      <c r="O273" s="21" t="str">
        <f t="shared" si="4"/>
        <v>Done</v>
      </c>
    </row>
    <row r="274" spans="1:15" ht="17.100000000000001" customHeight="1">
      <c r="A274" s="1" t="s">
        <v>8691</v>
      </c>
      <c r="B274" s="13" t="s">
        <v>8692</v>
      </c>
      <c r="C274" s="1">
        <v>40137008</v>
      </c>
      <c r="D274" s="90" t="s">
        <v>8693</v>
      </c>
      <c r="E274" s="1" t="s">
        <v>17</v>
      </c>
      <c r="F274" s="20">
        <v>44805.709722222222</v>
      </c>
      <c r="G274" s="20">
        <v>44775</v>
      </c>
      <c r="H274" s="13" t="s">
        <v>8694</v>
      </c>
      <c r="I274" s="20">
        <v>44810</v>
      </c>
      <c r="J274" s="20">
        <v>44831</v>
      </c>
      <c r="K274" s="19" t="s">
        <v>18</v>
      </c>
      <c r="L274" s="20" t="s">
        <v>1482</v>
      </c>
      <c r="M274" s="28" t="str">
        <f>IF(B274="","",VLOOKUP(L274,References!A:B,2,TRUE))</f>
        <v>22914247</v>
      </c>
      <c r="N274" s="48" t="s">
        <v>20</v>
      </c>
      <c r="O274" s="21" t="str">
        <f t="shared" si="4"/>
        <v>Done</v>
      </c>
    </row>
    <row r="275" spans="1:15" ht="17.100000000000001" customHeight="1">
      <c r="A275" s="1" t="s">
        <v>8695</v>
      </c>
      <c r="B275" s="13" t="s">
        <v>8696</v>
      </c>
      <c r="C275" s="13" t="s">
        <v>8697</v>
      </c>
      <c r="D275" s="89" t="s">
        <v>8698</v>
      </c>
      <c r="E275" s="13" t="s">
        <v>344</v>
      </c>
      <c r="F275" s="20">
        <v>44679.723611111112</v>
      </c>
      <c r="G275" s="20">
        <v>44685</v>
      </c>
      <c r="H275" s="13" t="s">
        <v>8699</v>
      </c>
      <c r="I275" s="20">
        <v>44680.743055555555</v>
      </c>
      <c r="J275" s="13" t="s">
        <v>8700</v>
      </c>
      <c r="K275" s="20" t="s">
        <v>18</v>
      </c>
      <c r="L275" s="19" t="s">
        <v>1137</v>
      </c>
      <c r="M275" s="28" t="str">
        <f>IF(B275="","",VLOOKUP(L275,References!A:B,2,TRUE))</f>
        <v>26604544</v>
      </c>
      <c r="N275" s="48" t="s">
        <v>127</v>
      </c>
      <c r="O275" s="21" t="str">
        <f t="shared" si="4"/>
        <v>Done</v>
      </c>
    </row>
    <row r="276" spans="1:15" ht="17.100000000000001" customHeight="1">
      <c r="A276" s="1" t="s">
        <v>8701</v>
      </c>
      <c r="B276" s="13" t="s">
        <v>8702</v>
      </c>
      <c r="C276" s="1">
        <v>40179552</v>
      </c>
      <c r="D276" s="90" t="s">
        <v>8703</v>
      </c>
      <c r="E276" s="1" t="s">
        <v>189</v>
      </c>
      <c r="F276" s="20">
        <v>44809.650694444441</v>
      </c>
      <c r="G276" s="20">
        <v>44797</v>
      </c>
      <c r="H276" s="13" t="s">
        <v>8704</v>
      </c>
      <c r="I276" s="20">
        <v>44810</v>
      </c>
      <c r="J276" s="20">
        <v>44831</v>
      </c>
      <c r="K276" s="19" t="s">
        <v>18</v>
      </c>
      <c r="L276" s="20" t="s">
        <v>8705</v>
      </c>
      <c r="M276" s="28" t="str">
        <f>IF(B276="","",VLOOKUP(L276,References!A:B,2,TRUE))</f>
        <v>10122499</v>
      </c>
      <c r="N276" s="48" t="s">
        <v>20</v>
      </c>
      <c r="O276" s="21" t="str">
        <f t="shared" si="4"/>
        <v>Done</v>
      </c>
    </row>
    <row r="277" spans="1:15" ht="17.100000000000001" customHeight="1">
      <c r="A277" s="1" t="s">
        <v>6293</v>
      </c>
      <c r="B277" s="13" t="s">
        <v>8706</v>
      </c>
      <c r="C277" s="1">
        <v>40084610</v>
      </c>
      <c r="D277" s="90" t="s">
        <v>8707</v>
      </c>
      <c r="E277" s="1" t="s">
        <v>177</v>
      </c>
      <c r="F277" s="20">
        <v>44569.057638888888</v>
      </c>
      <c r="G277" s="20">
        <v>44551</v>
      </c>
      <c r="H277" s="13" t="s">
        <v>8708</v>
      </c>
      <c r="I277" s="20">
        <v>44572</v>
      </c>
      <c r="J277" s="20">
        <v>44572</v>
      </c>
      <c r="K277" s="19" t="s">
        <v>18</v>
      </c>
      <c r="L277" s="20" t="s">
        <v>8709</v>
      </c>
      <c r="M277" s="28" t="str">
        <f>IF(B277="","",VLOOKUP(L277,References!A:B,2,TRUE))</f>
        <v>10165169</v>
      </c>
      <c r="N277" s="158" t="s">
        <v>20</v>
      </c>
      <c r="O277" s="21" t="str">
        <f t="shared" si="4"/>
        <v>Done</v>
      </c>
    </row>
    <row r="278" spans="1:15" ht="17.100000000000001" customHeight="1">
      <c r="B278" s="13" t="s">
        <v>8710</v>
      </c>
      <c r="C278" s="1">
        <v>40152698</v>
      </c>
      <c r="D278" s="90" t="s">
        <v>8711</v>
      </c>
      <c r="E278" s="1" t="s">
        <v>601</v>
      </c>
      <c r="F278" s="20">
        <v>44648.827777777777</v>
      </c>
      <c r="G278" s="20" t="s">
        <v>26</v>
      </c>
      <c r="H278" s="13" t="s">
        <v>8712</v>
      </c>
      <c r="I278" s="20">
        <v>44650.589583333334</v>
      </c>
      <c r="J278" s="20">
        <v>44657</v>
      </c>
      <c r="K278" s="19" t="s">
        <v>18</v>
      </c>
      <c r="L278" s="20" t="s">
        <v>460</v>
      </c>
      <c r="M278" s="28" t="str">
        <f>IF(B278="","",VLOOKUP(L278,References!A:B,2,TRUE))</f>
        <v>10128176</v>
      </c>
      <c r="N278" s="48" t="s">
        <v>55</v>
      </c>
      <c r="O278" s="21" t="str">
        <f t="shared" si="4"/>
        <v>Done</v>
      </c>
    </row>
    <row r="279" spans="1:15" ht="17.100000000000001" customHeight="1">
      <c r="A279" s="1" t="s">
        <v>8713</v>
      </c>
      <c r="B279" s="13" t="s">
        <v>8714</v>
      </c>
      <c r="C279" s="1">
        <v>40017577</v>
      </c>
      <c r="D279" s="90" t="s">
        <v>8715</v>
      </c>
      <c r="E279" s="1" t="s">
        <v>1347</v>
      </c>
      <c r="F279" s="20">
        <v>44790.722916666666</v>
      </c>
      <c r="G279" s="20" t="s">
        <v>26</v>
      </c>
      <c r="H279" s="13" t="s">
        <v>8716</v>
      </c>
      <c r="I279" s="20">
        <v>44797.711805555555</v>
      </c>
      <c r="J279" s="20">
        <v>44831</v>
      </c>
      <c r="K279" s="19" t="s">
        <v>18</v>
      </c>
      <c r="L279" s="20" t="s">
        <v>8717</v>
      </c>
      <c r="M279" s="28" t="str">
        <f>IF(B279="","",VLOOKUP(L279,References!A:B,2,TRUE))</f>
        <v>27289413</v>
      </c>
      <c r="N279" s="48" t="s">
        <v>42</v>
      </c>
      <c r="O279" s="21" t="str">
        <f t="shared" si="4"/>
        <v>Done</v>
      </c>
    </row>
    <row r="280" spans="1:15" ht="17.100000000000001" customHeight="1">
      <c r="A280" s="1" t="s">
        <v>8718</v>
      </c>
      <c r="B280" s="13" t="s">
        <v>8719</v>
      </c>
      <c r="C280" s="1">
        <v>27660847</v>
      </c>
      <c r="D280" s="90" t="s">
        <v>8720</v>
      </c>
      <c r="E280" s="1" t="s">
        <v>265</v>
      </c>
      <c r="F280" s="20">
        <v>44783.586805555555</v>
      </c>
      <c r="G280" s="20">
        <v>44777</v>
      </c>
      <c r="H280" s="13" t="s">
        <v>8721</v>
      </c>
      <c r="I280" s="20">
        <v>44777.986805555556</v>
      </c>
      <c r="J280" s="20">
        <v>44802</v>
      </c>
      <c r="K280" s="19" t="s">
        <v>18</v>
      </c>
      <c r="L280" s="20" t="s">
        <v>1817</v>
      </c>
      <c r="M280" s="28" t="str">
        <f>IF(B280="","",VLOOKUP(L280,References!A:B,2,TRUE))</f>
        <v>10122226</v>
      </c>
      <c r="N280" s="48" t="s">
        <v>20</v>
      </c>
      <c r="O280" s="21" t="str">
        <f t="shared" si="4"/>
        <v>Done</v>
      </c>
    </row>
    <row r="281" spans="1:15" ht="17.100000000000001" customHeight="1">
      <c r="A281" s="1" t="s">
        <v>8722</v>
      </c>
      <c r="B281" s="13" t="s">
        <v>8723</v>
      </c>
      <c r="C281" s="1">
        <v>40164338</v>
      </c>
      <c r="D281" s="90" t="s">
        <v>8724</v>
      </c>
      <c r="E281" s="1" t="s">
        <v>17</v>
      </c>
      <c r="F281" s="20">
        <v>44820.81527777778</v>
      </c>
      <c r="G281" s="20" t="s">
        <v>8725</v>
      </c>
      <c r="H281" s="13" t="s">
        <v>8726</v>
      </c>
      <c r="I281" s="20">
        <v>44820.658333333333</v>
      </c>
      <c r="J281" s="20">
        <v>44820</v>
      </c>
      <c r="K281" s="19">
        <v>45291</v>
      </c>
      <c r="L281" s="20" t="s">
        <v>293</v>
      </c>
      <c r="M281" s="28" t="str">
        <f>IF(B281="","",VLOOKUP(L281,References!A:B,2,TRUE))</f>
        <v>10169192</v>
      </c>
      <c r="N281" s="48" t="s">
        <v>20</v>
      </c>
      <c r="O281" s="21" t="str">
        <f t="shared" si="4"/>
        <v>Done</v>
      </c>
    </row>
    <row r="282" spans="1:15" ht="17.100000000000001" customHeight="1">
      <c r="B282" s="13" t="s">
        <v>8727</v>
      </c>
      <c r="C282" s="1">
        <v>40121217</v>
      </c>
      <c r="D282" s="90" t="s">
        <v>8728</v>
      </c>
      <c r="E282" s="1" t="s">
        <v>782</v>
      </c>
      <c r="F282" s="20">
        <v>44582.495833333334</v>
      </c>
      <c r="G282" s="20">
        <v>44552</v>
      </c>
      <c r="H282" s="13" t="s">
        <v>8729</v>
      </c>
      <c r="I282" s="20">
        <v>44582</v>
      </c>
      <c r="J282" s="20">
        <v>44601</v>
      </c>
      <c r="K282" s="25" t="s">
        <v>18</v>
      </c>
      <c r="L282" s="20" t="s">
        <v>7657</v>
      </c>
      <c r="M282" s="28" t="str">
        <f>IF(B282="","",VLOOKUP(L282,References!A:B,2,TRUE))</f>
        <v>10141439</v>
      </c>
      <c r="N282" s="24" t="s">
        <v>35</v>
      </c>
      <c r="O282" s="21" t="str">
        <f t="shared" si="4"/>
        <v>Done</v>
      </c>
    </row>
    <row r="283" spans="1:15" ht="17.100000000000001" customHeight="1">
      <c r="A283" s="1" t="s">
        <v>8730</v>
      </c>
      <c r="B283" s="13" t="s">
        <v>8731</v>
      </c>
      <c r="C283" s="1">
        <v>40118681</v>
      </c>
      <c r="D283" s="90" t="s">
        <v>8732</v>
      </c>
      <c r="E283" s="1" t="s">
        <v>378</v>
      </c>
      <c r="F283" s="20">
        <v>44799.744444444441</v>
      </c>
      <c r="G283" s="20">
        <v>44795</v>
      </c>
      <c r="H283" s="13" t="s">
        <v>8733</v>
      </c>
      <c r="I283" s="20">
        <v>44799</v>
      </c>
      <c r="J283" s="20">
        <v>44802</v>
      </c>
      <c r="K283" s="19" t="s">
        <v>18</v>
      </c>
      <c r="L283" s="20" t="s">
        <v>8734</v>
      </c>
      <c r="M283" s="28" t="str">
        <f>IF(B283="","",VLOOKUP(L283,References!A:B,2,TRUE))</f>
        <v>20472611</v>
      </c>
      <c r="N283" s="48" t="s">
        <v>35</v>
      </c>
      <c r="O283" s="21" t="str">
        <f t="shared" si="4"/>
        <v>Done</v>
      </c>
    </row>
    <row r="284" spans="1:15" ht="17.100000000000001" customHeight="1">
      <c r="A284" s="1" t="s">
        <v>8735</v>
      </c>
      <c r="B284" s="13" t="s">
        <v>8736</v>
      </c>
      <c r="C284" s="1">
        <v>25355532</v>
      </c>
      <c r="D284" s="90" t="s">
        <v>8737</v>
      </c>
      <c r="E284" s="1" t="s">
        <v>220</v>
      </c>
      <c r="F284" s="20">
        <v>44585.791666666664</v>
      </c>
      <c r="G284" s="20" t="s">
        <v>26</v>
      </c>
      <c r="H284" s="13" t="s">
        <v>8738</v>
      </c>
      <c r="I284" s="20">
        <v>44601</v>
      </c>
      <c r="J284" s="20">
        <v>44601</v>
      </c>
      <c r="K284" s="25" t="s">
        <v>18</v>
      </c>
      <c r="L284" s="20" t="s">
        <v>8739</v>
      </c>
      <c r="M284" s="28" t="str">
        <f>IF(B284="","",VLOOKUP(L284,References!A:B,2,TRUE))</f>
        <v>20762075</v>
      </c>
      <c r="N284" s="48" t="s">
        <v>355</v>
      </c>
      <c r="O284" s="21" t="str">
        <f t="shared" si="4"/>
        <v>Done</v>
      </c>
    </row>
    <row r="285" spans="1:15" ht="17.100000000000001" customHeight="1">
      <c r="A285" s="1" t="s">
        <v>8740</v>
      </c>
      <c r="B285" s="13" t="s">
        <v>8741</v>
      </c>
      <c r="C285" s="1">
        <v>26304648</v>
      </c>
      <c r="D285" s="90" t="s">
        <v>8742</v>
      </c>
      <c r="E285" s="1" t="s">
        <v>8743</v>
      </c>
      <c r="F285" s="20">
        <v>44572.947916666664</v>
      </c>
      <c r="G285" s="20">
        <v>44546</v>
      </c>
      <c r="H285" s="13" t="s">
        <v>8744</v>
      </c>
      <c r="I285" s="20">
        <v>44579</v>
      </c>
      <c r="J285" s="20">
        <v>44601</v>
      </c>
      <c r="K285" s="19">
        <v>44562</v>
      </c>
      <c r="L285" s="20" t="s">
        <v>184</v>
      </c>
      <c r="M285" s="28" t="str">
        <f>IF(B285="","",VLOOKUP(L285,References!A:B,2,TRUE))</f>
        <v>21510088</v>
      </c>
      <c r="N285" s="24" t="s">
        <v>20</v>
      </c>
      <c r="O285" s="21" t="str">
        <f t="shared" si="4"/>
        <v>Done</v>
      </c>
    </row>
    <row r="286" spans="1:15" ht="17.100000000000001" customHeight="1">
      <c r="A286" s="1" t="s">
        <v>8745</v>
      </c>
      <c r="B286" s="13" t="s">
        <v>8746</v>
      </c>
      <c r="C286" s="1">
        <v>26594670</v>
      </c>
      <c r="D286" s="90" t="s">
        <v>8747</v>
      </c>
      <c r="E286" s="1" t="s">
        <v>338</v>
      </c>
      <c r="F286" s="20">
        <v>44804.761111111111</v>
      </c>
      <c r="G286" s="20">
        <v>44804</v>
      </c>
      <c r="H286" s="13" t="s">
        <v>8748</v>
      </c>
      <c r="I286" s="20">
        <v>44799</v>
      </c>
      <c r="J286" s="20">
        <v>44848</v>
      </c>
      <c r="K286" s="19" t="s">
        <v>18</v>
      </c>
      <c r="L286" s="20" t="s">
        <v>8749</v>
      </c>
      <c r="M286" s="28" t="str">
        <f>IF(B286="","",VLOOKUP(L286,References!A:B,2,TRUE))</f>
        <v>40074936</v>
      </c>
      <c r="N286" s="48" t="s">
        <v>35</v>
      </c>
      <c r="O286" s="21" t="str">
        <f t="shared" si="4"/>
        <v>Done</v>
      </c>
    </row>
    <row r="287" spans="1:15" ht="17.100000000000001" customHeight="1">
      <c r="A287" s="1" t="s">
        <v>8750</v>
      </c>
      <c r="B287" s="13" t="s">
        <v>8751</v>
      </c>
      <c r="C287" s="1">
        <v>40124459</v>
      </c>
      <c r="D287" s="90" t="s">
        <v>8752</v>
      </c>
      <c r="E287" s="1" t="s">
        <v>47</v>
      </c>
      <c r="F287" s="20">
        <v>44658.679166666669</v>
      </c>
      <c r="G287" s="20">
        <v>44638</v>
      </c>
      <c r="H287" s="13" t="s">
        <v>8753</v>
      </c>
      <c r="I287" s="20">
        <v>44658</v>
      </c>
      <c r="J287" s="20">
        <v>44673</v>
      </c>
      <c r="K287" s="20" t="s">
        <v>18</v>
      </c>
      <c r="L287" s="19" t="s">
        <v>8754</v>
      </c>
      <c r="M287" s="28" t="str">
        <f>IF(B287="","",VLOOKUP(L287,References!A:B,2,TRUE))</f>
        <v>10010227</v>
      </c>
      <c r="N287" s="48" t="s">
        <v>127</v>
      </c>
      <c r="O287" s="21" t="str">
        <f t="shared" si="4"/>
        <v>Done</v>
      </c>
    </row>
    <row r="288" spans="1:15" ht="17.100000000000001" customHeight="1">
      <c r="A288" s="1" t="s">
        <v>8755</v>
      </c>
      <c r="B288" s="13" t="s">
        <v>8756</v>
      </c>
      <c r="C288" s="1">
        <v>40102820</v>
      </c>
      <c r="D288" s="90" t="s">
        <v>8757</v>
      </c>
      <c r="E288" s="1" t="s">
        <v>82</v>
      </c>
      <c r="F288" s="20">
        <v>44802.808333333334</v>
      </c>
      <c r="G288" s="20">
        <v>44777</v>
      </c>
      <c r="H288" s="13" t="s">
        <v>8758</v>
      </c>
      <c r="I288" s="20">
        <v>44799</v>
      </c>
      <c r="J288" s="20">
        <v>44831</v>
      </c>
      <c r="K288" s="19" t="s">
        <v>18</v>
      </c>
      <c r="L288" s="20" t="s">
        <v>733</v>
      </c>
      <c r="M288" s="28" t="str">
        <f>IF(B288="","",VLOOKUP(L288,References!A:B,2,TRUE))</f>
        <v>10204046</v>
      </c>
      <c r="N288" s="48" t="s">
        <v>20</v>
      </c>
      <c r="O288" s="21" t="str">
        <f t="shared" si="4"/>
        <v>Done</v>
      </c>
    </row>
    <row r="289" spans="1:15" ht="17.100000000000001" customHeight="1">
      <c r="A289" s="1" t="s">
        <v>8759</v>
      </c>
      <c r="B289" s="13" t="s">
        <v>8760</v>
      </c>
      <c r="C289" s="1">
        <v>22597217</v>
      </c>
      <c r="D289" s="90" t="s">
        <v>8761</v>
      </c>
      <c r="E289" s="1" t="s">
        <v>40</v>
      </c>
      <c r="F289" s="20">
        <v>44790.057638888888</v>
      </c>
      <c r="G289" s="20">
        <v>44769</v>
      </c>
      <c r="H289" s="13" t="s">
        <v>8762</v>
      </c>
      <c r="I289" s="20">
        <v>44797.713194444441</v>
      </c>
      <c r="J289" s="20">
        <v>44802</v>
      </c>
      <c r="K289" s="19" t="s">
        <v>18</v>
      </c>
      <c r="L289" s="20" t="s">
        <v>869</v>
      </c>
      <c r="M289" s="28" t="str">
        <f>IF(B289="","",VLOOKUP(L289,References!A:B,2,TRUE))</f>
        <v>10201077</v>
      </c>
      <c r="N289" s="48" t="s">
        <v>127</v>
      </c>
      <c r="O289" s="21" t="str">
        <f t="shared" si="4"/>
        <v>Done</v>
      </c>
    </row>
    <row r="290" spans="1:15" ht="17.100000000000001" customHeight="1">
      <c r="A290" s="83"/>
      <c r="B290" s="13" t="s">
        <v>8763</v>
      </c>
      <c r="C290" s="1">
        <v>40113061</v>
      </c>
      <c r="D290" s="90" t="s">
        <v>8764</v>
      </c>
      <c r="E290" s="1" t="s">
        <v>183</v>
      </c>
      <c r="F290" s="20">
        <v>44671.997916666667</v>
      </c>
      <c r="G290" s="20">
        <v>44662</v>
      </c>
      <c r="H290" s="13" t="s">
        <v>8765</v>
      </c>
      <c r="I290" s="20">
        <v>44677.686111111114</v>
      </c>
      <c r="J290" s="20">
        <v>44685</v>
      </c>
      <c r="K290" s="19" t="s">
        <v>18</v>
      </c>
      <c r="L290" s="20" t="s">
        <v>8766</v>
      </c>
      <c r="M290" s="28" t="str">
        <f>IF(B290="","",VLOOKUP(L290,References!A:B,2,TRUE))</f>
        <v>23568415</v>
      </c>
      <c r="N290" s="158" t="s">
        <v>127</v>
      </c>
      <c r="O290" s="21" t="str">
        <f t="shared" si="4"/>
        <v>Done</v>
      </c>
    </row>
    <row r="291" spans="1:15" ht="17.100000000000001" customHeight="1">
      <c r="A291" s="1" t="s">
        <v>8767</v>
      </c>
      <c r="B291" s="13" t="s">
        <v>8768</v>
      </c>
      <c r="C291" s="1">
        <v>40157835</v>
      </c>
      <c r="D291" s="13" t="s">
        <v>8769</v>
      </c>
      <c r="E291" s="1" t="s">
        <v>99</v>
      </c>
      <c r="F291" s="20">
        <v>44874.04791666667</v>
      </c>
      <c r="G291" s="20">
        <v>44853</v>
      </c>
      <c r="H291" s="13" t="s">
        <v>8770</v>
      </c>
      <c r="I291" s="20">
        <v>44874.622916666667</v>
      </c>
      <c r="J291" s="20">
        <v>44875</v>
      </c>
      <c r="K291" s="19" t="s">
        <v>18</v>
      </c>
      <c r="L291" s="20" t="s">
        <v>8771</v>
      </c>
      <c r="M291" s="28" t="str">
        <f>IF(B291="","",VLOOKUP(L291,References!A:B,2,TRUE))</f>
        <v>20301183</v>
      </c>
      <c r="N291" s="48" t="s">
        <v>320</v>
      </c>
      <c r="O291" s="21" t="str">
        <f t="shared" si="4"/>
        <v>Done</v>
      </c>
    </row>
    <row r="292" spans="1:15" ht="17.100000000000001" customHeight="1">
      <c r="A292" s="1" t="s">
        <v>8772</v>
      </c>
      <c r="B292" s="13" t="s">
        <v>8773</v>
      </c>
      <c r="C292" s="1">
        <v>40161353</v>
      </c>
      <c r="D292" s="90" t="s">
        <v>8774</v>
      </c>
      <c r="E292" s="1" t="s">
        <v>53</v>
      </c>
      <c r="F292" s="20">
        <v>44803.067361111112</v>
      </c>
      <c r="G292" s="20">
        <v>44789</v>
      </c>
      <c r="H292" s="13" t="s">
        <v>8775</v>
      </c>
      <c r="I292" s="20">
        <v>44799</v>
      </c>
      <c r="J292" s="20">
        <v>44831</v>
      </c>
      <c r="K292" s="19" t="s">
        <v>18</v>
      </c>
      <c r="L292" s="20" t="s">
        <v>1790</v>
      </c>
      <c r="M292" s="28" t="str">
        <f>IF(B292="","",VLOOKUP(L292,References!A:B,2,TRUE))</f>
        <v>10184126</v>
      </c>
      <c r="N292" s="48" t="s">
        <v>20</v>
      </c>
      <c r="O292" s="21" t="str">
        <f t="shared" si="4"/>
        <v>Done</v>
      </c>
    </row>
    <row r="293" spans="1:15" ht="16.5" customHeight="1">
      <c r="A293" s="1" t="s">
        <v>8776</v>
      </c>
      <c r="B293" s="13" t="s">
        <v>8777</v>
      </c>
      <c r="C293" s="1">
        <v>27736479</v>
      </c>
      <c r="D293" s="90" t="s">
        <v>8778</v>
      </c>
      <c r="E293" s="1" t="s">
        <v>535</v>
      </c>
      <c r="F293" s="20">
        <v>44861.73541666667</v>
      </c>
      <c r="G293" s="20">
        <v>44812</v>
      </c>
      <c r="H293" s="13" t="s">
        <v>8779</v>
      </c>
      <c r="I293" s="20">
        <v>44867.575694444444</v>
      </c>
      <c r="J293" s="20">
        <v>44873</v>
      </c>
      <c r="K293" s="19" t="s">
        <v>18</v>
      </c>
      <c r="L293" s="20" t="s">
        <v>8780</v>
      </c>
      <c r="M293" s="28" t="str">
        <f>IF(B293="","",VLOOKUP(L293,References!A:B,2,TRUE))</f>
        <v>20044032</v>
      </c>
      <c r="N293" s="48" t="s">
        <v>5396</v>
      </c>
      <c r="O293" s="21" t="str">
        <f t="shared" si="4"/>
        <v>Done</v>
      </c>
    </row>
    <row r="294" spans="1:15" ht="17.100000000000001" customHeight="1">
      <c r="A294" s="130" t="s">
        <v>8781</v>
      </c>
      <c r="B294" s="13" t="s">
        <v>8782</v>
      </c>
      <c r="C294" s="1">
        <v>40086631</v>
      </c>
      <c r="D294" s="90" t="s">
        <v>8783</v>
      </c>
      <c r="E294" s="1" t="s">
        <v>177</v>
      </c>
      <c r="F294" s="20">
        <v>44685</v>
      </c>
      <c r="G294" s="20">
        <v>44664</v>
      </c>
      <c r="H294" s="13" t="s">
        <v>8784</v>
      </c>
      <c r="I294" s="20">
        <v>44685</v>
      </c>
      <c r="J294" s="20">
        <v>44687</v>
      </c>
      <c r="K294" s="19" t="s">
        <v>18</v>
      </c>
      <c r="L294" s="20" t="s">
        <v>1394</v>
      </c>
      <c r="M294" s="28" t="str">
        <f>IF(B294="","",VLOOKUP(L294,References!A:B,2,TRUE))</f>
        <v>10207142</v>
      </c>
      <c r="N294" s="48" t="s">
        <v>20</v>
      </c>
      <c r="O294" s="21" t="str">
        <f t="shared" si="4"/>
        <v>Done</v>
      </c>
    </row>
    <row r="295" spans="1:15" ht="17.100000000000001" customHeight="1">
      <c r="A295" s="83" t="s">
        <v>8785</v>
      </c>
      <c r="B295" s="13" t="s">
        <v>7564</v>
      </c>
      <c r="C295" s="1">
        <v>40076986</v>
      </c>
      <c r="D295" s="101" t="s">
        <v>8786</v>
      </c>
      <c r="E295" s="83" t="s">
        <v>17</v>
      </c>
      <c r="F295" s="88">
        <v>44701.584027777775</v>
      </c>
      <c r="G295" s="20">
        <v>44543</v>
      </c>
      <c r="H295" s="13" t="s">
        <v>8787</v>
      </c>
      <c r="I295" s="88">
        <v>44701.584027777775</v>
      </c>
      <c r="J295" s="20">
        <v>44701</v>
      </c>
      <c r="K295" s="19" t="s">
        <v>18</v>
      </c>
      <c r="L295" s="83" t="s">
        <v>8788</v>
      </c>
      <c r="M295" s="28" t="str">
        <f>IF(B295="","",VLOOKUP(L295,References!A:B,2,TRUE))</f>
        <v>20504971</v>
      </c>
      <c r="N295" s="48" t="s">
        <v>7554</v>
      </c>
      <c r="O295" s="21" t="str">
        <f t="shared" si="4"/>
        <v>Done</v>
      </c>
    </row>
    <row r="296" spans="1:15" ht="17.100000000000001" customHeight="1">
      <c r="B296" s="13" t="s">
        <v>8789</v>
      </c>
      <c r="C296" s="1">
        <v>25794757</v>
      </c>
      <c r="D296" s="90" t="s">
        <v>8790</v>
      </c>
      <c r="E296" s="1" t="s">
        <v>1125</v>
      </c>
      <c r="F296" s="20">
        <v>44580.137499999997</v>
      </c>
      <c r="G296" s="20" t="s">
        <v>26</v>
      </c>
      <c r="H296" s="13" t="s">
        <v>8791</v>
      </c>
      <c r="I296" s="20">
        <v>44582</v>
      </c>
      <c r="J296" s="20">
        <v>44601</v>
      </c>
      <c r="K296" s="25" t="s">
        <v>18</v>
      </c>
      <c r="L296" s="20" t="s">
        <v>8792</v>
      </c>
      <c r="M296" s="28" t="str">
        <f>IF(B296="","",VLOOKUP(L296,References!A:B,2,TRUE))</f>
        <v>10168873</v>
      </c>
      <c r="N296" s="158" t="s">
        <v>127</v>
      </c>
      <c r="O296" s="21" t="str">
        <f t="shared" si="4"/>
        <v>Done</v>
      </c>
    </row>
    <row r="297" spans="1:15" ht="17.100000000000001" customHeight="1">
      <c r="A297" s="1" t="s">
        <v>8793</v>
      </c>
      <c r="B297" s="13" t="s">
        <v>8794</v>
      </c>
      <c r="C297" s="1">
        <v>40154108</v>
      </c>
      <c r="D297" s="90" t="s">
        <v>8795</v>
      </c>
      <c r="E297" s="1" t="s">
        <v>782</v>
      </c>
      <c r="F297" s="20">
        <v>44568.827777777777</v>
      </c>
      <c r="G297" s="157">
        <v>44546</v>
      </c>
      <c r="H297" s="13" t="s">
        <v>8796</v>
      </c>
      <c r="I297" s="20">
        <v>44572</v>
      </c>
      <c r="J297" s="20">
        <v>44572</v>
      </c>
      <c r="K297" s="19" t="s">
        <v>18</v>
      </c>
      <c r="L297" s="20" t="s">
        <v>308</v>
      </c>
      <c r="M297" s="28" t="str">
        <f>IF(B297="","",VLOOKUP(L297,References!A:B,2,TRUE))</f>
        <v>10141439</v>
      </c>
      <c r="N297" s="26" t="s">
        <v>61</v>
      </c>
      <c r="O297" s="21" t="str">
        <f t="shared" si="4"/>
        <v>Done</v>
      </c>
    </row>
    <row r="298" spans="1:15" ht="17.100000000000001" customHeight="1">
      <c r="A298" s="1" t="s">
        <v>8797</v>
      </c>
      <c r="B298" s="13" t="s">
        <v>8798</v>
      </c>
      <c r="C298" s="1">
        <v>40105997</v>
      </c>
      <c r="D298" s="13" t="s">
        <v>8799</v>
      </c>
      <c r="E298" s="1" t="s">
        <v>40</v>
      </c>
      <c r="F298" s="20">
        <v>44650.076388888891</v>
      </c>
      <c r="G298" s="20">
        <v>44644</v>
      </c>
      <c r="H298" s="13" t="s">
        <v>8800</v>
      </c>
      <c r="I298" s="20">
        <v>44650.603472222225</v>
      </c>
      <c r="J298" s="20">
        <v>44672</v>
      </c>
      <c r="K298" s="19" t="s">
        <v>18</v>
      </c>
      <c r="L298" s="20" t="s">
        <v>1173</v>
      </c>
      <c r="M298" s="28" t="str">
        <f>IF(B298="","",VLOOKUP(L298,References!A:B,2,TRUE))</f>
        <v>20648388</v>
      </c>
      <c r="N298" s="48" t="s">
        <v>127</v>
      </c>
      <c r="O298" s="21" t="str">
        <f t="shared" si="4"/>
        <v>Done</v>
      </c>
    </row>
    <row r="299" spans="1:15" ht="16.5" customHeight="1">
      <c r="A299" s="1" t="s">
        <v>8801</v>
      </c>
      <c r="B299" s="13" t="s">
        <v>8802</v>
      </c>
      <c r="C299" s="1">
        <v>40174433</v>
      </c>
      <c r="D299" s="90" t="s">
        <v>8803</v>
      </c>
      <c r="E299" s="1" t="s">
        <v>535</v>
      </c>
      <c r="F299" s="20">
        <v>44837</v>
      </c>
      <c r="G299" s="20">
        <v>44825</v>
      </c>
      <c r="H299" s="13" t="s">
        <v>8804</v>
      </c>
      <c r="I299" s="20">
        <v>44837</v>
      </c>
      <c r="J299" s="20">
        <v>44840</v>
      </c>
      <c r="K299" s="19" t="s">
        <v>18</v>
      </c>
      <c r="L299" s="20" t="s">
        <v>7618</v>
      </c>
      <c r="M299" s="28" t="str">
        <f>IF(B299="","",VLOOKUP(L299,References!A:B,2,TRUE))</f>
        <v>28535884</v>
      </c>
      <c r="N299" s="48" t="s">
        <v>20</v>
      </c>
      <c r="O299" s="21" t="str">
        <f t="shared" si="4"/>
        <v>Done</v>
      </c>
    </row>
    <row r="300" spans="1:15" ht="16.5" customHeight="1">
      <c r="A300" s="130" t="s">
        <v>8805</v>
      </c>
      <c r="B300" s="13" t="s">
        <v>8806</v>
      </c>
      <c r="C300" s="1">
        <v>40160312</v>
      </c>
      <c r="D300" s="90" t="s">
        <v>8807</v>
      </c>
      <c r="E300" s="1" t="s">
        <v>71</v>
      </c>
      <c r="F300" s="20">
        <v>44851</v>
      </c>
      <c r="G300" s="20">
        <v>44818</v>
      </c>
      <c r="H300" s="13" t="s">
        <v>8808</v>
      </c>
      <c r="I300" s="20">
        <v>44853</v>
      </c>
      <c r="J300" s="20">
        <v>44853</v>
      </c>
      <c r="K300" s="19" t="s">
        <v>18</v>
      </c>
      <c r="L300" s="20" t="s">
        <v>652</v>
      </c>
      <c r="M300" s="28" t="str">
        <f>IF(B300="","",VLOOKUP(L300,References!A:B,2,TRUE))</f>
        <v>21673831</v>
      </c>
      <c r="N300" s="48" t="s">
        <v>6370</v>
      </c>
      <c r="O300" s="21" t="str">
        <f t="shared" si="4"/>
        <v>Done</v>
      </c>
    </row>
    <row r="301" spans="1:15" ht="16.5" customHeight="1">
      <c r="A301" s="1" t="s">
        <v>8809</v>
      </c>
      <c r="B301" s="13" t="s">
        <v>8810</v>
      </c>
      <c r="C301" s="1">
        <v>40151183</v>
      </c>
      <c r="D301" s="13" t="s">
        <v>8811</v>
      </c>
      <c r="E301" s="1" t="s">
        <v>40</v>
      </c>
      <c r="F301" s="20">
        <v>44579.618055555555</v>
      </c>
      <c r="G301" s="20">
        <v>44575</v>
      </c>
      <c r="I301" s="20">
        <v>44579</v>
      </c>
      <c r="J301" s="20">
        <v>44609</v>
      </c>
      <c r="K301" s="19" t="s">
        <v>18</v>
      </c>
      <c r="L301" s="20" t="s">
        <v>8812</v>
      </c>
      <c r="M301" s="28" t="str">
        <f>IF(B301="","",VLOOKUP(L301,References!A:B,2,TRUE))</f>
        <v>20648388</v>
      </c>
      <c r="N301" s="48" t="s">
        <v>127</v>
      </c>
      <c r="O301" s="21" t="str">
        <f t="shared" si="4"/>
        <v>Done</v>
      </c>
    </row>
    <row r="302" spans="1:15" ht="16.5" customHeight="1">
      <c r="A302" s="1" t="s">
        <v>8813</v>
      </c>
      <c r="B302" s="13" t="s">
        <v>8814</v>
      </c>
      <c r="C302" s="1">
        <v>40160801</v>
      </c>
      <c r="D302" s="90" t="s">
        <v>8815</v>
      </c>
      <c r="E302" s="1" t="s">
        <v>378</v>
      </c>
      <c r="F302" s="20">
        <v>44732.729166666664</v>
      </c>
      <c r="G302" s="20">
        <v>44698</v>
      </c>
      <c r="H302" s="13" t="s">
        <v>8816</v>
      </c>
      <c r="I302" s="20">
        <v>44734.61041666667</v>
      </c>
      <c r="J302" s="20">
        <v>44739</v>
      </c>
      <c r="K302" s="88">
        <v>44927</v>
      </c>
      <c r="L302" s="20" t="s">
        <v>6790</v>
      </c>
      <c r="M302" s="28" t="str">
        <f>IF(B302="","",VLOOKUP(L302,References!A:B,2,TRUE))</f>
        <v>10164377</v>
      </c>
      <c r="N302" s="48" t="s">
        <v>61</v>
      </c>
      <c r="O302" s="21" t="str">
        <f t="shared" si="4"/>
        <v>Done</v>
      </c>
    </row>
    <row r="303" spans="1:15" ht="16.5" customHeight="1">
      <c r="A303" s="1" t="s">
        <v>8817</v>
      </c>
      <c r="B303" s="13" t="s">
        <v>8818</v>
      </c>
      <c r="C303" s="1">
        <v>27511973</v>
      </c>
      <c r="D303" s="13" t="s">
        <v>8819</v>
      </c>
      <c r="E303" s="1" t="s">
        <v>1200</v>
      </c>
      <c r="F303" s="20">
        <v>44803.878472222219</v>
      </c>
      <c r="G303" s="20" t="s">
        <v>8820</v>
      </c>
      <c r="H303" s="13" t="s">
        <v>8821</v>
      </c>
      <c r="I303" s="20">
        <v>44804</v>
      </c>
      <c r="J303" s="20" t="s">
        <v>8822</v>
      </c>
      <c r="K303" s="19" t="s">
        <v>18</v>
      </c>
      <c r="L303" s="20" t="s">
        <v>8823</v>
      </c>
      <c r="M303" s="28" t="str">
        <f>IF(B303="","",VLOOKUP(L303,References!A:B,2,TRUE))</f>
        <v>22028565</v>
      </c>
      <c r="N303" s="48" t="s">
        <v>61</v>
      </c>
      <c r="O303" s="21" t="str">
        <f t="shared" si="4"/>
        <v>Done</v>
      </c>
    </row>
    <row r="304" spans="1:15" ht="16.5" customHeight="1">
      <c r="A304" s="1" t="s">
        <v>8824</v>
      </c>
      <c r="B304" s="13" t="s">
        <v>8825</v>
      </c>
      <c r="C304" s="1">
        <v>40181895</v>
      </c>
      <c r="D304" s="90" t="s">
        <v>8826</v>
      </c>
      <c r="E304" s="1" t="s">
        <v>535</v>
      </c>
      <c r="F304" s="20">
        <v>44827.577777777777</v>
      </c>
      <c r="G304" s="20">
        <v>44799</v>
      </c>
      <c r="H304" s="13" t="s">
        <v>8827</v>
      </c>
      <c r="I304" s="20">
        <v>44831.634027777778</v>
      </c>
      <c r="J304" s="20">
        <v>44831</v>
      </c>
      <c r="K304" s="19" t="s">
        <v>18</v>
      </c>
      <c r="L304" s="20" t="s">
        <v>8828</v>
      </c>
      <c r="M304" s="28" t="str">
        <f>IF(B304="","",VLOOKUP(L304,References!A:B,2,TRUE))</f>
        <v>10163244</v>
      </c>
      <c r="N304" s="48" t="s">
        <v>20</v>
      </c>
      <c r="O304" s="21" t="str">
        <f t="shared" si="4"/>
        <v>Done</v>
      </c>
    </row>
    <row r="305" spans="1:15" ht="16.5" customHeight="1">
      <c r="A305" s="130" t="s">
        <v>8829</v>
      </c>
      <c r="B305" s="13" t="s">
        <v>8830</v>
      </c>
      <c r="C305" s="1">
        <v>40132904</v>
      </c>
      <c r="D305" s="13" t="s">
        <v>8831</v>
      </c>
      <c r="E305" s="1" t="s">
        <v>82</v>
      </c>
      <c r="F305" s="20">
        <v>44671</v>
      </c>
      <c r="G305" s="20">
        <v>44665</v>
      </c>
      <c r="H305" s="13" t="s">
        <v>8832</v>
      </c>
      <c r="I305" s="20">
        <v>44671</v>
      </c>
      <c r="J305" s="20">
        <v>44673</v>
      </c>
      <c r="K305" s="19" t="s">
        <v>18</v>
      </c>
      <c r="L305" s="20" t="s">
        <v>733</v>
      </c>
      <c r="M305" s="28" t="str">
        <f>IF(B305="","",VLOOKUP(L305,References!A:B,2,TRUE))</f>
        <v>10204046</v>
      </c>
      <c r="N305" s="48" t="s">
        <v>20</v>
      </c>
      <c r="O305" s="21" t="str">
        <f t="shared" si="4"/>
        <v>Done</v>
      </c>
    </row>
    <row r="306" spans="1:15" ht="16.5" customHeight="1">
      <c r="A306" s="1" t="s">
        <v>8833</v>
      </c>
      <c r="B306" s="13" t="s">
        <v>8834</v>
      </c>
      <c r="C306" s="1">
        <v>40120387</v>
      </c>
      <c r="D306" s="13" t="s">
        <v>8835</v>
      </c>
      <c r="E306" s="1" t="s">
        <v>177</v>
      </c>
      <c r="F306" s="20">
        <v>44817.594444444447</v>
      </c>
      <c r="G306" s="20">
        <v>44790</v>
      </c>
      <c r="I306" s="20">
        <v>44816.811111111114</v>
      </c>
      <c r="J306" s="20" t="s">
        <v>7852</v>
      </c>
      <c r="K306" s="19">
        <v>45523</v>
      </c>
      <c r="L306" s="20" t="s">
        <v>1240</v>
      </c>
      <c r="M306" s="28" t="str">
        <f>IF(B306="","",VLOOKUP(L306,References!A:B,2,TRUE))</f>
        <v>20543594</v>
      </c>
      <c r="N306" s="48" t="s">
        <v>61</v>
      </c>
      <c r="O306" s="21" t="str">
        <f t="shared" si="4"/>
        <v>Done</v>
      </c>
    </row>
    <row r="307" spans="1:15" ht="16.5" customHeight="1">
      <c r="A307" s="130" t="s">
        <v>8836</v>
      </c>
      <c r="B307" s="13" t="s">
        <v>8837</v>
      </c>
      <c r="C307" s="1">
        <v>40115287</v>
      </c>
      <c r="D307" s="90" t="s">
        <v>8838</v>
      </c>
      <c r="E307" s="1" t="s">
        <v>344</v>
      </c>
      <c r="F307" s="20">
        <v>44732.65347222222</v>
      </c>
      <c r="G307" s="20">
        <v>44685</v>
      </c>
      <c r="H307" s="13" t="s">
        <v>8839</v>
      </c>
      <c r="I307" s="20">
        <v>44734.611111111109</v>
      </c>
      <c r="J307" s="20">
        <v>44739</v>
      </c>
      <c r="K307" s="25" t="s">
        <v>18</v>
      </c>
      <c r="L307" s="20" t="s">
        <v>8840</v>
      </c>
      <c r="M307" s="28" t="str">
        <f>IF(B307="","",VLOOKUP(L307,References!A:B,2,TRUE))</f>
        <v>29217924</v>
      </c>
      <c r="N307" s="48" t="s">
        <v>20</v>
      </c>
      <c r="O307" s="21" t="str">
        <f t="shared" si="4"/>
        <v>Done</v>
      </c>
    </row>
    <row r="308" spans="1:15" ht="16.5" customHeight="1">
      <c r="A308" s="1" t="s">
        <v>8841</v>
      </c>
      <c r="B308" s="13" t="s">
        <v>8842</v>
      </c>
      <c r="C308" s="1">
        <v>40029285</v>
      </c>
      <c r="D308" s="90" t="s">
        <v>8843</v>
      </c>
      <c r="E308" s="1" t="s">
        <v>125</v>
      </c>
      <c r="F308" s="20">
        <v>44813.861805555556</v>
      </c>
      <c r="G308" s="20">
        <v>44798</v>
      </c>
      <c r="H308" s="13" t="s">
        <v>8844</v>
      </c>
      <c r="I308" s="20">
        <v>44813.045138888891</v>
      </c>
      <c r="J308" s="20">
        <v>44831</v>
      </c>
      <c r="K308" s="19">
        <v>45536</v>
      </c>
      <c r="L308" s="20" t="s">
        <v>8845</v>
      </c>
      <c r="M308" s="28" t="str">
        <f>IF(B308="","",VLOOKUP(L308,References!A:B,2,TRUE))</f>
        <v>21995537</v>
      </c>
      <c r="N308" s="48" t="s">
        <v>320</v>
      </c>
      <c r="O308" s="21" t="str">
        <f t="shared" si="4"/>
        <v>Done</v>
      </c>
    </row>
    <row r="309" spans="1:15" ht="16.5" customHeight="1">
      <c r="B309" s="13" t="s">
        <v>8846</v>
      </c>
      <c r="C309" s="1">
        <v>40122928</v>
      </c>
      <c r="D309" s="90" t="s">
        <v>8847</v>
      </c>
      <c r="E309" s="1" t="s">
        <v>618</v>
      </c>
      <c r="F309" s="20">
        <v>44756.665277777778</v>
      </c>
      <c r="G309" s="20" t="s">
        <v>26</v>
      </c>
      <c r="H309" s="13" t="s">
        <v>8848</v>
      </c>
      <c r="I309" s="20">
        <v>44756</v>
      </c>
      <c r="J309" s="20">
        <v>44771</v>
      </c>
      <c r="K309" s="19" t="s">
        <v>18</v>
      </c>
      <c r="L309" s="20" t="s">
        <v>1069</v>
      </c>
      <c r="M309" s="28" t="str">
        <f>IF(B309="","",VLOOKUP(L309,References!A:B,2,TRUE))</f>
        <v>28810753</v>
      </c>
      <c r="N309" s="48" t="s">
        <v>20</v>
      </c>
      <c r="O309" s="21" t="str">
        <f t="shared" si="4"/>
        <v>Done</v>
      </c>
    </row>
    <row r="310" spans="1:15" ht="16.5" customHeight="1">
      <c r="A310" s="1" t="s">
        <v>8849</v>
      </c>
      <c r="B310" s="1" t="s">
        <v>8850</v>
      </c>
      <c r="C310" s="1">
        <v>40025027</v>
      </c>
      <c r="D310" s="90" t="s">
        <v>8851</v>
      </c>
      <c r="E310" s="1" t="s">
        <v>53</v>
      </c>
      <c r="F310" s="88">
        <v>44623.063194444447</v>
      </c>
      <c r="G310" s="20">
        <v>44915</v>
      </c>
      <c r="H310" s="13" t="s">
        <v>8852</v>
      </c>
      <c r="I310" s="20">
        <v>44627</v>
      </c>
      <c r="J310" s="20">
        <v>44698</v>
      </c>
      <c r="K310" s="1" t="s">
        <v>18</v>
      </c>
      <c r="L310" s="1" t="s">
        <v>8853</v>
      </c>
      <c r="M310" s="28" t="str">
        <f>IF(B310="","",VLOOKUP(L310,References!A:B,2,TRUE))</f>
        <v>28706174</v>
      </c>
      <c r="N310" s="48" t="s">
        <v>127</v>
      </c>
      <c r="O310" s="21" t="str">
        <f t="shared" si="4"/>
        <v>Done</v>
      </c>
    </row>
    <row r="311" spans="1:15" ht="16.5" customHeight="1">
      <c r="A311" s="1" t="s">
        <v>8854</v>
      </c>
      <c r="B311" s="13" t="s">
        <v>8855</v>
      </c>
      <c r="C311" s="1">
        <v>40154169</v>
      </c>
      <c r="D311" s="90" t="s">
        <v>8856</v>
      </c>
      <c r="E311" s="1" t="s">
        <v>17</v>
      </c>
      <c r="F311" s="20">
        <v>44574.180555555555</v>
      </c>
      <c r="G311" s="20">
        <v>44545</v>
      </c>
      <c r="H311" s="13" t="s">
        <v>8857</v>
      </c>
      <c r="I311" s="20">
        <v>44579</v>
      </c>
      <c r="J311" s="20">
        <v>44613</v>
      </c>
      <c r="K311" s="19" t="s">
        <v>18</v>
      </c>
      <c r="L311" s="20" t="s">
        <v>1179</v>
      </c>
      <c r="M311" s="28" t="str">
        <f>IF(B311="","",VLOOKUP(L311,References!A:B,2,TRUE))</f>
        <v>20646237</v>
      </c>
      <c r="N311" s="48" t="s">
        <v>55</v>
      </c>
      <c r="O311" s="21" t="str">
        <f t="shared" si="4"/>
        <v>Done</v>
      </c>
    </row>
    <row r="312" spans="1:15" ht="16.5" customHeight="1">
      <c r="A312" s="130" t="s">
        <v>8858</v>
      </c>
      <c r="B312" s="13" t="s">
        <v>8859</v>
      </c>
      <c r="C312" s="1">
        <v>40123129</v>
      </c>
      <c r="D312" s="90" t="s">
        <v>8860</v>
      </c>
      <c r="E312" s="1" t="s">
        <v>53</v>
      </c>
      <c r="F312" s="20">
        <v>44636</v>
      </c>
      <c r="G312" s="20">
        <v>44606</v>
      </c>
      <c r="H312" s="13" t="s">
        <v>8861</v>
      </c>
      <c r="I312" s="20">
        <v>44636</v>
      </c>
      <c r="J312" s="20">
        <v>44686</v>
      </c>
      <c r="K312" s="20" t="s">
        <v>18</v>
      </c>
      <c r="L312" s="20" t="s">
        <v>2517</v>
      </c>
      <c r="M312" s="28" t="str">
        <f>IF(B312="","",VLOOKUP(L312,References!A:B,2,TRUE))</f>
        <v>10150038</v>
      </c>
      <c r="N312" s="48" t="s">
        <v>55</v>
      </c>
      <c r="O312" s="21" t="str">
        <f t="shared" si="4"/>
        <v>Done</v>
      </c>
    </row>
    <row r="313" spans="1:15" ht="17.100000000000001" customHeight="1">
      <c r="A313" s="83" t="s">
        <v>8862</v>
      </c>
      <c r="B313" s="13" t="s">
        <v>8863</v>
      </c>
      <c r="C313" s="1">
        <v>40123584</v>
      </c>
      <c r="D313" s="90" t="s">
        <v>8864</v>
      </c>
      <c r="E313" s="1" t="s">
        <v>618</v>
      </c>
      <c r="F313" s="20">
        <v>44675.848611111112</v>
      </c>
      <c r="G313" s="20" t="s">
        <v>26</v>
      </c>
      <c r="H313" s="13" t="s">
        <v>8865</v>
      </c>
      <c r="I313" s="20">
        <v>44677.678472222222</v>
      </c>
      <c r="J313" s="20">
        <v>44677</v>
      </c>
      <c r="K313" s="121" t="s">
        <v>18</v>
      </c>
      <c r="L313" s="20" t="s">
        <v>8866</v>
      </c>
      <c r="M313" s="28" t="str">
        <f>IF(B313="","",VLOOKUP(L313,References!A:B,2,TRUE))</f>
        <v>22993406</v>
      </c>
      <c r="N313" s="48" t="s">
        <v>55</v>
      </c>
      <c r="O313" s="21" t="str">
        <f t="shared" si="4"/>
        <v>Done</v>
      </c>
    </row>
    <row r="314" spans="1:15" ht="17.100000000000001" customHeight="1">
      <c r="A314" s="1" t="s">
        <v>8867</v>
      </c>
      <c r="B314" s="13" t="s">
        <v>8868</v>
      </c>
      <c r="C314" s="1">
        <v>40110025</v>
      </c>
      <c r="D314" s="90" t="s">
        <v>8869</v>
      </c>
      <c r="E314" s="1" t="s">
        <v>177</v>
      </c>
      <c r="F314" s="20">
        <v>44691.824305555558</v>
      </c>
      <c r="G314" s="20">
        <v>44684</v>
      </c>
      <c r="H314" s="13" t="s">
        <v>8870</v>
      </c>
      <c r="I314" s="20">
        <v>44692.578472222223</v>
      </c>
      <c r="J314" s="20">
        <v>44692</v>
      </c>
      <c r="K314" s="19" t="s">
        <v>18</v>
      </c>
      <c r="L314" s="20" t="s">
        <v>1671</v>
      </c>
      <c r="M314" s="28" t="str">
        <f>IF(B314="","",VLOOKUP(L314,References!A:B,2,TRUE))</f>
        <v>22275414</v>
      </c>
      <c r="N314" s="48" t="s">
        <v>127</v>
      </c>
      <c r="O314" s="21" t="str">
        <f t="shared" si="4"/>
        <v>Done</v>
      </c>
    </row>
    <row r="315" spans="1:15" ht="16.5" customHeight="1">
      <c r="A315" s="1" t="s">
        <v>8871</v>
      </c>
      <c r="B315" s="13" t="s">
        <v>8872</v>
      </c>
      <c r="C315" s="1">
        <v>40043163</v>
      </c>
      <c r="D315" s="90" t="s">
        <v>8873</v>
      </c>
      <c r="E315" s="1" t="s">
        <v>17</v>
      </c>
      <c r="F315" s="20">
        <v>44647.856249999997</v>
      </c>
      <c r="G315" s="20">
        <v>44636</v>
      </c>
      <c r="H315" s="13" t="s">
        <v>8874</v>
      </c>
      <c r="I315" s="20">
        <v>44650.587500000001</v>
      </c>
      <c r="J315" s="20">
        <v>44657</v>
      </c>
      <c r="K315" s="19" t="s">
        <v>18</v>
      </c>
      <c r="L315" s="20" t="s">
        <v>8875</v>
      </c>
      <c r="M315" s="28" t="str">
        <f>IF(B315="","",VLOOKUP(L315,References!A:B,2,TRUE))</f>
        <v>10132601</v>
      </c>
      <c r="N315" s="48" t="s">
        <v>127</v>
      </c>
      <c r="O315" s="21" t="str">
        <f t="shared" si="4"/>
        <v>Done</v>
      </c>
    </row>
    <row r="316" spans="1:15" ht="17.100000000000001" customHeight="1">
      <c r="A316" s="1" t="s">
        <v>8876</v>
      </c>
      <c r="B316" s="13" t="s">
        <v>7566</v>
      </c>
      <c r="C316" s="1">
        <v>40130766</v>
      </c>
      <c r="D316" s="90" t="s">
        <v>8877</v>
      </c>
      <c r="E316" s="1" t="s">
        <v>47</v>
      </c>
      <c r="F316" s="20">
        <v>44657.737500000003</v>
      </c>
      <c r="G316" s="20">
        <v>44545</v>
      </c>
      <c r="H316" s="13" t="s">
        <v>8878</v>
      </c>
      <c r="I316" s="20">
        <v>44658</v>
      </c>
      <c r="J316" s="20">
        <v>44658</v>
      </c>
      <c r="K316" s="20">
        <v>45261</v>
      </c>
      <c r="L316" s="19" t="s">
        <v>551</v>
      </c>
      <c r="M316" s="28" t="str">
        <f>IF(B316="","",VLOOKUP(L316,References!A:B,2,TRUE))</f>
        <v>10184297</v>
      </c>
      <c r="N316" s="48" t="s">
        <v>20</v>
      </c>
      <c r="O316" s="21" t="str">
        <f t="shared" si="4"/>
        <v>Done</v>
      </c>
    </row>
    <row r="317" spans="1:15" ht="17.100000000000001" customHeight="1">
      <c r="A317" s="1" t="s">
        <v>8879</v>
      </c>
      <c r="B317" s="13" t="s">
        <v>8880</v>
      </c>
      <c r="C317" s="1">
        <v>40182197</v>
      </c>
      <c r="D317" s="90" t="s">
        <v>8881</v>
      </c>
      <c r="E317" s="1" t="s">
        <v>137</v>
      </c>
      <c r="F317" s="20">
        <v>44839.699305555558</v>
      </c>
      <c r="G317" s="20" t="s">
        <v>26</v>
      </c>
      <c r="H317" s="13" t="s">
        <v>8882</v>
      </c>
      <c r="I317" s="20">
        <v>44840.632638888892</v>
      </c>
      <c r="J317" s="20">
        <v>44840</v>
      </c>
      <c r="K317" s="19" t="s">
        <v>18</v>
      </c>
      <c r="L317" s="20" t="s">
        <v>8883</v>
      </c>
      <c r="M317" s="28" t="str">
        <f>IF(B317="","",VLOOKUP(L317,References!A:B,2,TRUE))</f>
        <v>10194508</v>
      </c>
      <c r="N317" s="48" t="s">
        <v>127</v>
      </c>
      <c r="O317" s="21" t="str">
        <f t="shared" si="4"/>
        <v>Done</v>
      </c>
    </row>
    <row r="318" spans="1:15" ht="17.100000000000001" customHeight="1">
      <c r="A318" s="130" t="s">
        <v>8884</v>
      </c>
      <c r="B318" s="13" t="s">
        <v>8885</v>
      </c>
      <c r="C318" s="1">
        <v>40091197</v>
      </c>
      <c r="D318" s="90" t="s">
        <v>8886</v>
      </c>
      <c r="E318" s="1" t="s">
        <v>177</v>
      </c>
      <c r="F318" s="20">
        <v>44739</v>
      </c>
      <c r="G318" s="20">
        <v>44728</v>
      </c>
      <c r="H318" s="13" t="s">
        <v>8887</v>
      </c>
      <c r="I318" s="20">
        <v>44746</v>
      </c>
      <c r="J318" s="20">
        <v>44746</v>
      </c>
      <c r="K318" s="19" t="s">
        <v>18</v>
      </c>
      <c r="L318" s="20" t="s">
        <v>8319</v>
      </c>
      <c r="M318" s="28" t="str">
        <f>IF(B318="","",VLOOKUP(L318,References!A:B,2,TRUE))</f>
        <v>10136680</v>
      </c>
      <c r="N318" s="48" t="s">
        <v>20</v>
      </c>
      <c r="O318" s="21" t="str">
        <f t="shared" si="4"/>
        <v>Done</v>
      </c>
    </row>
    <row r="319" spans="1:15" ht="16.5" customHeight="1">
      <c r="A319" s="1" t="s">
        <v>8888</v>
      </c>
      <c r="B319" s="13" t="s">
        <v>8889</v>
      </c>
      <c r="C319" s="1">
        <v>27022115</v>
      </c>
      <c r="D319" s="90" t="s">
        <v>8890</v>
      </c>
      <c r="E319" s="1" t="s">
        <v>25</v>
      </c>
      <c r="F319" s="20">
        <v>44814.074999999997</v>
      </c>
      <c r="G319" s="20" t="s">
        <v>26</v>
      </c>
      <c r="H319" s="13" t="s">
        <v>8891</v>
      </c>
      <c r="I319" s="20">
        <v>44814.074999999997</v>
      </c>
      <c r="J319" s="20">
        <v>44831</v>
      </c>
      <c r="K319" s="121" t="s">
        <v>18</v>
      </c>
      <c r="L319" s="20" t="s">
        <v>1965</v>
      </c>
      <c r="M319" s="28" t="str">
        <f>IF(B319="","",VLOOKUP(L319,References!A:B,2,TRUE))</f>
        <v>10178730</v>
      </c>
      <c r="N319" s="48" t="s">
        <v>28</v>
      </c>
      <c r="O319" s="21" t="str">
        <f t="shared" si="4"/>
        <v>Done</v>
      </c>
    </row>
    <row r="320" spans="1:15" ht="17.100000000000001" customHeight="1">
      <c r="A320" s="1" t="s">
        <v>8892</v>
      </c>
      <c r="B320" s="13" t="s">
        <v>8893</v>
      </c>
      <c r="C320" s="1">
        <v>40078573</v>
      </c>
      <c r="D320" s="90" t="s">
        <v>8894</v>
      </c>
      <c r="E320" s="1" t="s">
        <v>40</v>
      </c>
      <c r="F320" s="20">
        <v>44802.711111111108</v>
      </c>
      <c r="G320" s="20">
        <v>44802</v>
      </c>
      <c r="H320" s="13" t="s">
        <v>8895</v>
      </c>
      <c r="I320" s="19">
        <v>44802</v>
      </c>
      <c r="J320" s="20">
        <v>44802</v>
      </c>
      <c r="K320" s="20">
        <v>44788</v>
      </c>
      <c r="L320" s="20" t="s">
        <v>8373</v>
      </c>
      <c r="M320" s="28" t="str">
        <f>IF(B320="","",VLOOKUP(L320,References!A:B,2,TRUE))</f>
        <v>10173659</v>
      </c>
      <c r="N320" s="48" t="s">
        <v>35</v>
      </c>
      <c r="O320" s="21" t="str">
        <f t="shared" si="4"/>
        <v>Done</v>
      </c>
    </row>
    <row r="321" spans="1:15" ht="17.100000000000001" customHeight="1">
      <c r="B321" s="13" t="s">
        <v>8896</v>
      </c>
      <c r="C321" s="1">
        <v>40151337</v>
      </c>
      <c r="D321" s="90" t="s">
        <v>8897</v>
      </c>
      <c r="E321" s="1" t="s">
        <v>17</v>
      </c>
      <c r="F321" s="20">
        <v>44765.563194444447</v>
      </c>
      <c r="G321" s="20">
        <v>44748</v>
      </c>
      <c r="H321" s="13" t="s">
        <v>8898</v>
      </c>
      <c r="I321" s="20">
        <v>44771</v>
      </c>
      <c r="J321" s="20">
        <v>44802</v>
      </c>
      <c r="K321" s="25" t="s">
        <v>18</v>
      </c>
      <c r="L321" s="20" t="s">
        <v>1560</v>
      </c>
      <c r="M321" s="28" t="str">
        <f>IF(B321="","",VLOOKUP(L321,References!A:B,2,TRUE))</f>
        <v>10120356</v>
      </c>
      <c r="N321" s="48" t="s">
        <v>320</v>
      </c>
      <c r="O321" s="21" t="str">
        <f t="shared" si="4"/>
        <v>Done</v>
      </c>
    </row>
    <row r="322" spans="1:15" ht="17.100000000000001" customHeight="1">
      <c r="A322" s="130" t="s">
        <v>8899</v>
      </c>
      <c r="B322" s="13" t="s">
        <v>8900</v>
      </c>
      <c r="C322" s="1">
        <v>40053222</v>
      </c>
      <c r="D322" s="90" t="s">
        <v>8901</v>
      </c>
      <c r="E322" s="1" t="s">
        <v>630</v>
      </c>
      <c r="F322" s="20">
        <v>44840</v>
      </c>
      <c r="G322" s="20">
        <v>44742</v>
      </c>
      <c r="H322" s="13" t="s">
        <v>8902</v>
      </c>
      <c r="I322" s="20">
        <v>44845</v>
      </c>
      <c r="J322" s="20">
        <v>44845</v>
      </c>
      <c r="K322" s="19">
        <v>45473</v>
      </c>
      <c r="L322" s="20" t="s">
        <v>8903</v>
      </c>
      <c r="M322" s="28" t="str">
        <f>IF(B322="","",VLOOKUP(L322,References!A:B,2,TRUE))</f>
        <v>26829325</v>
      </c>
      <c r="N322" s="48" t="s">
        <v>42</v>
      </c>
      <c r="O322" s="21" t="str">
        <f t="shared" ref="O322:O376" si="5">IF(B322="","",IF(D322="","Report only",IF(C322="","Spectrum only",IF(J322&lt;&gt;"","Done","Code"))))</f>
        <v>Done</v>
      </c>
    </row>
    <row r="323" spans="1:15" ht="17.100000000000001" customHeight="1">
      <c r="A323" s="130" t="s">
        <v>8904</v>
      </c>
      <c r="B323" s="13" t="s">
        <v>8905</v>
      </c>
      <c r="C323" s="1">
        <v>40106291</v>
      </c>
      <c r="D323" s="90" t="s">
        <v>8906</v>
      </c>
      <c r="E323" s="1" t="s">
        <v>177</v>
      </c>
      <c r="F323" s="20">
        <v>44636</v>
      </c>
      <c r="G323" s="20">
        <v>44609</v>
      </c>
      <c r="H323" s="13" t="s">
        <v>8907</v>
      </c>
      <c r="I323" s="20">
        <v>44636</v>
      </c>
      <c r="J323" s="20">
        <v>44636</v>
      </c>
      <c r="K323" s="19" t="s">
        <v>18</v>
      </c>
      <c r="L323" s="20" t="s">
        <v>733</v>
      </c>
      <c r="M323" s="28" t="str">
        <f>IF(B323="","",VLOOKUP(L323,References!A:B,2,TRUE))</f>
        <v>10204046</v>
      </c>
      <c r="N323" s="48" t="s">
        <v>127</v>
      </c>
      <c r="O323" s="21" t="str">
        <f t="shared" si="5"/>
        <v>Done</v>
      </c>
    </row>
    <row r="324" spans="1:15" ht="17.100000000000001" customHeight="1">
      <c r="B324" s="13" t="s">
        <v>8908</v>
      </c>
      <c r="C324" s="1">
        <v>40003877</v>
      </c>
      <c r="D324" s="90" t="s">
        <v>8909</v>
      </c>
      <c r="E324" s="1" t="s">
        <v>407</v>
      </c>
      <c r="F324" s="20">
        <v>44657.731249999997</v>
      </c>
      <c r="G324" s="20">
        <v>44649</v>
      </c>
      <c r="H324" s="13" t="s">
        <v>8910</v>
      </c>
      <c r="I324" s="20">
        <v>44658</v>
      </c>
      <c r="J324" s="20">
        <v>44658</v>
      </c>
      <c r="K324" s="20" t="s">
        <v>18</v>
      </c>
      <c r="L324" s="19" t="s">
        <v>1447</v>
      </c>
      <c r="M324" s="28" t="str">
        <f>IF(B324="","",VLOOKUP(L324,References!A:B,2,TRUE))</f>
        <v>28535884</v>
      </c>
      <c r="N324" s="48" t="s">
        <v>35</v>
      </c>
      <c r="O324" s="21" t="str">
        <f t="shared" si="5"/>
        <v>Done</v>
      </c>
    </row>
    <row r="325" spans="1:15" ht="17.100000000000001" customHeight="1">
      <c r="B325" s="13" t="s">
        <v>8911</v>
      </c>
      <c r="C325" s="1">
        <v>40006962</v>
      </c>
      <c r="D325" s="90" t="s">
        <v>8912</v>
      </c>
      <c r="E325" s="1" t="s">
        <v>265</v>
      </c>
      <c r="F325" s="20">
        <v>44756.772222222222</v>
      </c>
      <c r="G325" s="20">
        <v>44754</v>
      </c>
      <c r="H325" s="13" t="s">
        <v>8913</v>
      </c>
      <c r="I325" s="20">
        <v>44756</v>
      </c>
      <c r="J325" s="20">
        <v>44802</v>
      </c>
      <c r="K325" s="19" t="s">
        <v>18</v>
      </c>
      <c r="L325" s="20" t="s">
        <v>1325</v>
      </c>
      <c r="M325" s="28" t="str">
        <f>IF(B325="","",VLOOKUP(L325,References!A:B,2,TRUE))</f>
        <v>10184120</v>
      </c>
      <c r="N325" s="48" t="s">
        <v>20</v>
      </c>
      <c r="O325" s="21" t="str">
        <f t="shared" si="5"/>
        <v>Done</v>
      </c>
    </row>
    <row r="326" spans="1:15" ht="17.100000000000001" customHeight="1">
      <c r="A326" s="130" t="s">
        <v>8914</v>
      </c>
      <c r="B326" s="13" t="s">
        <v>8915</v>
      </c>
      <c r="C326" s="1">
        <v>40057095</v>
      </c>
      <c r="D326" s="90" t="s">
        <v>8916</v>
      </c>
      <c r="E326" s="1" t="s">
        <v>378</v>
      </c>
      <c r="F326" s="20">
        <v>44802</v>
      </c>
      <c r="G326" s="20">
        <v>44784</v>
      </c>
      <c r="H326" s="13" t="s">
        <v>8917</v>
      </c>
      <c r="I326" s="20">
        <v>44802</v>
      </c>
      <c r="J326" s="20">
        <v>44802</v>
      </c>
      <c r="K326" s="19" t="s">
        <v>18</v>
      </c>
      <c r="L326" s="20" t="s">
        <v>529</v>
      </c>
      <c r="M326" s="28" t="str">
        <f>IF(B326="","",VLOOKUP(L326,References!A:B,2,TRUE))</f>
        <v>10002054</v>
      </c>
      <c r="N326" s="48" t="s">
        <v>20</v>
      </c>
      <c r="O326" s="21" t="str">
        <f t="shared" si="5"/>
        <v>Done</v>
      </c>
    </row>
    <row r="327" spans="1:15" ht="17.100000000000001" customHeight="1">
      <c r="A327" s="1" t="s">
        <v>8918</v>
      </c>
      <c r="B327" s="13" t="s">
        <v>8919</v>
      </c>
      <c r="C327" s="1">
        <v>26520502</v>
      </c>
      <c r="D327" s="90" t="s">
        <v>8920</v>
      </c>
      <c r="E327" s="1" t="s">
        <v>53</v>
      </c>
      <c r="F327" s="20">
        <v>44804.897222222222</v>
      </c>
      <c r="G327" s="20">
        <v>44784</v>
      </c>
      <c r="H327" s="13" t="s">
        <v>8921</v>
      </c>
      <c r="I327" s="20">
        <v>44810</v>
      </c>
      <c r="J327" s="20">
        <v>44824</v>
      </c>
      <c r="K327" s="19" t="s">
        <v>18</v>
      </c>
      <c r="L327" s="20" t="s">
        <v>8922</v>
      </c>
      <c r="M327" s="28" t="str">
        <f>IF(B327="","",VLOOKUP(L327,References!A:B,2,TRUE))</f>
        <v>10189444</v>
      </c>
      <c r="N327" s="48" t="s">
        <v>20</v>
      </c>
      <c r="O327" s="21" t="str">
        <f t="shared" si="5"/>
        <v>Done</v>
      </c>
    </row>
    <row r="328" spans="1:15" ht="17.100000000000001" customHeight="1">
      <c r="B328" s="13" t="s">
        <v>8923</v>
      </c>
      <c r="C328" s="1">
        <v>24457730</v>
      </c>
      <c r="D328" s="90" t="s">
        <v>8924</v>
      </c>
      <c r="E328" s="1" t="s">
        <v>3046</v>
      </c>
      <c r="F328" s="20">
        <v>44839</v>
      </c>
      <c r="G328" s="20">
        <v>44833</v>
      </c>
      <c r="H328" s="13" t="s">
        <v>8925</v>
      </c>
      <c r="I328" s="20">
        <v>44839</v>
      </c>
      <c r="J328" s="20">
        <v>44840</v>
      </c>
      <c r="K328" s="19" t="s">
        <v>18</v>
      </c>
      <c r="L328" s="20" t="s">
        <v>1735</v>
      </c>
      <c r="M328" s="28" t="str">
        <f>IF(B328="","",VLOOKUP(L328,References!A:B,2,TRUE))</f>
        <v>10184994</v>
      </c>
      <c r="N328" s="48" t="s">
        <v>55</v>
      </c>
      <c r="O328" s="21" t="str">
        <f t="shared" si="5"/>
        <v>Done</v>
      </c>
    </row>
    <row r="329" spans="1:15" ht="17.100000000000001" customHeight="1">
      <c r="A329" s="1" t="s">
        <v>8926</v>
      </c>
      <c r="B329" s="13" t="s">
        <v>8927</v>
      </c>
      <c r="C329" s="1">
        <v>40159714</v>
      </c>
      <c r="D329" s="90" t="s">
        <v>8928</v>
      </c>
      <c r="E329" s="1" t="s">
        <v>1347</v>
      </c>
      <c r="F329" s="20">
        <v>44833.18472222222</v>
      </c>
      <c r="G329" s="20" t="s">
        <v>26</v>
      </c>
      <c r="H329" s="13" t="s">
        <v>8929</v>
      </c>
      <c r="I329" s="20">
        <v>44833.636805555558</v>
      </c>
      <c r="J329" s="20">
        <v>44840</v>
      </c>
      <c r="K329" s="19" t="s">
        <v>18</v>
      </c>
      <c r="L329" s="20" t="s">
        <v>8930</v>
      </c>
      <c r="M329" s="28" t="str">
        <f>IF(B329="","",VLOOKUP(L329,References!A:B,2,TRUE))</f>
        <v>10200130</v>
      </c>
      <c r="N329" s="48" t="s">
        <v>35</v>
      </c>
      <c r="O329" s="21" t="str">
        <f t="shared" si="5"/>
        <v>Done</v>
      </c>
    </row>
    <row r="330" spans="1:15" ht="17.100000000000001" customHeight="1">
      <c r="A330" s="1" t="s">
        <v>8931</v>
      </c>
      <c r="B330" s="13" t="s">
        <v>8932</v>
      </c>
      <c r="C330" s="1">
        <v>21095668</v>
      </c>
      <c r="D330" s="90" t="s">
        <v>8933</v>
      </c>
      <c r="E330" s="1" t="s">
        <v>630</v>
      </c>
      <c r="F330" s="20">
        <v>44658.792361111111</v>
      </c>
      <c r="G330" s="20">
        <v>44642</v>
      </c>
      <c r="H330" s="13" t="s">
        <v>8934</v>
      </c>
      <c r="I330" s="20">
        <v>44665</v>
      </c>
      <c r="J330" s="20">
        <v>44658</v>
      </c>
      <c r="K330" s="19">
        <v>44624</v>
      </c>
      <c r="L330" s="20" t="s">
        <v>449</v>
      </c>
      <c r="M330" s="28" t="str">
        <f>IF(B330="","",VLOOKUP(L330,References!A:B,2,TRUE))</f>
        <v>10163250</v>
      </c>
      <c r="N330" s="48" t="s">
        <v>127</v>
      </c>
      <c r="O330" s="21" t="str">
        <f t="shared" si="5"/>
        <v>Done</v>
      </c>
    </row>
    <row r="331" spans="1:15" ht="17.100000000000001" customHeight="1">
      <c r="A331" s="1" t="s">
        <v>8935</v>
      </c>
      <c r="B331" s="13" t="s">
        <v>8936</v>
      </c>
      <c r="C331" s="1">
        <v>40108958</v>
      </c>
      <c r="D331" s="90" t="s">
        <v>8937</v>
      </c>
      <c r="E331" s="1" t="s">
        <v>125</v>
      </c>
      <c r="F331" s="20">
        <v>44802.818055555559</v>
      </c>
      <c r="G331" s="20">
        <v>44770</v>
      </c>
      <c r="H331" s="13" t="s">
        <v>8938</v>
      </c>
      <c r="I331" s="20">
        <v>44799</v>
      </c>
      <c r="J331" s="20">
        <v>44831</v>
      </c>
      <c r="K331" s="88">
        <v>45533</v>
      </c>
      <c r="L331" s="20" t="s">
        <v>8939</v>
      </c>
      <c r="M331" s="28" t="str">
        <f>IF(B331="","",VLOOKUP(L331,References!A:B,2,TRUE))</f>
        <v>20820105</v>
      </c>
      <c r="N331" s="48" t="s">
        <v>8940</v>
      </c>
      <c r="O331" s="21" t="str">
        <f t="shared" si="5"/>
        <v>Done</v>
      </c>
    </row>
    <row r="332" spans="1:15" ht="17.100000000000001" customHeight="1">
      <c r="A332" s="1" t="s">
        <v>8941</v>
      </c>
      <c r="B332" s="13" t="s">
        <v>8942</v>
      </c>
      <c r="C332" s="1">
        <v>40174791</v>
      </c>
      <c r="D332" s="90" t="s">
        <v>8943</v>
      </c>
      <c r="E332" s="1" t="s">
        <v>17</v>
      </c>
      <c r="F332" s="20">
        <v>44832.845138888886</v>
      </c>
      <c r="G332" s="20">
        <v>44805</v>
      </c>
      <c r="H332" s="13" t="s">
        <v>8944</v>
      </c>
      <c r="I332" s="20">
        <v>44833.63958333333</v>
      </c>
      <c r="J332" s="20">
        <v>44840</v>
      </c>
      <c r="K332" s="19" t="s">
        <v>18</v>
      </c>
      <c r="L332" s="20" t="s">
        <v>8211</v>
      </c>
      <c r="M332" s="28" t="str">
        <f>IF(B332="","",VLOOKUP(L332,References!A:B,2,TRUE))</f>
        <v>10129297</v>
      </c>
      <c r="N332" s="48" t="s">
        <v>20</v>
      </c>
      <c r="O332" s="21" t="str">
        <f t="shared" si="5"/>
        <v>Done</v>
      </c>
    </row>
    <row r="333" spans="1:15" ht="17.100000000000001" customHeight="1">
      <c r="A333" s="1" t="s">
        <v>8945</v>
      </c>
      <c r="B333" s="13" t="s">
        <v>8946</v>
      </c>
      <c r="C333" s="1">
        <v>40078067</v>
      </c>
      <c r="D333" s="13" t="s">
        <v>8947</v>
      </c>
      <c r="E333" s="1" t="s">
        <v>535</v>
      </c>
      <c r="F333" s="20">
        <v>44818.728472222225</v>
      </c>
      <c r="G333" s="20" t="s">
        <v>8948</v>
      </c>
      <c r="I333" s="20">
        <v>44818.71875</v>
      </c>
      <c r="J333" s="20" t="s">
        <v>7808</v>
      </c>
      <c r="K333" s="19" t="s">
        <v>18</v>
      </c>
      <c r="L333" s="20" t="s">
        <v>8949</v>
      </c>
      <c r="M333" s="28" t="str">
        <f>IF(B333="","",VLOOKUP(L333,References!A:B,2,TRUE))</f>
        <v>20511412</v>
      </c>
      <c r="O333" s="21" t="str">
        <f t="shared" si="5"/>
        <v>Done</v>
      </c>
    </row>
    <row r="334" spans="1:15" ht="17.100000000000001" customHeight="1">
      <c r="A334" s="130" t="s">
        <v>8950</v>
      </c>
      <c r="B334" s="13" t="s">
        <v>8951</v>
      </c>
      <c r="C334" s="1">
        <v>27537689</v>
      </c>
      <c r="D334" s="90" t="s">
        <v>8952</v>
      </c>
      <c r="E334" s="1" t="s">
        <v>535</v>
      </c>
      <c r="F334" s="20">
        <v>44838</v>
      </c>
      <c r="G334" s="20">
        <v>44824</v>
      </c>
      <c r="H334" s="13" t="s">
        <v>8953</v>
      </c>
      <c r="I334" s="20">
        <v>44838</v>
      </c>
      <c r="J334" s="20">
        <v>44840</v>
      </c>
      <c r="K334" s="19" t="s">
        <v>18</v>
      </c>
      <c r="L334" s="20" t="s">
        <v>8298</v>
      </c>
      <c r="M334" s="28" t="str">
        <f>IF(B334="","",VLOOKUP(L334,References!A:B,2,TRUE))</f>
        <v>28535884</v>
      </c>
      <c r="N334" s="48" t="s">
        <v>20</v>
      </c>
      <c r="O334" s="21" t="str">
        <f t="shared" si="5"/>
        <v>Done</v>
      </c>
    </row>
    <row r="335" spans="1:15" ht="17.100000000000001" customHeight="1">
      <c r="A335" s="1" t="s">
        <v>8954</v>
      </c>
      <c r="B335" s="13" t="s">
        <v>8955</v>
      </c>
      <c r="C335" s="1">
        <v>40152516</v>
      </c>
      <c r="D335" s="90" t="s">
        <v>8956</v>
      </c>
      <c r="E335" s="1" t="s">
        <v>601</v>
      </c>
      <c r="F335" s="19">
        <v>44642.645138888889</v>
      </c>
      <c r="G335" s="187" t="s">
        <v>26</v>
      </c>
      <c r="H335" s="13" t="s">
        <v>8957</v>
      </c>
      <c r="I335" s="20">
        <v>44651</v>
      </c>
      <c r="J335" s="20">
        <v>44657</v>
      </c>
      <c r="K335" s="19" t="s">
        <v>18</v>
      </c>
      <c r="L335" s="20" t="s">
        <v>7693</v>
      </c>
      <c r="M335" s="28" t="str">
        <f>IF(B335="","",VLOOKUP(L335,References!A:B,2,TRUE))</f>
        <v>20283932</v>
      </c>
      <c r="N335" s="48" t="s">
        <v>55</v>
      </c>
      <c r="O335" s="21" t="str">
        <f t="shared" si="5"/>
        <v>Done</v>
      </c>
    </row>
    <row r="336" spans="1:15" ht="17.100000000000001" customHeight="1">
      <c r="A336" s="1" t="s">
        <v>8958</v>
      </c>
      <c r="B336" s="13" t="s">
        <v>8959</v>
      </c>
      <c r="C336" s="1">
        <v>40134062</v>
      </c>
      <c r="D336" s="90" t="s">
        <v>8960</v>
      </c>
      <c r="E336" s="1" t="s">
        <v>6858</v>
      </c>
      <c r="F336" s="20">
        <v>44657.611111111109</v>
      </c>
      <c r="G336" s="20">
        <v>44642</v>
      </c>
      <c r="H336" s="13" t="s">
        <v>8961</v>
      </c>
      <c r="I336" s="20">
        <v>44658</v>
      </c>
      <c r="J336" s="20">
        <v>44658</v>
      </c>
      <c r="K336" s="20">
        <v>45383</v>
      </c>
      <c r="L336" s="19" t="s">
        <v>266</v>
      </c>
      <c r="M336" s="28" t="str">
        <f>IF(B336="","",VLOOKUP(L336,References!A:B,2,TRUE))</f>
        <v>20704644</v>
      </c>
      <c r="N336" s="48" t="s">
        <v>320</v>
      </c>
      <c r="O336" s="21" t="str">
        <f t="shared" si="5"/>
        <v>Done</v>
      </c>
    </row>
    <row r="337" spans="1:15" ht="17.100000000000001" customHeight="1">
      <c r="B337" s="13" t="s">
        <v>8962</v>
      </c>
      <c r="C337" s="1">
        <v>40168336</v>
      </c>
      <c r="D337" s="90" t="s">
        <v>8963</v>
      </c>
      <c r="E337" s="1" t="s">
        <v>789</v>
      </c>
      <c r="F337" s="20">
        <v>44665.734722222223</v>
      </c>
      <c r="G337" s="20">
        <v>44662</v>
      </c>
      <c r="H337" s="13" t="s">
        <v>8964</v>
      </c>
      <c r="I337" s="20">
        <v>44671</v>
      </c>
      <c r="J337" s="20">
        <v>44673</v>
      </c>
      <c r="K337" s="19" t="s">
        <v>18</v>
      </c>
      <c r="L337" s="20" t="s">
        <v>1764</v>
      </c>
      <c r="M337" s="28" t="str">
        <f>IF(B337="","",VLOOKUP(L337,References!A:B,2,TRUE))</f>
        <v>20538248</v>
      </c>
      <c r="N337" s="48" t="s">
        <v>61</v>
      </c>
      <c r="O337" s="21" t="str">
        <f t="shared" si="5"/>
        <v>Done</v>
      </c>
    </row>
    <row r="338" spans="1:15" ht="17.100000000000001" customHeight="1">
      <c r="A338" s="96" t="s">
        <v>8965</v>
      </c>
      <c r="B338" s="13" t="s">
        <v>8966</v>
      </c>
      <c r="C338" s="1">
        <v>26775179</v>
      </c>
      <c r="D338" s="90" t="s">
        <v>8967</v>
      </c>
      <c r="E338" s="1" t="s">
        <v>47</v>
      </c>
      <c r="F338" s="20">
        <v>44839.868750000001</v>
      </c>
      <c r="G338" s="20">
        <v>44725</v>
      </c>
      <c r="H338" s="13" t="s">
        <v>8968</v>
      </c>
      <c r="I338" s="20">
        <v>44840.631944444445</v>
      </c>
      <c r="J338" s="20">
        <v>44840</v>
      </c>
      <c r="K338" s="19" t="s">
        <v>18</v>
      </c>
      <c r="L338" s="20" t="s">
        <v>489</v>
      </c>
      <c r="M338" s="28" t="str">
        <f>IF(B338="","",VLOOKUP(L338,References!A:B,2,TRUE))</f>
        <v>10144564</v>
      </c>
      <c r="N338" s="48" t="s">
        <v>20</v>
      </c>
      <c r="O338" s="21" t="str">
        <f t="shared" si="5"/>
        <v>Done</v>
      </c>
    </row>
    <row r="339" spans="1:15" ht="17.100000000000001" customHeight="1">
      <c r="A339" s="1" t="s">
        <v>8969</v>
      </c>
      <c r="B339" s="13" t="s">
        <v>8970</v>
      </c>
      <c r="C339" s="1">
        <v>40159892</v>
      </c>
      <c r="D339" s="90" t="s">
        <v>8971</v>
      </c>
      <c r="E339" s="1" t="s">
        <v>47</v>
      </c>
      <c r="F339" s="20">
        <v>44799.696527777778</v>
      </c>
      <c r="G339" s="20">
        <v>44796</v>
      </c>
      <c r="H339" s="13" t="s">
        <v>8972</v>
      </c>
      <c r="I339" s="20">
        <v>44799</v>
      </c>
      <c r="J339" s="20">
        <v>44831</v>
      </c>
      <c r="K339" s="19" t="s">
        <v>18</v>
      </c>
      <c r="L339" s="20" t="s">
        <v>8973</v>
      </c>
      <c r="M339" s="28" t="str">
        <f>IF(B339="","",VLOOKUP(L339,References!A:B,2,TRUE))</f>
        <v>10127105</v>
      </c>
      <c r="N339" s="48" t="s">
        <v>20</v>
      </c>
      <c r="O339" s="21" t="str">
        <f t="shared" si="5"/>
        <v>Done</v>
      </c>
    </row>
    <row r="340" spans="1:15" ht="17.100000000000001" customHeight="1">
      <c r="A340" s="96" t="s">
        <v>8974</v>
      </c>
      <c r="B340" s="13" t="s">
        <v>8975</v>
      </c>
      <c r="C340" s="1">
        <v>40120765</v>
      </c>
      <c r="D340" s="90" t="s">
        <v>8976</v>
      </c>
      <c r="E340" s="1" t="s">
        <v>17</v>
      </c>
      <c r="F340" s="20">
        <v>44819.512499999997</v>
      </c>
      <c r="G340" s="20">
        <v>44804</v>
      </c>
      <c r="H340" s="13" t="s">
        <v>8977</v>
      </c>
      <c r="I340" s="20">
        <v>44819.120138888888</v>
      </c>
      <c r="J340" s="20">
        <v>44831</v>
      </c>
      <c r="K340" s="19" t="s">
        <v>18</v>
      </c>
      <c r="L340" s="20" t="s">
        <v>1194</v>
      </c>
      <c r="M340" s="28" t="str">
        <f>IF(B340="","",VLOOKUP(L340,References!A:B,2,TRUE))</f>
        <v>10142674</v>
      </c>
      <c r="N340" s="48" t="s">
        <v>20</v>
      </c>
      <c r="O340" s="21" t="str">
        <f t="shared" si="5"/>
        <v>Done</v>
      </c>
    </row>
    <row r="341" spans="1:15" ht="17.100000000000001" customHeight="1">
      <c r="A341" s="1" t="s">
        <v>8978</v>
      </c>
      <c r="B341" s="13" t="s">
        <v>8979</v>
      </c>
      <c r="C341" s="1">
        <v>40124989</v>
      </c>
      <c r="D341" s="90" t="s">
        <v>8980</v>
      </c>
      <c r="E341" s="1" t="s">
        <v>53</v>
      </c>
      <c r="F341" s="20">
        <v>44690.84097222222</v>
      </c>
      <c r="G341" s="20">
        <v>44676</v>
      </c>
      <c r="H341" s="13" t="s">
        <v>8981</v>
      </c>
      <c r="I341" s="20">
        <v>44691.685416666667</v>
      </c>
      <c r="J341" s="20">
        <v>44691</v>
      </c>
      <c r="K341" s="19" t="s">
        <v>18</v>
      </c>
      <c r="L341" s="20" t="s">
        <v>8982</v>
      </c>
      <c r="M341" s="28" t="str">
        <f>IF(B341="","",VLOOKUP(L341,References!A:B,2,TRUE))</f>
        <v>10150038</v>
      </c>
      <c r="N341" s="48" t="s">
        <v>20</v>
      </c>
      <c r="O341" s="21" t="str">
        <f t="shared" si="5"/>
        <v>Done</v>
      </c>
    </row>
    <row r="342" spans="1:15" ht="17.100000000000001" customHeight="1">
      <c r="B342" s="13" t="s">
        <v>8983</v>
      </c>
      <c r="C342" s="1">
        <v>40151881</v>
      </c>
      <c r="D342" s="192" t="s">
        <v>8984</v>
      </c>
      <c r="E342" s="1" t="s">
        <v>259</v>
      </c>
      <c r="F342" s="20">
        <v>44691.876388888886</v>
      </c>
      <c r="G342" s="20">
        <v>44686</v>
      </c>
      <c r="H342" s="13" t="s">
        <v>8985</v>
      </c>
      <c r="I342" s="20">
        <v>44692.590277777781</v>
      </c>
      <c r="J342" s="20">
        <v>44713</v>
      </c>
      <c r="K342" s="19" t="s">
        <v>18</v>
      </c>
      <c r="L342" s="20" t="s">
        <v>8986</v>
      </c>
      <c r="M342" s="28" t="str">
        <f>IF(B342="","",VLOOKUP(L342,References!A:B,2,TRUE))</f>
        <v>27342934</v>
      </c>
      <c r="N342" s="48" t="s">
        <v>35</v>
      </c>
      <c r="O342" s="21" t="str">
        <f t="shared" si="5"/>
        <v>Done</v>
      </c>
    </row>
    <row r="343" spans="1:15" ht="17.100000000000001" customHeight="1">
      <c r="A343" s="83" t="s">
        <v>8987</v>
      </c>
      <c r="B343" s="13" t="s">
        <v>8988</v>
      </c>
      <c r="C343" s="1">
        <v>40153408</v>
      </c>
      <c r="D343" s="90" t="s">
        <v>8989</v>
      </c>
      <c r="E343" s="1" t="s">
        <v>259</v>
      </c>
      <c r="F343" s="20">
        <v>44671.806944444441</v>
      </c>
      <c r="G343" s="20">
        <v>44869</v>
      </c>
      <c r="H343" s="13" t="s">
        <v>8990</v>
      </c>
      <c r="I343" s="20">
        <v>44672.760416666664</v>
      </c>
      <c r="J343" s="20">
        <v>44672</v>
      </c>
      <c r="K343" s="19" t="s">
        <v>18</v>
      </c>
      <c r="L343" s="20" t="s">
        <v>8991</v>
      </c>
      <c r="M343" s="28" t="str">
        <f>IF(B343="","",VLOOKUP(L343,References!A:B,2,TRUE))</f>
        <v>20690104</v>
      </c>
      <c r="N343" s="48" t="s">
        <v>355</v>
      </c>
      <c r="O343" s="21" t="str">
        <f t="shared" si="5"/>
        <v>Done</v>
      </c>
    </row>
    <row r="344" spans="1:15" ht="17.100000000000001" customHeight="1">
      <c r="A344" s="2"/>
      <c r="B344" s="22" t="s">
        <v>8992</v>
      </c>
      <c r="C344" s="2">
        <v>26986188</v>
      </c>
      <c r="D344" s="4" t="s">
        <v>8993</v>
      </c>
      <c r="E344" s="2" t="s">
        <v>8743</v>
      </c>
      <c r="F344" s="24">
        <v>44568.036111111112</v>
      </c>
      <c r="G344" s="24">
        <v>44550</v>
      </c>
      <c r="H344" s="22" t="s">
        <v>8994</v>
      </c>
      <c r="I344" s="24">
        <v>44568</v>
      </c>
      <c r="J344" s="24">
        <v>44572</v>
      </c>
      <c r="K344" s="25" t="s">
        <v>18</v>
      </c>
      <c r="L344" s="24" t="s">
        <v>8995</v>
      </c>
      <c r="M344" s="28" t="str">
        <f>IF(B344="","",VLOOKUP(L344,References!A:B,2,TRUE))</f>
        <v>10173370</v>
      </c>
      <c r="N344" s="158" t="s">
        <v>20</v>
      </c>
      <c r="O344" s="21" t="str">
        <f t="shared" si="5"/>
        <v>Done</v>
      </c>
    </row>
    <row r="345" spans="1:15" ht="17.100000000000001" customHeight="1">
      <c r="A345" s="1" t="s">
        <v>8996</v>
      </c>
      <c r="B345" s="13" t="s">
        <v>8997</v>
      </c>
      <c r="C345" s="1">
        <v>23748669</v>
      </c>
      <c r="D345" s="90" t="s">
        <v>8998</v>
      </c>
      <c r="E345" s="1" t="s">
        <v>618</v>
      </c>
      <c r="F345" s="20">
        <v>44636.993055555555</v>
      </c>
      <c r="G345" s="20" t="s">
        <v>26</v>
      </c>
      <c r="H345" s="13" t="s">
        <v>8999</v>
      </c>
      <c r="I345" s="20">
        <v>44642</v>
      </c>
      <c r="J345" s="20">
        <v>44665</v>
      </c>
      <c r="K345" s="19" t="s">
        <v>18</v>
      </c>
      <c r="L345" s="20" t="s">
        <v>9000</v>
      </c>
      <c r="M345" s="28" t="str">
        <f>IF(B345="","",VLOOKUP(L345,References!A:B,2,TRUE))</f>
        <v>29286780</v>
      </c>
      <c r="N345" s="48" t="s">
        <v>55</v>
      </c>
      <c r="O345" s="21" t="str">
        <f t="shared" si="5"/>
        <v>Done</v>
      </c>
    </row>
    <row r="346" spans="1:15" ht="17.100000000000001" customHeight="1">
      <c r="A346" s="96" t="s">
        <v>9001</v>
      </c>
      <c r="B346" s="13" t="s">
        <v>9002</v>
      </c>
      <c r="C346" s="1">
        <v>22498235</v>
      </c>
      <c r="D346" s="90" t="s">
        <v>9003</v>
      </c>
      <c r="E346" s="1" t="s">
        <v>727</v>
      </c>
      <c r="F346" s="20">
        <v>44825.548611111109</v>
      </c>
      <c r="G346" s="20">
        <v>44816</v>
      </c>
      <c r="H346" s="13" t="s">
        <v>9004</v>
      </c>
      <c r="I346" s="20">
        <v>44831.634027777778</v>
      </c>
      <c r="J346" s="20">
        <v>44831</v>
      </c>
      <c r="K346" s="19" t="s">
        <v>18</v>
      </c>
      <c r="L346" s="20" t="s">
        <v>7854</v>
      </c>
      <c r="M346" s="28" t="str">
        <f>IF(B346="","",VLOOKUP(L346,References!A:B,2,TRUE))</f>
        <v>25953650</v>
      </c>
      <c r="N346" s="48" t="s">
        <v>42</v>
      </c>
      <c r="O346" s="21" t="str">
        <f t="shared" si="5"/>
        <v>Done</v>
      </c>
    </row>
    <row r="347" spans="1:15" ht="17.100000000000001" customHeight="1">
      <c r="B347" s="13" t="s">
        <v>9005</v>
      </c>
      <c r="C347" s="1">
        <v>27037619</v>
      </c>
      <c r="D347" s="90" t="s">
        <v>9006</v>
      </c>
      <c r="E347" s="1" t="s">
        <v>407</v>
      </c>
      <c r="F347" s="20">
        <v>44670.568055555559</v>
      </c>
      <c r="G347" s="20">
        <v>44643</v>
      </c>
      <c r="H347" s="13" t="s">
        <v>9007</v>
      </c>
      <c r="I347" s="20">
        <v>44671</v>
      </c>
      <c r="J347" s="20">
        <v>44673</v>
      </c>
      <c r="K347" s="19" t="s">
        <v>18</v>
      </c>
      <c r="L347" s="20" t="s">
        <v>9008</v>
      </c>
      <c r="M347" s="28" t="str">
        <f>IF(B347="","",VLOOKUP(L347,References!A:B,2,TRUE))</f>
        <v>10063843</v>
      </c>
      <c r="N347" s="48" t="s">
        <v>61</v>
      </c>
      <c r="O347" s="21" t="str">
        <f t="shared" si="5"/>
        <v>Done</v>
      </c>
    </row>
    <row r="348" spans="1:15" ht="17.100000000000001" customHeight="1">
      <c r="A348" s="1" t="s">
        <v>9009</v>
      </c>
      <c r="B348" s="13" t="s">
        <v>9010</v>
      </c>
      <c r="C348" s="1">
        <v>40058483</v>
      </c>
      <c r="D348" s="90" t="s">
        <v>9011</v>
      </c>
      <c r="E348" s="1" t="s">
        <v>53</v>
      </c>
      <c r="F348" s="20">
        <v>44797.728472222225</v>
      </c>
      <c r="G348" s="20">
        <v>44783</v>
      </c>
      <c r="H348" s="13" t="s">
        <v>9012</v>
      </c>
      <c r="I348" s="20">
        <v>44799</v>
      </c>
      <c r="J348" s="20">
        <v>44831</v>
      </c>
      <c r="K348" s="19" t="s">
        <v>18</v>
      </c>
      <c r="L348" s="20" t="s">
        <v>863</v>
      </c>
      <c r="M348" s="28" t="str">
        <f>IF(B348="","",VLOOKUP(L348,References!A:B,2,TRUE))</f>
        <v>10119671</v>
      </c>
      <c r="N348" s="48" t="s">
        <v>127</v>
      </c>
      <c r="O348" s="21" t="str">
        <f t="shared" si="5"/>
        <v>Done</v>
      </c>
    </row>
    <row r="349" spans="1:15" ht="17.100000000000001" customHeight="1">
      <c r="A349" s="1" t="s">
        <v>9013</v>
      </c>
      <c r="B349" s="13" t="s">
        <v>9014</v>
      </c>
      <c r="C349" s="1">
        <v>26332269</v>
      </c>
      <c r="D349" s="90" t="s">
        <v>9015</v>
      </c>
      <c r="E349" s="1" t="s">
        <v>220</v>
      </c>
      <c r="F349" s="20">
        <v>44791.101388888892</v>
      </c>
      <c r="G349" s="20" t="s">
        <v>26</v>
      </c>
      <c r="H349" s="13" t="s">
        <v>9016</v>
      </c>
      <c r="I349" s="20">
        <v>44797.711111111108</v>
      </c>
      <c r="J349" s="20">
        <v>44802</v>
      </c>
      <c r="K349" s="19" t="s">
        <v>18</v>
      </c>
      <c r="L349" s="20" t="s">
        <v>9017</v>
      </c>
      <c r="M349" s="28" t="str">
        <f>IF(B349="","",VLOOKUP(L349,References!A:B,2,TRUE))</f>
        <v>10189436</v>
      </c>
      <c r="N349" s="48" t="s">
        <v>355</v>
      </c>
      <c r="O349" s="21" t="str">
        <f t="shared" si="5"/>
        <v>Done</v>
      </c>
    </row>
    <row r="350" spans="1:15" ht="17.100000000000001" customHeight="1">
      <c r="A350" s="1" t="s">
        <v>9018</v>
      </c>
      <c r="B350" s="13" t="s">
        <v>9019</v>
      </c>
      <c r="C350" s="1">
        <v>27775830</v>
      </c>
      <c r="D350" s="90" t="s">
        <v>9020</v>
      </c>
      <c r="E350" s="1" t="s">
        <v>535</v>
      </c>
      <c r="F350" s="20">
        <v>44806.161111111112</v>
      </c>
      <c r="G350" s="20">
        <v>44788</v>
      </c>
      <c r="H350" s="13" t="s">
        <v>9021</v>
      </c>
      <c r="I350" s="20">
        <v>44810</v>
      </c>
      <c r="J350" s="20">
        <v>44831</v>
      </c>
      <c r="K350" s="19" t="s">
        <v>18</v>
      </c>
      <c r="L350" s="20" t="s">
        <v>9022</v>
      </c>
      <c r="M350" s="28" t="str">
        <f>IF(B350="","",VLOOKUP(L350,References!A:B,2,TRUE))</f>
        <v>24922034</v>
      </c>
      <c r="N350" s="48" t="s">
        <v>20</v>
      </c>
      <c r="O350" s="21" t="str">
        <f t="shared" si="5"/>
        <v>Done</v>
      </c>
    </row>
    <row r="351" spans="1:15" ht="17.100000000000001" customHeight="1">
      <c r="A351" s="96" t="s">
        <v>9023</v>
      </c>
      <c r="B351" s="13" t="s">
        <v>9024</v>
      </c>
      <c r="C351" s="1">
        <v>40137875</v>
      </c>
      <c r="D351" s="90" t="s">
        <v>9025</v>
      </c>
      <c r="E351" s="1" t="s">
        <v>40</v>
      </c>
      <c r="F351" s="20">
        <v>44788.77847222222</v>
      </c>
      <c r="G351" s="20">
        <v>44777</v>
      </c>
      <c r="H351" s="13" t="s">
        <v>9026</v>
      </c>
      <c r="I351" s="20">
        <v>44777.986805555556</v>
      </c>
      <c r="J351" s="20">
        <v>44802</v>
      </c>
      <c r="K351" s="19" t="s">
        <v>18</v>
      </c>
      <c r="L351" s="20" t="s">
        <v>9027</v>
      </c>
      <c r="M351" s="28" t="str">
        <f>IF(B351="","",VLOOKUP(L351,References!A:B,2,TRUE))</f>
        <v>10119613</v>
      </c>
      <c r="N351" s="48" t="s">
        <v>20</v>
      </c>
      <c r="O351" s="21" t="str">
        <f t="shared" si="5"/>
        <v>Done</v>
      </c>
    </row>
    <row r="352" spans="1:15" ht="17.100000000000001" customHeight="1">
      <c r="A352" s="1" t="s">
        <v>9028</v>
      </c>
      <c r="B352" s="13" t="s">
        <v>9029</v>
      </c>
      <c r="C352" s="1">
        <v>40091987</v>
      </c>
      <c r="D352" s="13" t="s">
        <v>9030</v>
      </c>
      <c r="E352" s="1" t="s">
        <v>40</v>
      </c>
      <c r="F352" s="20">
        <v>44777.986805555556</v>
      </c>
      <c r="G352" s="20">
        <v>44775</v>
      </c>
      <c r="H352" s="13" t="s">
        <v>9031</v>
      </c>
      <c r="I352" s="20">
        <v>44777.986805555556</v>
      </c>
      <c r="J352" s="20">
        <v>44791</v>
      </c>
      <c r="K352" s="19">
        <v>45046</v>
      </c>
      <c r="L352" s="20" t="s">
        <v>2023</v>
      </c>
      <c r="M352" s="28" t="str">
        <f>IF(B352="","",VLOOKUP(L352,References!A:B,2,TRUE))</f>
        <v>28081638</v>
      </c>
      <c r="O352" s="21" t="str">
        <f t="shared" si="5"/>
        <v>Done</v>
      </c>
    </row>
    <row r="353" spans="1:15" ht="17.100000000000001" customHeight="1">
      <c r="A353" s="1" t="s">
        <v>9032</v>
      </c>
      <c r="B353" s="13" t="s">
        <v>9033</v>
      </c>
      <c r="C353" s="1">
        <v>40154023</v>
      </c>
      <c r="D353" s="90" t="s">
        <v>9034</v>
      </c>
      <c r="E353" s="1" t="s">
        <v>47</v>
      </c>
      <c r="F353" s="20">
        <v>44722.827777777777</v>
      </c>
      <c r="G353" s="20">
        <v>44706</v>
      </c>
      <c r="H353" s="13" t="s">
        <v>9035</v>
      </c>
      <c r="I353" s="20">
        <v>44727.555555555555</v>
      </c>
      <c r="J353" s="20">
        <v>44853</v>
      </c>
      <c r="K353" s="19" t="s">
        <v>18</v>
      </c>
      <c r="L353" s="20" t="s">
        <v>9036</v>
      </c>
      <c r="M353" s="28" t="str">
        <f>IF(B353="","",VLOOKUP(L353,References!A:B,2,TRUE))</f>
        <v>10138193</v>
      </c>
      <c r="N353" s="48" t="s">
        <v>127</v>
      </c>
      <c r="O353" s="21" t="str">
        <f t="shared" si="5"/>
        <v>Done</v>
      </c>
    </row>
    <row r="354" spans="1:15" ht="17.100000000000001" customHeight="1">
      <c r="A354" s="130" t="s">
        <v>9037</v>
      </c>
      <c r="B354" s="13" t="s">
        <v>9038</v>
      </c>
      <c r="C354" s="1">
        <v>40120923</v>
      </c>
      <c r="D354" s="90" t="s">
        <v>9039</v>
      </c>
      <c r="E354" s="1" t="s">
        <v>265</v>
      </c>
      <c r="F354" s="20">
        <v>44615</v>
      </c>
      <c r="G354" s="20">
        <v>44596</v>
      </c>
      <c r="H354" s="13" t="s">
        <v>9040</v>
      </c>
      <c r="I354" s="20">
        <v>44620</v>
      </c>
      <c r="J354" s="20">
        <v>44622</v>
      </c>
      <c r="K354" s="25" t="s">
        <v>18</v>
      </c>
      <c r="L354" s="20" t="s">
        <v>9041</v>
      </c>
      <c r="M354" s="28" t="str">
        <f>IF(B354="","",VLOOKUP(L354,References!A:B,2,TRUE))</f>
        <v>25429366</v>
      </c>
      <c r="N354" s="26" t="s">
        <v>35</v>
      </c>
      <c r="O354" s="21" t="str">
        <f t="shared" si="5"/>
        <v>Done</v>
      </c>
    </row>
    <row r="355" spans="1:15" ht="16.5" customHeight="1">
      <c r="A355" s="1" t="s">
        <v>9042</v>
      </c>
      <c r="B355" s="13" t="s">
        <v>9043</v>
      </c>
      <c r="C355" s="1">
        <v>40131751</v>
      </c>
      <c r="D355" s="90" t="s">
        <v>9044</v>
      </c>
      <c r="E355" s="1" t="s">
        <v>82</v>
      </c>
      <c r="F355" s="20">
        <v>44809.029166666667</v>
      </c>
      <c r="G355" s="20">
        <v>44796</v>
      </c>
      <c r="H355" s="13" t="s">
        <v>9045</v>
      </c>
      <c r="I355" s="20">
        <v>44810</v>
      </c>
      <c r="J355" s="20">
        <v>44831</v>
      </c>
      <c r="K355" s="19" t="s">
        <v>18</v>
      </c>
      <c r="L355" s="20" t="s">
        <v>9046</v>
      </c>
      <c r="M355" s="28" t="str">
        <f>IF(B355="","",VLOOKUP(L355,References!A:B,2,TRUE))</f>
        <v>23918610</v>
      </c>
      <c r="N355" s="48" t="s">
        <v>35</v>
      </c>
      <c r="O355" s="21" t="str">
        <f t="shared" si="5"/>
        <v>Done</v>
      </c>
    </row>
    <row r="356" spans="1:15" ht="16.5" customHeight="1">
      <c r="A356" s="1" t="s">
        <v>9047</v>
      </c>
      <c r="B356" s="13" t="s">
        <v>9048</v>
      </c>
      <c r="C356" s="1">
        <v>40005666</v>
      </c>
      <c r="D356" s="90" t="s">
        <v>9049</v>
      </c>
      <c r="E356" s="1" t="s">
        <v>125</v>
      </c>
      <c r="F356" s="20">
        <v>44568.8125</v>
      </c>
      <c r="G356" s="157">
        <v>44544</v>
      </c>
      <c r="H356" s="13" t="s">
        <v>9050</v>
      </c>
      <c r="I356" s="20">
        <v>44572</v>
      </c>
      <c r="J356" s="20">
        <v>44572</v>
      </c>
      <c r="K356" s="19">
        <v>45292</v>
      </c>
      <c r="L356" s="20" t="s">
        <v>546</v>
      </c>
      <c r="M356" s="28" t="str">
        <f>IF(B356="","",VLOOKUP(L356,References!A:B,2,TRUE))</f>
        <v>10196205</v>
      </c>
      <c r="N356" s="26" t="s">
        <v>61</v>
      </c>
      <c r="O356" s="21" t="str">
        <f t="shared" si="5"/>
        <v>Done</v>
      </c>
    </row>
    <row r="357" spans="1:15" ht="16.5" customHeight="1">
      <c r="A357" s="1" t="s">
        <v>9051</v>
      </c>
      <c r="B357" s="13" t="s">
        <v>9052</v>
      </c>
      <c r="C357" s="1">
        <v>40006356</v>
      </c>
      <c r="D357" s="90" t="s">
        <v>9053</v>
      </c>
      <c r="E357" s="1" t="s">
        <v>1125</v>
      </c>
      <c r="F357" s="20">
        <v>44804.82916666667</v>
      </c>
      <c r="G357" s="20" t="s">
        <v>26</v>
      </c>
      <c r="H357" s="13" t="s">
        <v>9054</v>
      </c>
      <c r="I357" s="20">
        <v>44799</v>
      </c>
      <c r="J357" s="20">
        <v>44831</v>
      </c>
      <c r="K357" s="19" t="s">
        <v>18</v>
      </c>
      <c r="L357" s="20" t="s">
        <v>9055</v>
      </c>
      <c r="M357" s="28" t="str">
        <f>IF(B357="","",VLOOKUP(L357,References!A:B,2,TRUE))</f>
        <v>10150441</v>
      </c>
      <c r="N357" s="48" t="s">
        <v>20</v>
      </c>
      <c r="O357" s="21" t="str">
        <f t="shared" si="5"/>
        <v>Done</v>
      </c>
    </row>
    <row r="358" spans="1:15" ht="17.100000000000001" customHeight="1">
      <c r="A358" s="1" t="s">
        <v>9056</v>
      </c>
      <c r="B358" s="13" t="s">
        <v>9057</v>
      </c>
      <c r="C358" s="1">
        <v>26345670</v>
      </c>
      <c r="D358" s="90" t="s">
        <v>9058</v>
      </c>
      <c r="E358" s="1" t="s">
        <v>17</v>
      </c>
      <c r="F358" s="20">
        <v>44568.878472222219</v>
      </c>
      <c r="G358" s="20">
        <v>44508</v>
      </c>
      <c r="H358" s="13" t="s">
        <v>9059</v>
      </c>
      <c r="I358" s="20">
        <v>44572</v>
      </c>
      <c r="J358" s="20">
        <v>44601</v>
      </c>
      <c r="K358" s="19" t="s">
        <v>18</v>
      </c>
      <c r="L358" s="20" t="s">
        <v>9060</v>
      </c>
      <c r="M358" s="28" t="str">
        <f>IF(B358="","",VLOOKUP(L358,References!A:B,2,TRUE))</f>
        <v>10175923</v>
      </c>
      <c r="N358" s="24" t="s">
        <v>320</v>
      </c>
      <c r="O358" s="21" t="str">
        <f t="shared" si="5"/>
        <v>Done</v>
      </c>
    </row>
    <row r="359" spans="1:15" ht="17.100000000000001" customHeight="1">
      <c r="A359" s="1" t="s">
        <v>9061</v>
      </c>
      <c r="B359" s="13" t="s">
        <v>9062</v>
      </c>
      <c r="C359" s="1">
        <v>40114375</v>
      </c>
      <c r="D359" s="90" t="s">
        <v>9063</v>
      </c>
      <c r="E359" s="1" t="s">
        <v>40</v>
      </c>
      <c r="F359" s="20">
        <v>44578.845833333333</v>
      </c>
      <c r="G359" s="20">
        <v>44575</v>
      </c>
      <c r="H359" s="13" t="s">
        <v>9064</v>
      </c>
      <c r="I359" s="20">
        <v>44579</v>
      </c>
      <c r="J359" s="20">
        <v>44601</v>
      </c>
      <c r="K359" s="19" t="s">
        <v>18</v>
      </c>
      <c r="L359" s="20" t="s">
        <v>9065</v>
      </c>
      <c r="M359" s="28" t="str">
        <f>IF(B359="","",VLOOKUP(L359,References!A:B,2,TRUE))</f>
        <v>20044903</v>
      </c>
      <c r="N359" s="158" t="s">
        <v>127</v>
      </c>
      <c r="O359" s="21" t="str">
        <f t="shared" si="5"/>
        <v>Done</v>
      </c>
    </row>
    <row r="360" spans="1:15" ht="17.100000000000001" customHeight="1">
      <c r="A360" s="1" t="s">
        <v>9066</v>
      </c>
      <c r="B360" s="13" t="s">
        <v>9067</v>
      </c>
      <c r="C360" s="1">
        <v>40115638</v>
      </c>
      <c r="D360" s="90" t="s">
        <v>9068</v>
      </c>
      <c r="E360" s="1" t="s">
        <v>922</v>
      </c>
      <c r="F360" s="20">
        <v>44805.086805555555</v>
      </c>
      <c r="G360" s="20">
        <v>44789</v>
      </c>
      <c r="H360" s="13" t="s">
        <v>9069</v>
      </c>
      <c r="I360" s="20">
        <v>44810</v>
      </c>
      <c r="J360" s="20">
        <v>44831</v>
      </c>
      <c r="K360" s="19">
        <v>45533</v>
      </c>
      <c r="L360" s="20" t="s">
        <v>1637</v>
      </c>
      <c r="M360" s="28" t="str">
        <f>IF(B360="","",VLOOKUP(L360,References!A:B,2,TRUE))</f>
        <v>10193695</v>
      </c>
      <c r="N360" s="48" t="s">
        <v>127</v>
      </c>
      <c r="O360" s="21" t="str">
        <f t="shared" si="5"/>
        <v>Done</v>
      </c>
    </row>
    <row r="361" spans="1:15" ht="17.100000000000001" customHeight="1">
      <c r="A361" s="1" t="s">
        <v>9070</v>
      </c>
      <c r="B361" s="13" t="s">
        <v>9071</v>
      </c>
      <c r="C361" s="1">
        <v>40109576</v>
      </c>
      <c r="D361" s="90" t="s">
        <v>9072</v>
      </c>
      <c r="E361" s="1" t="s">
        <v>17</v>
      </c>
      <c r="F361" s="20">
        <v>44810.689583333333</v>
      </c>
      <c r="G361" s="20">
        <v>44797</v>
      </c>
      <c r="H361" s="13" t="s">
        <v>9073</v>
      </c>
      <c r="I361" s="20">
        <v>44811.651388888888</v>
      </c>
      <c r="J361" s="20">
        <v>44831</v>
      </c>
      <c r="K361" s="19" t="s">
        <v>18</v>
      </c>
      <c r="L361" s="20" t="s">
        <v>9074</v>
      </c>
      <c r="M361" s="28" t="str">
        <f>IF(B361="","",VLOOKUP(L361,References!A:B,2,TRUE))</f>
        <v>20522120</v>
      </c>
      <c r="N361" s="48" t="s">
        <v>127</v>
      </c>
      <c r="O361" s="21" t="str">
        <f t="shared" si="5"/>
        <v>Done</v>
      </c>
    </row>
    <row r="362" spans="1:15" ht="17.100000000000001" customHeight="1">
      <c r="A362" s="1" t="s">
        <v>9075</v>
      </c>
      <c r="B362" s="13" t="s">
        <v>9076</v>
      </c>
      <c r="C362" s="1">
        <v>40115228</v>
      </c>
      <c r="D362" s="90" t="s">
        <v>9077</v>
      </c>
      <c r="E362" s="1" t="s">
        <v>177</v>
      </c>
      <c r="F362" s="20">
        <v>44568.872916666667</v>
      </c>
      <c r="G362" s="24">
        <v>44547</v>
      </c>
      <c r="H362" s="13" t="s">
        <v>9078</v>
      </c>
      <c r="I362" s="20">
        <v>44572</v>
      </c>
      <c r="J362" s="20">
        <v>44572</v>
      </c>
      <c r="K362" s="19" t="s">
        <v>18</v>
      </c>
      <c r="L362" s="20" t="s">
        <v>9079</v>
      </c>
      <c r="M362" s="28" t="str">
        <f>IF(B362="","",VLOOKUP(L362,References!A:B,2,TRUE))</f>
        <v>10178798</v>
      </c>
      <c r="N362" s="158" t="s">
        <v>20</v>
      </c>
      <c r="O362" s="21" t="str">
        <f t="shared" si="5"/>
        <v>Done</v>
      </c>
    </row>
    <row r="363" spans="1:15" ht="17.100000000000001" customHeight="1">
      <c r="A363" s="1" t="s">
        <v>9080</v>
      </c>
      <c r="B363" s="13" t="s">
        <v>9081</v>
      </c>
      <c r="C363" s="1">
        <v>40113797</v>
      </c>
      <c r="D363" s="90" t="s">
        <v>9082</v>
      </c>
      <c r="E363" s="1" t="s">
        <v>47</v>
      </c>
      <c r="F363" s="20">
        <v>44826.947222222225</v>
      </c>
      <c r="G363" s="20">
        <v>44812</v>
      </c>
      <c r="H363" s="13" t="s">
        <v>9083</v>
      </c>
      <c r="I363" s="20">
        <v>44831.636805555558</v>
      </c>
      <c r="J363" s="20">
        <v>44831</v>
      </c>
      <c r="K363" s="19" t="s">
        <v>18</v>
      </c>
      <c r="L363" s="20" t="s">
        <v>9084</v>
      </c>
      <c r="M363" s="28" t="str">
        <f>IF(B363="","",VLOOKUP(L363,References!A:B,2,TRUE))</f>
        <v>20316105</v>
      </c>
      <c r="N363" s="48" t="s">
        <v>35</v>
      </c>
      <c r="O363" s="21" t="str">
        <f t="shared" si="5"/>
        <v>Done</v>
      </c>
    </row>
    <row r="364" spans="1:15" ht="17.100000000000001" customHeight="1">
      <c r="A364" s="83" t="s">
        <v>9085</v>
      </c>
      <c r="B364" s="13" t="s">
        <v>9086</v>
      </c>
      <c r="C364" s="1">
        <v>40115171</v>
      </c>
      <c r="D364" s="90" t="s">
        <v>9087</v>
      </c>
      <c r="E364" s="1" t="s">
        <v>618</v>
      </c>
      <c r="F364" s="88">
        <v>44664.795138888891</v>
      </c>
      <c r="G364" s="20" t="s">
        <v>26</v>
      </c>
      <c r="H364" s="13" t="s">
        <v>9088</v>
      </c>
      <c r="I364" s="20">
        <v>44665</v>
      </c>
      <c r="J364" s="20">
        <v>44665</v>
      </c>
      <c r="K364" s="19" t="s">
        <v>18</v>
      </c>
      <c r="L364" s="20" t="s">
        <v>9089</v>
      </c>
      <c r="M364" s="28" t="str">
        <f>IF(B364="","",VLOOKUP(L364,References!A:B,2,TRUE))</f>
        <v>10199709</v>
      </c>
      <c r="N364" s="48" t="s">
        <v>61</v>
      </c>
      <c r="O364" s="21" t="str">
        <f t="shared" si="5"/>
        <v>Done</v>
      </c>
    </row>
    <row r="365" spans="1:15" ht="17.100000000000001" customHeight="1">
      <c r="A365" s="1" t="s">
        <v>9090</v>
      </c>
      <c r="B365" s="13" t="s">
        <v>9091</v>
      </c>
      <c r="C365" s="1">
        <v>40127087</v>
      </c>
      <c r="D365" s="90" t="s">
        <v>9092</v>
      </c>
      <c r="E365" s="1" t="s">
        <v>1125</v>
      </c>
      <c r="F365" s="20">
        <v>44819.513888888891</v>
      </c>
      <c r="G365" s="20" t="s">
        <v>26</v>
      </c>
      <c r="H365" s="13" t="s">
        <v>9093</v>
      </c>
      <c r="I365" s="20">
        <v>44818.817361111112</v>
      </c>
      <c r="J365" s="20">
        <v>44831</v>
      </c>
      <c r="K365" s="19" t="s">
        <v>18</v>
      </c>
      <c r="L365" s="20" t="s">
        <v>1578</v>
      </c>
      <c r="M365" s="28" t="str">
        <f>IF(B365="","",VLOOKUP(L365,References!A:B,2,TRUE))</f>
        <v>10178581</v>
      </c>
      <c r="N365" s="48" t="s">
        <v>20</v>
      </c>
      <c r="O365" s="21" t="str">
        <f t="shared" si="5"/>
        <v>Done</v>
      </c>
    </row>
    <row r="366" spans="1:15" ht="17.100000000000001" customHeight="1">
      <c r="B366" s="1" t="s">
        <v>9094</v>
      </c>
      <c r="C366" s="1">
        <v>40079814</v>
      </c>
      <c r="D366" s="89" t="s">
        <v>9095</v>
      </c>
      <c r="E366" s="1" t="s">
        <v>47</v>
      </c>
      <c r="F366" s="88">
        <v>44623.033333333333</v>
      </c>
      <c r="G366" s="20">
        <v>44613</v>
      </c>
      <c r="H366" s="13" t="s">
        <v>9096</v>
      </c>
      <c r="I366" s="20">
        <v>44627</v>
      </c>
      <c r="J366" s="20">
        <v>44657</v>
      </c>
      <c r="K366" s="1" t="s">
        <v>18</v>
      </c>
      <c r="L366" s="1" t="s">
        <v>465</v>
      </c>
      <c r="M366" s="28" t="str">
        <f>IF(B366="","",VLOOKUP(L366,References!A:B,2,TRUE))</f>
        <v>10138193</v>
      </c>
      <c r="N366" s="48" t="s">
        <v>20</v>
      </c>
      <c r="O366" s="21" t="str">
        <f t="shared" si="5"/>
        <v>Done</v>
      </c>
    </row>
    <row r="367" spans="1:15" ht="15" customHeight="1">
      <c r="A367" s="1" t="s">
        <v>9097</v>
      </c>
      <c r="B367" s="13" t="s">
        <v>9098</v>
      </c>
      <c r="C367" s="1">
        <v>40173659</v>
      </c>
      <c r="D367" s="90" t="s">
        <v>9099</v>
      </c>
      <c r="E367" s="1" t="s">
        <v>99</v>
      </c>
      <c r="F367" s="20">
        <v>44764.879166666666</v>
      </c>
      <c r="G367" s="20">
        <v>44728</v>
      </c>
      <c r="H367" s="13" t="s">
        <v>9100</v>
      </c>
      <c r="I367" s="20">
        <v>44771</v>
      </c>
      <c r="J367" s="20">
        <v>44776</v>
      </c>
      <c r="K367" s="25">
        <v>45505</v>
      </c>
      <c r="L367" s="20" t="s">
        <v>9101</v>
      </c>
      <c r="M367" s="28" t="str">
        <f>IF(B367="","",VLOOKUP(L367,References!A:B,2,TRUE))</f>
        <v>10132180</v>
      </c>
      <c r="N367" s="48" t="s">
        <v>20</v>
      </c>
      <c r="O367" s="21" t="str">
        <f t="shared" si="5"/>
        <v>Done</v>
      </c>
    </row>
    <row r="368" spans="1:15" ht="17.100000000000001" customHeight="1">
      <c r="A368" s="1" t="s">
        <v>9102</v>
      </c>
      <c r="B368" s="13" t="s">
        <v>9103</v>
      </c>
      <c r="C368" s="1">
        <v>40130514</v>
      </c>
      <c r="D368" s="90" t="s">
        <v>9104</v>
      </c>
      <c r="E368" s="1" t="s">
        <v>47</v>
      </c>
      <c r="F368" s="20">
        <v>44810.632638888892</v>
      </c>
      <c r="G368" s="20">
        <v>44803</v>
      </c>
      <c r="H368" s="13" t="s">
        <v>9105</v>
      </c>
      <c r="I368" s="20">
        <v>44810</v>
      </c>
      <c r="J368" s="20">
        <v>44831</v>
      </c>
      <c r="K368" s="19" t="s">
        <v>18</v>
      </c>
      <c r="L368" s="20" t="s">
        <v>9106</v>
      </c>
      <c r="M368" s="28" t="str">
        <f>IF(B368="","",VLOOKUP(L368,References!A:B,2,TRUE))</f>
        <v>10109662</v>
      </c>
      <c r="N368" s="48" t="s">
        <v>127</v>
      </c>
      <c r="O368" s="21" t="str">
        <f t="shared" si="5"/>
        <v>Done</v>
      </c>
    </row>
    <row r="369" spans="1:15" ht="16.5" customHeight="1">
      <c r="B369" s="13" t="s">
        <v>9107</v>
      </c>
      <c r="C369" s="1">
        <v>40126194</v>
      </c>
      <c r="D369" s="90" t="s">
        <v>9108</v>
      </c>
      <c r="E369" s="1" t="s">
        <v>535</v>
      </c>
      <c r="F369" s="20">
        <v>44774</v>
      </c>
      <c r="G369" s="20">
        <v>44741</v>
      </c>
      <c r="H369" s="13" t="s">
        <v>9109</v>
      </c>
      <c r="I369" s="20">
        <v>44774</v>
      </c>
      <c r="J369" s="20">
        <v>44776</v>
      </c>
      <c r="K369" s="19" t="s">
        <v>18</v>
      </c>
      <c r="L369" s="20" t="s">
        <v>6591</v>
      </c>
      <c r="M369" s="28" t="str">
        <f>IF(B369="","",VLOOKUP(L369,References!A:B,2,TRUE))</f>
        <v>10164895</v>
      </c>
      <c r="N369" s="48" t="s">
        <v>320</v>
      </c>
      <c r="O369" s="21" t="str">
        <f t="shared" si="5"/>
        <v>Done</v>
      </c>
    </row>
    <row r="370" spans="1:15" ht="17.100000000000001" customHeight="1">
      <c r="A370" s="188" t="s">
        <v>9110</v>
      </c>
      <c r="B370" s="13" t="s">
        <v>9111</v>
      </c>
      <c r="C370" s="1">
        <v>40111384</v>
      </c>
      <c r="D370" s="90" t="s">
        <v>9112</v>
      </c>
      <c r="E370" s="1" t="s">
        <v>82</v>
      </c>
      <c r="F370" s="20">
        <v>44659.789583333331</v>
      </c>
      <c r="G370" s="20">
        <v>44645</v>
      </c>
      <c r="H370" s="13" t="s">
        <v>9113</v>
      </c>
      <c r="I370" s="20">
        <v>44665</v>
      </c>
      <c r="J370" s="20">
        <v>44665</v>
      </c>
      <c r="K370" s="19" t="s">
        <v>18</v>
      </c>
      <c r="L370" s="20" t="s">
        <v>389</v>
      </c>
      <c r="M370" s="28" t="str">
        <f>IF(B370="","",VLOOKUP(L370,References!A:B,2,TRUE))</f>
        <v>26608930</v>
      </c>
      <c r="N370" s="48" t="s">
        <v>55</v>
      </c>
      <c r="O370" s="21" t="str">
        <f t="shared" si="5"/>
        <v>Done</v>
      </c>
    </row>
    <row r="371" spans="1:15" ht="17.100000000000001" customHeight="1">
      <c r="A371" s="1" t="s">
        <v>9114</v>
      </c>
      <c r="B371" s="13" t="s">
        <v>9115</v>
      </c>
      <c r="C371" s="1">
        <v>27678355</v>
      </c>
      <c r="D371" s="90" t="s">
        <v>9116</v>
      </c>
      <c r="E371" s="1" t="s">
        <v>53</v>
      </c>
      <c r="F371" s="20">
        <v>44823.71597222222</v>
      </c>
      <c r="G371" s="20">
        <v>44812</v>
      </c>
      <c r="H371" s="13" t="s">
        <v>9117</v>
      </c>
      <c r="I371" s="20">
        <v>44831.637499999997</v>
      </c>
      <c r="J371" s="20">
        <v>44831</v>
      </c>
      <c r="K371" s="19">
        <v>45566</v>
      </c>
      <c r="L371" s="20" t="s">
        <v>1826</v>
      </c>
      <c r="M371" s="28" t="str">
        <f>IF(B371="","",VLOOKUP(L371,References!A:B,2,TRUE))</f>
        <v>10109792</v>
      </c>
      <c r="N371" s="48" t="s">
        <v>42</v>
      </c>
      <c r="O371" s="21" t="str">
        <f t="shared" si="5"/>
        <v>Done</v>
      </c>
    </row>
    <row r="372" spans="1:15" ht="17.100000000000001" customHeight="1">
      <c r="A372" s="83" t="s">
        <v>9118</v>
      </c>
      <c r="B372" s="13" t="s">
        <v>9119</v>
      </c>
      <c r="C372" s="1">
        <v>40115219</v>
      </c>
      <c r="D372" s="90" t="s">
        <v>9120</v>
      </c>
      <c r="E372" s="1" t="s">
        <v>177</v>
      </c>
      <c r="F372" s="20">
        <v>44671.703472222223</v>
      </c>
      <c r="G372" s="20">
        <v>44664</v>
      </c>
      <c r="H372" s="13" t="s">
        <v>9121</v>
      </c>
      <c r="I372" s="20">
        <v>44677.6875</v>
      </c>
      <c r="J372" s="20">
        <v>44677</v>
      </c>
      <c r="K372" s="20">
        <v>45046</v>
      </c>
      <c r="L372" s="20" t="s">
        <v>2018</v>
      </c>
      <c r="M372" s="28" t="str">
        <f>IF(B372="","",VLOOKUP(L372,References!A:B,2,TRUE))</f>
        <v>10189363</v>
      </c>
      <c r="N372" s="48" t="s">
        <v>61</v>
      </c>
      <c r="O372" s="21" t="str">
        <f t="shared" si="5"/>
        <v>Done</v>
      </c>
    </row>
    <row r="373" spans="1:15" ht="17.100000000000001" customHeight="1">
      <c r="B373" s="13" t="s">
        <v>9122</v>
      </c>
      <c r="C373" s="1">
        <v>40130279</v>
      </c>
      <c r="D373" s="90" t="s">
        <v>9123</v>
      </c>
      <c r="E373" s="1" t="s">
        <v>259</v>
      </c>
      <c r="F373" s="20">
        <v>44728.007638888892</v>
      </c>
      <c r="G373" s="20">
        <v>44707</v>
      </c>
      <c r="H373" s="13" t="s">
        <v>9124</v>
      </c>
      <c r="I373" s="20">
        <v>44732</v>
      </c>
      <c r="J373" s="20">
        <v>44771</v>
      </c>
      <c r="K373" s="25" t="s">
        <v>18</v>
      </c>
      <c r="L373" s="20" t="s">
        <v>9125</v>
      </c>
      <c r="M373" s="28" t="str">
        <f>IF(B373="","",VLOOKUP(L373,References!A:B,2,TRUE))</f>
        <v>10112071</v>
      </c>
      <c r="N373" s="48" t="s">
        <v>127</v>
      </c>
      <c r="O373" s="21" t="str">
        <f t="shared" si="5"/>
        <v>Done</v>
      </c>
    </row>
    <row r="374" spans="1:15" ht="17.100000000000001" customHeight="1">
      <c r="B374" s="13" t="s">
        <v>9126</v>
      </c>
      <c r="C374" s="1">
        <v>40163221</v>
      </c>
      <c r="D374" s="90" t="s">
        <v>9127</v>
      </c>
      <c r="E374" s="1" t="s">
        <v>189</v>
      </c>
      <c r="F374" s="20">
        <v>44764.621527777781</v>
      </c>
      <c r="G374" s="20">
        <v>44749</v>
      </c>
      <c r="H374" s="13" t="s">
        <v>9128</v>
      </c>
      <c r="I374" s="20">
        <v>44771</v>
      </c>
      <c r="J374" s="20">
        <v>44776</v>
      </c>
      <c r="K374" s="25" t="s">
        <v>18</v>
      </c>
      <c r="L374" s="20" t="s">
        <v>308</v>
      </c>
      <c r="M374" s="28" t="str">
        <f>IF(B374="","",VLOOKUP(L374,References!A:B,2,TRUE))</f>
        <v>10141439</v>
      </c>
      <c r="N374" s="48" t="s">
        <v>20</v>
      </c>
      <c r="O374" s="21" t="str">
        <f t="shared" si="5"/>
        <v>Done</v>
      </c>
    </row>
    <row r="375" spans="1:15" ht="17.100000000000001" customHeight="1">
      <c r="A375" s="1" t="s">
        <v>9129</v>
      </c>
      <c r="B375" s="13" t="s">
        <v>9130</v>
      </c>
      <c r="C375" s="1">
        <v>40083032</v>
      </c>
      <c r="D375" s="90" t="s">
        <v>9131</v>
      </c>
      <c r="E375" s="1" t="s">
        <v>40</v>
      </c>
      <c r="F375" s="20">
        <v>44790.999305555553</v>
      </c>
      <c r="G375" s="20">
        <v>44769</v>
      </c>
      <c r="H375" s="13" t="s">
        <v>9132</v>
      </c>
      <c r="I375" s="20">
        <v>44797.711111111108</v>
      </c>
      <c r="J375" s="20">
        <v>44802</v>
      </c>
      <c r="K375" s="19">
        <v>45521</v>
      </c>
      <c r="L375" s="20" t="s">
        <v>1389</v>
      </c>
      <c r="M375" s="28" t="str">
        <f>IF(B375="","",VLOOKUP(L375,References!A:B,2,TRUE))</f>
        <v>10186202</v>
      </c>
      <c r="N375" s="48" t="s">
        <v>20</v>
      </c>
      <c r="O375" s="21" t="str">
        <f t="shared" si="5"/>
        <v>Done</v>
      </c>
    </row>
    <row r="376" spans="1:15" ht="17.100000000000001" customHeight="1">
      <c r="A376" s="2" t="s">
        <v>9133</v>
      </c>
      <c r="B376" s="22" t="s">
        <v>9134</v>
      </c>
      <c r="C376" s="2">
        <v>40002431</v>
      </c>
      <c r="D376" s="4" t="s">
        <v>9135</v>
      </c>
      <c r="E376" s="2" t="s">
        <v>125</v>
      </c>
      <c r="F376" s="24">
        <v>44567.906944444447</v>
      </c>
      <c r="G376" s="24">
        <v>44545</v>
      </c>
      <c r="H376" s="22" t="s">
        <v>9136</v>
      </c>
      <c r="I376" s="24">
        <v>44568</v>
      </c>
      <c r="J376" s="24">
        <v>44572</v>
      </c>
      <c r="K376" s="25">
        <v>45323</v>
      </c>
      <c r="L376" s="24" t="s">
        <v>8628</v>
      </c>
      <c r="M376" s="28" t="str">
        <f>IF(B376="","",VLOOKUP(L376,References!A:B,2,TRUE))</f>
        <v>10196206</v>
      </c>
      <c r="N376" s="158" t="s">
        <v>127</v>
      </c>
      <c r="O376" s="21" t="str">
        <f t="shared" si="5"/>
        <v>Done</v>
      </c>
    </row>
    <row r="377" spans="1:15" ht="17.100000000000001" customHeight="1">
      <c r="A377" s="1" t="s">
        <v>9137</v>
      </c>
      <c r="B377" s="13" t="s">
        <v>5380</v>
      </c>
      <c r="C377" s="1">
        <v>40164402</v>
      </c>
      <c r="D377" s="90" t="s">
        <v>9138</v>
      </c>
      <c r="E377" s="1" t="s">
        <v>189</v>
      </c>
      <c r="F377" s="20">
        <v>44907.824305555558</v>
      </c>
      <c r="G377" s="20">
        <v>44900</v>
      </c>
      <c r="H377" s="13" t="s">
        <v>5383</v>
      </c>
      <c r="I377" s="20">
        <v>44910.80972222222</v>
      </c>
      <c r="J377" s="20">
        <v>44910</v>
      </c>
      <c r="K377" s="19">
        <v>45292</v>
      </c>
      <c r="L377" s="20" t="s">
        <v>7070</v>
      </c>
      <c r="M377" s="28" t="str">
        <f>IF(B377="","",VLOOKUP(L377,References!A:B,2,TRUE))</f>
        <v>10190810</v>
      </c>
      <c r="N377" s="48" t="s">
        <v>61</v>
      </c>
      <c r="O377" s="21" t="str">
        <f t="shared" ref="O377:O398" si="6">IF(B377="","",IF(D377="","Report only",IF(C377="","Spectrum only",IF(J377&lt;&gt;"","Done","Code"))))</f>
        <v>Done</v>
      </c>
    </row>
    <row r="378" spans="1:15" ht="17.100000000000001" customHeight="1">
      <c r="A378" s="1" t="s">
        <v>9139</v>
      </c>
      <c r="B378" s="13" t="s">
        <v>5387</v>
      </c>
      <c r="C378" s="1">
        <v>40160460</v>
      </c>
      <c r="D378" s="90" t="s">
        <v>9140</v>
      </c>
      <c r="E378" s="1" t="s">
        <v>47</v>
      </c>
      <c r="F378" s="20">
        <v>44882.81527777778</v>
      </c>
      <c r="G378" s="20">
        <v>44830</v>
      </c>
      <c r="H378" s="13" t="s">
        <v>5388</v>
      </c>
      <c r="I378" s="20">
        <v>44894.626388888886</v>
      </c>
      <c r="J378" s="20">
        <v>44910</v>
      </c>
      <c r="K378" s="19">
        <v>45611</v>
      </c>
      <c r="L378" s="20" t="s">
        <v>9141</v>
      </c>
      <c r="M378" s="28" t="str">
        <f>IF(B378="","",VLOOKUP(L378,References!A:B,2,TRUE))</f>
        <v>27847602</v>
      </c>
      <c r="N378" s="48" t="s">
        <v>127</v>
      </c>
      <c r="O378" s="21" t="str">
        <f t="shared" si="6"/>
        <v>Done</v>
      </c>
    </row>
    <row r="379" spans="1:15" ht="17.100000000000001" customHeight="1">
      <c r="A379" s="1" t="s">
        <v>9142</v>
      </c>
      <c r="B379" s="13" t="s">
        <v>5391</v>
      </c>
      <c r="C379" s="1">
        <v>40138886</v>
      </c>
      <c r="D379" s="90" t="s">
        <v>9143</v>
      </c>
      <c r="E379" s="1" t="s">
        <v>17</v>
      </c>
      <c r="F379" s="20">
        <v>44889.738888888889</v>
      </c>
      <c r="G379" s="20">
        <v>44888</v>
      </c>
      <c r="H379" s="13" t="s">
        <v>5392</v>
      </c>
      <c r="I379" s="20">
        <v>44894.629861111112</v>
      </c>
      <c r="J379" s="20">
        <v>44910</v>
      </c>
      <c r="K379" s="19">
        <v>45254</v>
      </c>
      <c r="L379" s="20" t="s">
        <v>1179</v>
      </c>
      <c r="M379" s="28" t="str">
        <f>IF(B379="","",VLOOKUP(L379,References!A:B,2,TRUE))</f>
        <v>20646237</v>
      </c>
      <c r="N379" s="48" t="s">
        <v>20</v>
      </c>
      <c r="O379" s="21" t="str">
        <f t="shared" si="6"/>
        <v>Done</v>
      </c>
    </row>
    <row r="380" spans="1:15" ht="17.100000000000001" customHeight="1">
      <c r="A380" s="1" t="s">
        <v>9144</v>
      </c>
      <c r="B380" s="13" t="s">
        <v>5394</v>
      </c>
      <c r="C380" s="1">
        <v>40002149</v>
      </c>
      <c r="D380" s="90" t="s">
        <v>9145</v>
      </c>
      <c r="E380" s="1" t="s">
        <v>53</v>
      </c>
      <c r="F380" s="20">
        <v>44876.493055555555</v>
      </c>
      <c r="G380" s="20">
        <v>44812</v>
      </c>
      <c r="H380" s="13" t="s">
        <v>5395</v>
      </c>
      <c r="I380" s="20">
        <v>44894.624305555553</v>
      </c>
      <c r="J380" s="20">
        <v>44910</v>
      </c>
      <c r="K380" s="19">
        <v>45607</v>
      </c>
      <c r="L380" s="20" t="s">
        <v>9146</v>
      </c>
      <c r="M380" s="28" t="str">
        <f>IF(B380="","",VLOOKUP(L380,References!A:B,2,TRUE))</f>
        <v>10119667</v>
      </c>
      <c r="N380" s="48" t="s">
        <v>676</v>
      </c>
      <c r="O380" s="21" t="str">
        <f t="shared" si="6"/>
        <v>Done</v>
      </c>
    </row>
    <row r="381" spans="1:15" ht="17.100000000000001" customHeight="1">
      <c r="A381" s="1" t="s">
        <v>9147</v>
      </c>
      <c r="B381" s="13" t="s">
        <v>5398</v>
      </c>
      <c r="C381" s="1">
        <v>40042799</v>
      </c>
      <c r="D381" s="90" t="s">
        <v>9148</v>
      </c>
      <c r="E381" s="1" t="s">
        <v>25</v>
      </c>
      <c r="F381" s="20">
        <v>44848</v>
      </c>
      <c r="G381" s="20" t="s">
        <v>26</v>
      </c>
      <c r="H381" s="13" t="s">
        <v>5399</v>
      </c>
      <c r="I381" s="20">
        <v>44848</v>
      </c>
      <c r="J381" s="20">
        <v>44910</v>
      </c>
      <c r="K381" s="19" t="s">
        <v>18</v>
      </c>
      <c r="L381" s="20" t="s">
        <v>9149</v>
      </c>
      <c r="M381" s="28" t="str">
        <f>IF(B381="","",VLOOKUP(L381,References!A:B,2,TRUE))</f>
        <v>10132337</v>
      </c>
      <c r="N381" s="48" t="s">
        <v>28</v>
      </c>
      <c r="O381" s="21" t="str">
        <f t="shared" si="6"/>
        <v>Done</v>
      </c>
    </row>
    <row r="382" spans="1:15" ht="17.100000000000001" customHeight="1">
      <c r="A382" s="1" t="s">
        <v>9150</v>
      </c>
      <c r="B382" s="13" t="s">
        <v>5402</v>
      </c>
      <c r="C382" s="1">
        <v>40029326</v>
      </c>
      <c r="D382" s="90" t="s">
        <v>9151</v>
      </c>
      <c r="E382" s="1" t="s">
        <v>71</v>
      </c>
      <c r="F382" s="20">
        <v>44908.652777777781</v>
      </c>
      <c r="G382" s="20">
        <v>44897</v>
      </c>
      <c r="H382" s="13" t="s">
        <v>5403</v>
      </c>
      <c r="I382" s="20">
        <v>44910.806944444441</v>
      </c>
      <c r="J382" s="20">
        <v>44910</v>
      </c>
      <c r="K382" s="19">
        <v>45658</v>
      </c>
      <c r="L382" s="20" t="s">
        <v>519</v>
      </c>
      <c r="M382" s="28" t="str">
        <f>IF(B382="","",VLOOKUP(L382,References!A:B,2,TRUE))</f>
        <v>10189417</v>
      </c>
      <c r="N382" s="48" t="s">
        <v>61</v>
      </c>
      <c r="O382" s="21" t="str">
        <f t="shared" si="6"/>
        <v>Done</v>
      </c>
    </row>
    <row r="383" spans="1:15" ht="17.100000000000001" customHeight="1">
      <c r="A383" s="1" t="s">
        <v>9152</v>
      </c>
      <c r="B383" s="13" t="s">
        <v>5404</v>
      </c>
      <c r="C383" s="1">
        <v>40079351</v>
      </c>
      <c r="D383" s="90" t="s">
        <v>9153</v>
      </c>
      <c r="E383" s="1" t="s">
        <v>17</v>
      </c>
      <c r="F383" s="20">
        <v>44869.696527777778</v>
      </c>
      <c r="G383" s="20">
        <v>44855</v>
      </c>
      <c r="H383" s="13" t="s">
        <v>5405</v>
      </c>
      <c r="I383" s="20">
        <v>44873.671527777777</v>
      </c>
      <c r="J383" s="20">
        <v>44910</v>
      </c>
      <c r="K383" s="19">
        <v>45597</v>
      </c>
      <c r="L383" s="20" t="s">
        <v>1560</v>
      </c>
      <c r="M383" s="28" t="str">
        <f>IF(B383="","",VLOOKUP(L383,References!A:B,2,TRUE))</f>
        <v>10120356</v>
      </c>
      <c r="N383" s="48" t="s">
        <v>127</v>
      </c>
      <c r="O383" s="21" t="str">
        <f t="shared" si="6"/>
        <v>Done</v>
      </c>
    </row>
    <row r="384" spans="1:15" ht="17.100000000000001" customHeight="1">
      <c r="A384" s="1" t="s">
        <v>9154</v>
      </c>
      <c r="B384" s="13" t="s">
        <v>5407</v>
      </c>
      <c r="C384" s="1">
        <v>40070090</v>
      </c>
      <c r="D384" s="90" t="s">
        <v>9155</v>
      </c>
      <c r="E384" s="1" t="s">
        <v>17</v>
      </c>
      <c r="F384" s="20">
        <v>44897.927083333336</v>
      </c>
      <c r="G384" s="20">
        <v>44889</v>
      </c>
      <c r="H384" s="13" t="s">
        <v>5408</v>
      </c>
      <c r="I384" s="20">
        <v>44900.779861111114</v>
      </c>
      <c r="J384" s="20">
        <v>44910</v>
      </c>
      <c r="K384" s="19" t="s">
        <v>18</v>
      </c>
      <c r="L384" s="20" t="s">
        <v>9156</v>
      </c>
      <c r="M384" s="28" t="str">
        <f>IF(B384="","",VLOOKUP(L384,References!A:B,2,TRUE))</f>
        <v>10193687</v>
      </c>
      <c r="N384" s="48" t="s">
        <v>61</v>
      </c>
      <c r="O384" s="21" t="str">
        <f t="shared" si="6"/>
        <v>Done</v>
      </c>
    </row>
    <row r="385" spans="1:15" ht="17.100000000000001" customHeight="1">
      <c r="A385" s="1" t="s">
        <v>9157</v>
      </c>
      <c r="B385" s="13" t="s">
        <v>5410</v>
      </c>
      <c r="C385" s="1">
        <v>40167820</v>
      </c>
      <c r="D385" s="90" t="s">
        <v>9158</v>
      </c>
      <c r="E385" s="1" t="s">
        <v>88</v>
      </c>
      <c r="F385" s="20">
        <v>44901.845833333333</v>
      </c>
      <c r="G385" s="20">
        <v>44894</v>
      </c>
      <c r="H385" s="13" t="s">
        <v>5411</v>
      </c>
      <c r="I385" s="20">
        <v>44907.818055555559</v>
      </c>
      <c r="J385" s="20">
        <v>44910</v>
      </c>
      <c r="K385" s="19" t="s">
        <v>18</v>
      </c>
      <c r="L385" s="20" t="s">
        <v>9159</v>
      </c>
      <c r="M385" s="28" t="str">
        <f>IF(B385="","",VLOOKUP(L385,References!A:B,2,TRUE))</f>
        <v>10190846</v>
      </c>
      <c r="N385" s="48" t="s">
        <v>35</v>
      </c>
      <c r="O385" s="21" t="str">
        <f t="shared" si="6"/>
        <v>Done</v>
      </c>
    </row>
    <row r="386" spans="1:15" ht="17.100000000000001" customHeight="1">
      <c r="A386" s="1" t="s">
        <v>9160</v>
      </c>
      <c r="B386" s="13" t="s">
        <v>5413</v>
      </c>
      <c r="C386" s="1">
        <v>40162532</v>
      </c>
      <c r="D386" s="90" t="s">
        <v>9161</v>
      </c>
      <c r="E386" s="1" t="s">
        <v>2772</v>
      </c>
      <c r="F386" s="20">
        <v>44907.97152777778</v>
      </c>
      <c r="G386" s="20">
        <v>44897</v>
      </c>
      <c r="H386" s="13" t="s">
        <v>5414</v>
      </c>
      <c r="I386" s="20">
        <v>44910.808333333334</v>
      </c>
      <c r="J386" s="20">
        <v>44910</v>
      </c>
      <c r="K386" s="19" t="s">
        <v>18</v>
      </c>
      <c r="L386" s="20" t="s">
        <v>1297</v>
      </c>
      <c r="M386" s="28" t="str">
        <f>IF(B386="","",VLOOKUP(L386,References!A:B,2,TRUE))</f>
        <v>21667815</v>
      </c>
      <c r="N386" s="48" t="s">
        <v>61</v>
      </c>
      <c r="O386" s="21" t="str">
        <f t="shared" si="6"/>
        <v>Done</v>
      </c>
    </row>
    <row r="387" spans="1:15" ht="17.100000000000001" customHeight="1">
      <c r="A387" s="1" t="s">
        <v>9162</v>
      </c>
      <c r="B387" s="13" t="s">
        <v>5416</v>
      </c>
      <c r="C387" s="1">
        <v>40007465</v>
      </c>
      <c r="D387" s="90" t="s">
        <v>9163</v>
      </c>
      <c r="E387" s="1" t="s">
        <v>407</v>
      </c>
      <c r="F387" s="20">
        <v>44907.904166666667</v>
      </c>
      <c r="G387" s="20">
        <v>44904</v>
      </c>
      <c r="H387" s="13" t="s">
        <v>5417</v>
      </c>
      <c r="I387" s="20">
        <v>44910.808333333334</v>
      </c>
      <c r="J387" s="20">
        <v>44910</v>
      </c>
      <c r="K387" s="19" t="s">
        <v>18</v>
      </c>
      <c r="L387" s="20" t="s">
        <v>6237</v>
      </c>
      <c r="M387" s="28" t="str">
        <f>IF(B387="","",VLOOKUP(L387,References!A:B,2,TRUE))</f>
        <v>28182922</v>
      </c>
      <c r="N387" s="48" t="s">
        <v>35</v>
      </c>
      <c r="O387" s="21" t="str">
        <f t="shared" si="6"/>
        <v>Done</v>
      </c>
    </row>
    <row r="388" spans="1:15" ht="17.100000000000001" customHeight="1">
      <c r="A388" s="1" t="s">
        <v>9164</v>
      </c>
      <c r="B388" s="13" t="s">
        <v>5419</v>
      </c>
      <c r="C388" s="1">
        <v>40158316</v>
      </c>
      <c r="D388" s="90" t="s">
        <v>9165</v>
      </c>
      <c r="E388" s="1" t="s">
        <v>40</v>
      </c>
      <c r="F388" s="20">
        <v>44894.886111111111</v>
      </c>
      <c r="G388" s="20" t="s">
        <v>9166</v>
      </c>
      <c r="H388" s="13" t="s">
        <v>5420</v>
      </c>
      <c r="I388" s="20">
        <v>44901.598611111112</v>
      </c>
      <c r="J388" s="20">
        <v>44910</v>
      </c>
      <c r="K388" s="19" t="s">
        <v>18</v>
      </c>
      <c r="L388" s="20" t="s">
        <v>9167</v>
      </c>
      <c r="M388" s="28" t="str">
        <f>IF(B388="","",VLOOKUP(L388,References!A:B,2,TRUE))</f>
        <v>10194535</v>
      </c>
      <c r="N388" s="48" t="s">
        <v>42</v>
      </c>
      <c r="O388" s="21" t="str">
        <f t="shared" si="6"/>
        <v>Done</v>
      </c>
    </row>
    <row r="389" spans="1:15" ht="17.100000000000001" customHeight="1">
      <c r="A389" s="130" t="s">
        <v>9168</v>
      </c>
      <c r="B389" s="13" t="s">
        <v>5423</v>
      </c>
      <c r="C389" s="1">
        <v>40110780</v>
      </c>
      <c r="D389" s="90" t="s">
        <v>9169</v>
      </c>
      <c r="E389" s="1" t="s">
        <v>47</v>
      </c>
      <c r="F389" s="20">
        <v>44875</v>
      </c>
      <c r="G389" s="20">
        <v>44868</v>
      </c>
      <c r="H389" s="13" t="s">
        <v>5424</v>
      </c>
      <c r="I389" s="20">
        <v>44875</v>
      </c>
      <c r="J389" s="20">
        <v>44910</v>
      </c>
      <c r="K389" s="19" t="s">
        <v>18</v>
      </c>
      <c r="L389" s="20" t="s">
        <v>9170</v>
      </c>
      <c r="M389" s="28" t="str">
        <f>IF(B389="","",VLOOKUP(L389,References!A:B,2,TRUE))</f>
        <v>10169325</v>
      </c>
      <c r="N389" s="48" t="s">
        <v>20</v>
      </c>
      <c r="O389" s="21" t="str">
        <f t="shared" si="6"/>
        <v>Done</v>
      </c>
    </row>
    <row r="390" spans="1:15" ht="17.100000000000001" customHeight="1">
      <c r="A390" s="1" t="s">
        <v>9171</v>
      </c>
      <c r="B390" s="13" t="s">
        <v>5425</v>
      </c>
      <c r="C390" s="1">
        <v>40173463</v>
      </c>
      <c r="D390" s="90" t="s">
        <v>9172</v>
      </c>
      <c r="E390" s="1" t="s">
        <v>259</v>
      </c>
      <c r="F390" s="20">
        <v>44873.977083333331</v>
      </c>
      <c r="G390" s="20">
        <v>44876</v>
      </c>
      <c r="H390" s="13" t="s">
        <v>5426</v>
      </c>
      <c r="I390" s="20">
        <v>44874.622916666667</v>
      </c>
      <c r="J390" s="20">
        <v>44910</v>
      </c>
      <c r="K390" s="19" t="s">
        <v>18</v>
      </c>
      <c r="L390" s="20" t="s">
        <v>8986</v>
      </c>
      <c r="M390" s="28" t="str">
        <f>IF(B390="","",VLOOKUP(L390,References!A:B,2,TRUE))</f>
        <v>27342934</v>
      </c>
      <c r="N390" s="48" t="s">
        <v>35</v>
      </c>
      <c r="O390" s="21" t="str">
        <f t="shared" si="6"/>
        <v>Done</v>
      </c>
    </row>
    <row r="391" spans="1:15" ht="17.100000000000001" customHeight="1">
      <c r="A391" s="1" t="s">
        <v>9173</v>
      </c>
      <c r="B391" s="13" t="s">
        <v>5428</v>
      </c>
      <c r="C391" s="1">
        <v>40151970</v>
      </c>
      <c r="D391" s="90" t="s">
        <v>9174</v>
      </c>
      <c r="E391" s="1" t="s">
        <v>40</v>
      </c>
      <c r="F391" s="20">
        <v>44907.265972222223</v>
      </c>
      <c r="G391" s="20">
        <v>44901</v>
      </c>
      <c r="H391" s="13" t="s">
        <v>5429</v>
      </c>
      <c r="I391" s="20">
        <v>44907.811805555553</v>
      </c>
      <c r="J391" s="20">
        <v>44910</v>
      </c>
      <c r="K391" s="19" t="s">
        <v>18</v>
      </c>
      <c r="L391" s="20" t="s">
        <v>9175</v>
      </c>
      <c r="M391" s="28" t="str">
        <f>IF(B391="","",VLOOKUP(L391,References!A:B,2,TRUE))</f>
        <v>10194592</v>
      </c>
      <c r="N391" s="48" t="s">
        <v>20</v>
      </c>
      <c r="O391" s="21" t="str">
        <f t="shared" si="6"/>
        <v>Done</v>
      </c>
    </row>
    <row r="392" spans="1:15" ht="17.100000000000001" customHeight="1">
      <c r="A392" s="1" t="s">
        <v>9176</v>
      </c>
      <c r="B392" s="13" t="s">
        <v>5431</v>
      </c>
      <c r="C392" s="1">
        <v>27716907</v>
      </c>
      <c r="D392" s="90" t="s">
        <v>9177</v>
      </c>
      <c r="E392" s="1" t="s">
        <v>565</v>
      </c>
      <c r="F392" s="20">
        <v>44908.005555555559</v>
      </c>
      <c r="G392" s="20">
        <v>44875</v>
      </c>
      <c r="H392" s="13" t="s">
        <v>5432</v>
      </c>
      <c r="I392" s="20">
        <v>44910.806944444441</v>
      </c>
      <c r="J392" s="20">
        <v>44910</v>
      </c>
      <c r="K392" s="19" t="s">
        <v>18</v>
      </c>
      <c r="L392" s="20" t="s">
        <v>7436</v>
      </c>
      <c r="M392" s="28" t="str">
        <f>IF(B392="","",VLOOKUP(L392,References!A:B,2,TRUE))</f>
        <v>22156814</v>
      </c>
      <c r="N392" s="48" t="s">
        <v>676</v>
      </c>
      <c r="O392" s="21" t="str">
        <f t="shared" si="6"/>
        <v>Done</v>
      </c>
    </row>
    <row r="393" spans="1:15" ht="17.100000000000001" customHeight="1">
      <c r="A393" s="1" t="s">
        <v>9178</v>
      </c>
      <c r="B393" s="13" t="s">
        <v>5434</v>
      </c>
      <c r="C393" s="1">
        <v>40115175</v>
      </c>
      <c r="D393" s="90" t="s">
        <v>9179</v>
      </c>
      <c r="E393" s="1" t="s">
        <v>47</v>
      </c>
      <c r="F393" s="20">
        <v>44882.773611111108</v>
      </c>
      <c r="G393" s="20">
        <v>44873</v>
      </c>
      <c r="H393" s="13" t="s">
        <v>5435</v>
      </c>
      <c r="I393" s="20">
        <v>44894.626388888886</v>
      </c>
      <c r="J393" s="20">
        <v>44910</v>
      </c>
      <c r="K393" s="19" t="s">
        <v>18</v>
      </c>
      <c r="L393" s="20" t="s">
        <v>9180</v>
      </c>
      <c r="M393" s="28" t="str">
        <f>IF(B393="","",VLOOKUP(L393,References!A:B,2,TRUE))</f>
        <v>10109515</v>
      </c>
      <c r="N393" s="48" t="s">
        <v>127</v>
      </c>
      <c r="O393" s="21" t="str">
        <f t="shared" si="6"/>
        <v>Done</v>
      </c>
    </row>
    <row r="394" spans="1:15" ht="17.100000000000001" customHeight="1">
      <c r="A394" s="1" t="s">
        <v>9181</v>
      </c>
      <c r="B394" s="13" t="s">
        <v>5436</v>
      </c>
      <c r="C394" s="1">
        <v>40105918</v>
      </c>
      <c r="D394" s="90" t="s">
        <v>9182</v>
      </c>
      <c r="E394" s="1" t="s">
        <v>47</v>
      </c>
      <c r="F394" s="20">
        <v>44901.068055555559</v>
      </c>
      <c r="G394" s="20">
        <v>44886</v>
      </c>
      <c r="H394" s="13" t="s">
        <v>5437</v>
      </c>
      <c r="I394" s="20">
        <v>44901.604861111111</v>
      </c>
      <c r="J394" s="20">
        <v>44910</v>
      </c>
      <c r="K394" s="19" t="s">
        <v>18</v>
      </c>
      <c r="L394" s="20" t="s">
        <v>9183</v>
      </c>
      <c r="M394" s="28" t="str">
        <f>IF(B394="","",VLOOKUP(L394,References!A:B,2,TRUE))</f>
        <v>10085125</v>
      </c>
      <c r="N394" s="48" t="s">
        <v>127</v>
      </c>
      <c r="O394" s="21" t="str">
        <f t="shared" si="6"/>
        <v>Done</v>
      </c>
    </row>
    <row r="395" spans="1:15" ht="17.100000000000001" customHeight="1">
      <c r="A395" s="1" t="s">
        <v>9184</v>
      </c>
      <c r="B395" s="13" t="s">
        <v>5439</v>
      </c>
      <c r="C395" s="1">
        <v>40130093</v>
      </c>
      <c r="D395" s="90" t="s">
        <v>9185</v>
      </c>
      <c r="E395" s="1" t="s">
        <v>17</v>
      </c>
      <c r="F395" s="20">
        <v>44867</v>
      </c>
      <c r="G395" s="20">
        <v>44861</v>
      </c>
      <c r="H395" s="13" t="s">
        <v>5440</v>
      </c>
      <c r="I395" s="20">
        <v>44867</v>
      </c>
      <c r="J395" s="20">
        <v>44910</v>
      </c>
      <c r="K395" s="19" t="s">
        <v>18</v>
      </c>
      <c r="L395" s="20" t="s">
        <v>1179</v>
      </c>
      <c r="M395" s="28" t="str">
        <f>IF(B395="","",VLOOKUP(L395,References!A:B,2,TRUE))</f>
        <v>20646237</v>
      </c>
      <c r="N395" s="48" t="s">
        <v>20</v>
      </c>
      <c r="O395" s="21" t="str">
        <f t="shared" si="6"/>
        <v>Done</v>
      </c>
    </row>
    <row r="396" spans="1:15" ht="17.100000000000001" customHeight="1">
      <c r="A396" s="1" t="s">
        <v>9186</v>
      </c>
      <c r="B396" s="13" t="s">
        <v>5441</v>
      </c>
      <c r="C396" s="1">
        <v>40112040</v>
      </c>
      <c r="D396" s="90" t="s">
        <v>9187</v>
      </c>
      <c r="E396" s="1" t="s">
        <v>727</v>
      </c>
      <c r="F396" s="20">
        <v>44902.78402777778</v>
      </c>
      <c r="G396" s="20">
        <v>44854</v>
      </c>
      <c r="H396" s="13" t="s">
        <v>5442</v>
      </c>
      <c r="I396" s="20">
        <v>44907.817361111112</v>
      </c>
      <c r="J396" s="20">
        <v>44910</v>
      </c>
      <c r="K396" s="19" t="s">
        <v>18</v>
      </c>
      <c r="L396" s="20" t="s">
        <v>9188</v>
      </c>
      <c r="M396" s="28" t="str">
        <f>IF(B396="","",VLOOKUP(L396,References!A:B,2,TRUE))</f>
        <v>10146870</v>
      </c>
      <c r="N396" s="48" t="s">
        <v>61</v>
      </c>
      <c r="O396" s="21" t="str">
        <f t="shared" si="6"/>
        <v>Done</v>
      </c>
    </row>
    <row r="397" spans="1:15" ht="17.100000000000001" customHeight="1">
      <c r="A397" s="1" t="s">
        <v>9189</v>
      </c>
      <c r="B397" s="13" t="s">
        <v>5444</v>
      </c>
      <c r="C397" s="1">
        <v>26517560</v>
      </c>
      <c r="D397" s="90" t="s">
        <v>9190</v>
      </c>
      <c r="E397" s="1" t="s">
        <v>248</v>
      </c>
      <c r="F397" s="20">
        <v>44895.824305555558</v>
      </c>
      <c r="G397" s="20">
        <v>44894</v>
      </c>
      <c r="H397" s="13" t="s">
        <v>5445</v>
      </c>
      <c r="I397" s="20">
        <v>44901.601388888892</v>
      </c>
      <c r="J397" s="20">
        <v>44910</v>
      </c>
      <c r="K397" s="19" t="s">
        <v>18</v>
      </c>
      <c r="L397" s="20" t="s">
        <v>9191</v>
      </c>
      <c r="M397" s="28" t="str">
        <f>IF(B397="","",VLOOKUP(L397,References!A:B,2,TRUE))</f>
        <v>20871044</v>
      </c>
      <c r="N397" s="48" t="s">
        <v>127</v>
      </c>
      <c r="O397" s="21" t="str">
        <f t="shared" si="6"/>
        <v>Done</v>
      </c>
    </row>
    <row r="398" spans="1:15" ht="17.100000000000001" customHeight="1">
      <c r="A398" s="1" t="s">
        <v>9192</v>
      </c>
      <c r="B398" s="13" t="s">
        <v>5447</v>
      </c>
      <c r="C398" s="1">
        <v>40034293</v>
      </c>
      <c r="D398" s="90" t="s">
        <v>9193</v>
      </c>
      <c r="E398" s="1" t="s">
        <v>407</v>
      </c>
      <c r="F398" s="20">
        <v>44895.037499999999</v>
      </c>
      <c r="G398" s="20">
        <v>44873</v>
      </c>
      <c r="H398" s="13" t="s">
        <v>5448</v>
      </c>
      <c r="I398" s="20">
        <v>44901.599305555559</v>
      </c>
      <c r="J398" s="20">
        <v>44910</v>
      </c>
      <c r="K398" s="19" t="s">
        <v>18</v>
      </c>
      <c r="L398" s="20" t="s">
        <v>408</v>
      </c>
      <c r="M398" s="28" t="str">
        <f>IF(B398="","",VLOOKUP(L398,References!A:B,2,TRUE))</f>
        <v>20551562</v>
      </c>
      <c r="N398" s="48" t="s">
        <v>127</v>
      </c>
      <c r="O398" s="21" t="str">
        <f t="shared" si="6"/>
        <v>Done</v>
      </c>
    </row>
    <row r="399" spans="1:15" ht="17.100000000000001" customHeight="1">
      <c r="A399" s="1" t="s">
        <v>9194</v>
      </c>
      <c r="B399" s="13" t="s">
        <v>5450</v>
      </c>
      <c r="C399" s="1">
        <v>40103012</v>
      </c>
      <c r="D399" s="90" t="s">
        <v>9195</v>
      </c>
      <c r="E399" s="1" t="s">
        <v>220</v>
      </c>
      <c r="F399" s="20">
        <v>44911.849305555559</v>
      </c>
      <c r="G399" s="20" t="s">
        <v>26</v>
      </c>
      <c r="H399" s="13" t="s">
        <v>5451</v>
      </c>
      <c r="I399" s="20">
        <v>44911.705555555556</v>
      </c>
      <c r="J399" s="20">
        <v>44911</v>
      </c>
      <c r="K399" s="19" t="s">
        <v>18</v>
      </c>
      <c r="L399" s="20" t="s">
        <v>9196</v>
      </c>
      <c r="M399" s="28" t="str">
        <f>IF(B399="","",VLOOKUP(L399,References!A:B,2,TRUE))</f>
        <v>10168873</v>
      </c>
      <c r="N399" s="48" t="s">
        <v>20</v>
      </c>
      <c r="O399" s="21" t="str">
        <f t="shared" ref="O399:O462" si="7">IF(B399="","",IF(D399="","Report only",IF(C399="","Spectrum only",IF(J399&lt;&gt;"","Done","Code"))))</f>
        <v>Done</v>
      </c>
    </row>
    <row r="400" spans="1:15" ht="17.100000000000001" customHeight="1">
      <c r="A400" s="1" t="s">
        <v>9197</v>
      </c>
      <c r="B400" s="13" t="s">
        <v>5453</v>
      </c>
      <c r="C400" s="1">
        <v>40120459</v>
      </c>
      <c r="D400" s="90" t="s">
        <v>9198</v>
      </c>
      <c r="E400" s="1" t="s">
        <v>177</v>
      </c>
      <c r="F400" s="20">
        <v>44911.850694444445</v>
      </c>
      <c r="G400" s="20">
        <v>44890</v>
      </c>
      <c r="H400" s="13" t="s">
        <v>5454</v>
      </c>
      <c r="I400" s="20">
        <v>44911.6</v>
      </c>
      <c r="J400" s="20">
        <v>44911</v>
      </c>
      <c r="K400" s="19">
        <v>45658</v>
      </c>
      <c r="L400" s="20" t="s">
        <v>9199</v>
      </c>
      <c r="M400" s="28" t="str">
        <f>IF(B400="","",VLOOKUP(L400,References!A:B,2,TRUE))</f>
        <v>10002054</v>
      </c>
      <c r="N400" s="48" t="s">
        <v>20</v>
      </c>
      <c r="O400" s="21" t="str">
        <f t="shared" si="7"/>
        <v>Done</v>
      </c>
    </row>
    <row r="401" spans="1:15" ht="17.100000000000001" customHeight="1">
      <c r="A401" s="1" t="s">
        <v>13</v>
      </c>
      <c r="B401" s="13" t="s">
        <v>5456</v>
      </c>
      <c r="C401" s="1">
        <v>40094931</v>
      </c>
      <c r="D401" s="13" t="s">
        <v>16</v>
      </c>
      <c r="E401" s="1" t="s">
        <v>17</v>
      </c>
      <c r="F401" s="20">
        <v>44904.616666666669</v>
      </c>
      <c r="G401" s="20">
        <v>44889</v>
      </c>
      <c r="I401" s="20">
        <v>44907.813888888886</v>
      </c>
      <c r="K401" s="19" t="s">
        <v>18</v>
      </c>
      <c r="L401" s="20" t="s">
        <v>19</v>
      </c>
      <c r="M401" s="28" t="str">
        <f>IF(B401="","",VLOOKUP(L401,References!A:B,2,TRUE))</f>
        <v>29023836</v>
      </c>
      <c r="N401" s="48" t="s">
        <v>20</v>
      </c>
      <c r="O401" s="21" t="str">
        <f t="shared" si="7"/>
        <v>Code</v>
      </c>
    </row>
    <row r="402" spans="1:15" ht="17.100000000000001" customHeight="1">
      <c r="A402" s="1" t="s">
        <v>121</v>
      </c>
      <c r="B402" s="13" t="s">
        <v>5469</v>
      </c>
      <c r="C402" s="1">
        <v>40182579</v>
      </c>
      <c r="D402" s="13" t="s">
        <v>124</v>
      </c>
      <c r="E402" s="1" t="s">
        <v>125</v>
      </c>
      <c r="F402" s="20">
        <v>44943.706250000003</v>
      </c>
      <c r="G402" s="20">
        <v>44910</v>
      </c>
      <c r="I402" s="20">
        <v>44943.616666666669</v>
      </c>
      <c r="K402" s="19">
        <v>45641</v>
      </c>
      <c r="L402" s="20" t="s">
        <v>126</v>
      </c>
      <c r="M402" s="28" t="str">
        <f>IF(B402="","",VLOOKUP(L402,References!A:B,2,TRUE))</f>
        <v>10196206</v>
      </c>
      <c r="N402" s="48" t="s">
        <v>127</v>
      </c>
      <c r="O402" s="21" t="str">
        <f t="shared" si="7"/>
        <v>Code</v>
      </c>
    </row>
    <row r="403" spans="1:15" ht="17.100000000000001" customHeight="1">
      <c r="A403" s="1" t="s">
        <v>133</v>
      </c>
      <c r="B403" s="13" t="s">
        <v>5485</v>
      </c>
      <c r="C403" s="1">
        <v>40044548</v>
      </c>
      <c r="D403" s="13" t="s">
        <v>136</v>
      </c>
      <c r="E403" s="1" t="s">
        <v>137</v>
      </c>
      <c r="F403" s="20">
        <v>44917.632638888892</v>
      </c>
      <c r="G403" s="20">
        <v>44895</v>
      </c>
      <c r="I403" s="20">
        <v>44916.953472222223</v>
      </c>
      <c r="K403" s="19">
        <v>46022</v>
      </c>
      <c r="L403" s="20" t="s">
        <v>138</v>
      </c>
      <c r="M403" s="28" t="str">
        <f>IF(B403="","",VLOOKUP(L403,References!A:B,2,TRUE))</f>
        <v>10189326</v>
      </c>
      <c r="N403" s="48" t="s">
        <v>127</v>
      </c>
      <c r="O403" s="21" t="str">
        <f t="shared" si="7"/>
        <v>Code</v>
      </c>
    </row>
    <row r="404" spans="1:15" ht="17.100000000000001" customHeight="1">
      <c r="A404" s="1" t="s">
        <v>139</v>
      </c>
      <c r="B404" s="13" t="s">
        <v>5491</v>
      </c>
      <c r="C404" s="1">
        <v>40109269</v>
      </c>
      <c r="D404" s="13" t="s">
        <v>142</v>
      </c>
      <c r="E404" s="1" t="s">
        <v>25</v>
      </c>
      <c r="F404" s="20">
        <v>44915.684027777781</v>
      </c>
      <c r="G404" s="20" t="s">
        <v>26</v>
      </c>
      <c r="I404" s="20">
        <v>44914.65625</v>
      </c>
      <c r="K404" s="19" t="s">
        <v>18</v>
      </c>
      <c r="L404" s="20" t="s">
        <v>143</v>
      </c>
      <c r="M404" s="28" t="str">
        <f>IF(B404="","",VLOOKUP(L404,References!A:B,2,TRUE))</f>
        <v>26330622</v>
      </c>
      <c r="N404" s="48" t="s">
        <v>28</v>
      </c>
      <c r="O404" s="21" t="str">
        <f t="shared" si="7"/>
        <v>Code</v>
      </c>
    </row>
    <row r="405" spans="1:15" ht="17.100000000000001" customHeight="1">
      <c r="A405" s="1" t="s">
        <v>163</v>
      </c>
      <c r="B405" s="13" t="s">
        <v>5459</v>
      </c>
      <c r="C405" s="1">
        <v>40184723</v>
      </c>
      <c r="D405" s="13" t="s">
        <v>166</v>
      </c>
      <c r="E405" s="1" t="s">
        <v>40</v>
      </c>
      <c r="F405" s="20">
        <v>44944.629861111112</v>
      </c>
      <c r="G405" s="20">
        <v>44915</v>
      </c>
      <c r="I405" s="20">
        <v>44942.936805555553</v>
      </c>
      <c r="K405" s="19">
        <v>44896</v>
      </c>
      <c r="L405" s="20" t="s">
        <v>167</v>
      </c>
      <c r="M405" s="28" t="str">
        <f>IF(B405="","",VLOOKUP(L405,References!A:B,2,TRUE))</f>
        <v>10200660</v>
      </c>
      <c r="N405" s="48" t="s">
        <v>127</v>
      </c>
      <c r="O405" s="21" t="str">
        <f t="shared" si="7"/>
        <v>Code</v>
      </c>
    </row>
    <row r="406" spans="1:15" ht="17.100000000000001" customHeight="1">
      <c r="A406" s="1" t="s">
        <v>168</v>
      </c>
      <c r="B406" s="13" t="s">
        <v>5461</v>
      </c>
      <c r="C406" s="1">
        <v>40094492</v>
      </c>
      <c r="D406" s="13" t="s">
        <v>171</v>
      </c>
      <c r="E406" s="1" t="s">
        <v>17</v>
      </c>
      <c r="F406" s="20">
        <v>44895.162499999999</v>
      </c>
      <c r="G406" s="20">
        <v>44882</v>
      </c>
      <c r="I406" s="20">
        <v>44901.599305555559</v>
      </c>
      <c r="K406" s="19">
        <v>45031</v>
      </c>
      <c r="L406" s="20" t="s">
        <v>172</v>
      </c>
      <c r="M406" s="28" t="str">
        <f>IF(B406="","",VLOOKUP(L406,References!A:B,2,TRUE))</f>
        <v>20522120</v>
      </c>
      <c r="N406" s="48" t="s">
        <v>20</v>
      </c>
      <c r="O406" s="21" t="str">
        <f t="shared" si="7"/>
        <v>Code</v>
      </c>
    </row>
    <row r="407" spans="1:15" ht="17.100000000000001" customHeight="1">
      <c r="A407" s="1" t="s">
        <v>228</v>
      </c>
      <c r="B407" s="13" t="s">
        <v>5494</v>
      </c>
      <c r="C407" s="1">
        <v>40058210</v>
      </c>
      <c r="D407" s="13" t="s">
        <v>231</v>
      </c>
      <c r="E407" s="1" t="s">
        <v>137</v>
      </c>
      <c r="F407" s="20">
        <v>44917.618750000001</v>
      </c>
      <c r="G407" s="20">
        <v>44910</v>
      </c>
      <c r="I407" s="20">
        <v>44916.96597222222</v>
      </c>
      <c r="K407" s="19" t="s">
        <v>18</v>
      </c>
      <c r="L407" s="20" t="s">
        <v>232</v>
      </c>
      <c r="M407" s="28" t="str">
        <f>IF(B407="","",VLOOKUP(L407,References!A:B,2,TRUE))</f>
        <v>26747779</v>
      </c>
      <c r="N407" s="48" t="s">
        <v>20</v>
      </c>
      <c r="O407" s="21" t="str">
        <f t="shared" si="7"/>
        <v>Code</v>
      </c>
    </row>
    <row r="408" spans="1:15" ht="17.100000000000001" customHeight="1">
      <c r="A408" s="1" t="s">
        <v>370</v>
      </c>
      <c r="B408" s="13" t="s">
        <v>5466</v>
      </c>
      <c r="C408" s="1">
        <v>40182977</v>
      </c>
      <c r="D408" s="13" t="s">
        <v>373</v>
      </c>
      <c r="E408" s="1" t="s">
        <v>17</v>
      </c>
      <c r="F408" s="20">
        <v>44915.67291666667</v>
      </c>
      <c r="G408" s="20">
        <v>44911</v>
      </c>
      <c r="I408" s="20">
        <v>44915.052083333336</v>
      </c>
      <c r="K408" s="19">
        <v>45628</v>
      </c>
      <c r="L408" s="20" t="s">
        <v>293</v>
      </c>
      <c r="M408" s="28" t="str">
        <f>IF(B408="","",VLOOKUP(L408,References!A:B,2,TRUE))</f>
        <v>10169192</v>
      </c>
      <c r="N408" s="48" t="s">
        <v>28</v>
      </c>
      <c r="O408" s="21" t="str">
        <f t="shared" si="7"/>
        <v>Code</v>
      </c>
    </row>
    <row r="409" spans="1:15" ht="17.100000000000001" customHeight="1">
      <c r="A409" s="1" t="s">
        <v>409</v>
      </c>
      <c r="B409" s="13" t="s">
        <v>5500</v>
      </c>
      <c r="C409" s="1">
        <v>40173262</v>
      </c>
      <c r="D409" s="13" t="s">
        <v>412</v>
      </c>
      <c r="E409" s="1" t="s">
        <v>40</v>
      </c>
      <c r="F409" s="20">
        <v>44916.705555555556</v>
      </c>
      <c r="G409" s="20">
        <v>44911</v>
      </c>
      <c r="I409" s="20">
        <v>44915.98541666667</v>
      </c>
      <c r="K409" s="19" t="s">
        <v>18</v>
      </c>
      <c r="L409" s="20" t="s">
        <v>413</v>
      </c>
      <c r="M409" s="28" t="str">
        <f>IF(B409="","",VLOOKUP(L409,References!A:B,2,TRUE))</f>
        <v>10186223</v>
      </c>
      <c r="N409" s="48" t="s">
        <v>20</v>
      </c>
      <c r="O409" s="21" t="str">
        <f t="shared" si="7"/>
        <v>Code</v>
      </c>
    </row>
    <row r="410" spans="1:15" ht="17.100000000000001" customHeight="1">
      <c r="A410" s="1" t="s">
        <v>423</v>
      </c>
      <c r="B410" s="13" t="s">
        <v>5502</v>
      </c>
      <c r="C410" s="1">
        <v>40128947</v>
      </c>
      <c r="D410" s="13" t="s">
        <v>426</v>
      </c>
      <c r="E410" s="1" t="s">
        <v>17</v>
      </c>
      <c r="F410" s="20">
        <v>44907.972916666666</v>
      </c>
      <c r="G410" s="20">
        <v>44911</v>
      </c>
      <c r="I410" s="20">
        <v>44910.807638888888</v>
      </c>
      <c r="K410" s="19" t="s">
        <v>18</v>
      </c>
      <c r="L410" s="20" t="s">
        <v>19</v>
      </c>
      <c r="M410" s="28" t="str">
        <f>IF(B410="","",VLOOKUP(L410,References!A:B,2,TRUE))</f>
        <v>29023836</v>
      </c>
      <c r="N410" s="48" t="s">
        <v>61</v>
      </c>
      <c r="O410" s="21" t="str">
        <f t="shared" si="7"/>
        <v>Code</v>
      </c>
    </row>
    <row r="411" spans="1:15" ht="17.100000000000001" customHeight="1">
      <c r="A411" s="1" t="s">
        <v>427</v>
      </c>
      <c r="B411" s="13" t="s">
        <v>5504</v>
      </c>
      <c r="C411" s="1">
        <v>40184699</v>
      </c>
      <c r="D411" s="13" t="s">
        <v>430</v>
      </c>
      <c r="E411" s="1" t="s">
        <v>189</v>
      </c>
      <c r="F411" s="20">
        <v>44911.849305555559</v>
      </c>
      <c r="G411" s="20">
        <v>44904</v>
      </c>
      <c r="I411" s="20">
        <v>44911.749305555553</v>
      </c>
      <c r="K411" s="19" t="s">
        <v>18</v>
      </c>
      <c r="L411" s="20" t="s">
        <v>308</v>
      </c>
      <c r="M411" s="28" t="str">
        <f>IF(B411="","",VLOOKUP(L411,References!A:B,2,TRUE))</f>
        <v>10141439</v>
      </c>
      <c r="N411" s="48" t="s">
        <v>127</v>
      </c>
      <c r="O411" s="21" t="str">
        <f t="shared" si="7"/>
        <v>Code</v>
      </c>
    </row>
    <row r="412" spans="1:15" ht="17.100000000000001" customHeight="1">
      <c r="A412" s="1" t="s">
        <v>490</v>
      </c>
      <c r="B412" s="13" t="s">
        <v>5480</v>
      </c>
      <c r="C412" s="1">
        <v>40137548</v>
      </c>
      <c r="D412" s="13" t="s">
        <v>493</v>
      </c>
      <c r="E412" s="1" t="s">
        <v>494</v>
      </c>
      <c r="F412" s="20">
        <v>44944.633333333331</v>
      </c>
      <c r="G412" s="20">
        <v>44910</v>
      </c>
      <c r="I412" s="20">
        <v>44943.725694444445</v>
      </c>
      <c r="K412" s="19">
        <v>45674</v>
      </c>
      <c r="L412" s="20" t="s">
        <v>495</v>
      </c>
      <c r="M412" s="28" t="str">
        <f>IF(B412="","",VLOOKUP(L412,References!A:B,2,TRUE))</f>
        <v>25477697</v>
      </c>
      <c r="N412" s="48" t="s">
        <v>20</v>
      </c>
      <c r="O412" s="21" t="str">
        <f t="shared" si="7"/>
        <v>Code</v>
      </c>
    </row>
    <row r="413" spans="1:15" ht="17.100000000000001" customHeight="1">
      <c r="A413" s="1" t="s">
        <v>510</v>
      </c>
      <c r="B413" s="13" t="s">
        <v>5506</v>
      </c>
      <c r="C413" s="1">
        <v>40125555</v>
      </c>
      <c r="D413" s="13" t="s">
        <v>513</v>
      </c>
      <c r="E413" s="1" t="s">
        <v>17</v>
      </c>
      <c r="F413" s="20">
        <v>44911.852083333331</v>
      </c>
      <c r="G413" s="20">
        <v>44909</v>
      </c>
      <c r="I413" s="20">
        <v>44910.931250000001</v>
      </c>
      <c r="K413" s="19" t="s">
        <v>18</v>
      </c>
      <c r="L413" s="20" t="s">
        <v>514</v>
      </c>
      <c r="M413" s="28" t="str">
        <f>IF(B413="","",VLOOKUP(L413,References!A:B,2,TRUE))</f>
        <v>10200914</v>
      </c>
      <c r="N413" s="48" t="s">
        <v>355</v>
      </c>
      <c r="O413" s="21" t="str">
        <f t="shared" si="7"/>
        <v>Code</v>
      </c>
    </row>
    <row r="414" spans="1:15" ht="17.100000000000001" customHeight="1">
      <c r="A414" s="1" t="s">
        <v>520</v>
      </c>
      <c r="B414" s="13" t="s">
        <v>5509</v>
      </c>
      <c r="C414" s="1">
        <v>40171870</v>
      </c>
      <c r="D414" s="13" t="s">
        <v>523</v>
      </c>
      <c r="E414" s="1" t="s">
        <v>189</v>
      </c>
      <c r="F414" s="20">
        <v>44942.892361111109</v>
      </c>
      <c r="G414" s="20">
        <v>44918</v>
      </c>
      <c r="I414" s="20">
        <v>44936.85833333333</v>
      </c>
      <c r="K414" s="19" t="s">
        <v>18</v>
      </c>
      <c r="L414" s="20" t="s">
        <v>524</v>
      </c>
      <c r="M414" s="28" t="str">
        <f>IF(B414="","",VLOOKUP(L414,References!A:B,2,TRUE))</f>
        <v>10141446</v>
      </c>
      <c r="N414" s="48" t="s">
        <v>61</v>
      </c>
      <c r="O414" s="21" t="str">
        <f t="shared" si="7"/>
        <v>Code</v>
      </c>
    </row>
    <row r="415" spans="1:15" ht="17.100000000000001" customHeight="1">
      <c r="A415" s="1" t="s">
        <v>592</v>
      </c>
      <c r="B415" s="13" t="s">
        <v>5512</v>
      </c>
      <c r="C415" s="1">
        <v>40085266</v>
      </c>
      <c r="D415" s="13" t="s">
        <v>595</v>
      </c>
      <c r="E415" s="1" t="s">
        <v>40</v>
      </c>
      <c r="F415" s="20">
        <v>44942.900694444441</v>
      </c>
      <c r="G415" s="20">
        <v>44776</v>
      </c>
      <c r="I415" s="20">
        <v>44942.070138888892</v>
      </c>
      <c r="K415" s="19" t="s">
        <v>18</v>
      </c>
      <c r="L415" s="20" t="s">
        <v>596</v>
      </c>
      <c r="M415" s="28" t="str">
        <f>IF(B415="","",VLOOKUP(L415,References!A:B,2,TRUE))</f>
        <v>20461040</v>
      </c>
      <c r="N415" s="48" t="s">
        <v>20</v>
      </c>
      <c r="O415" s="21" t="str">
        <f t="shared" si="7"/>
        <v>Code</v>
      </c>
    </row>
    <row r="416" spans="1:15" ht="17.100000000000001" customHeight="1">
      <c r="A416" s="1" t="s">
        <v>597</v>
      </c>
      <c r="B416" s="13" t="s">
        <v>5515</v>
      </c>
      <c r="C416" s="1">
        <v>27037198</v>
      </c>
      <c r="D416" s="13" t="s">
        <v>600</v>
      </c>
      <c r="E416" s="1" t="s">
        <v>601</v>
      </c>
      <c r="F416" s="20">
        <v>44915.788888888892</v>
      </c>
      <c r="G416" s="20" t="s">
        <v>26</v>
      </c>
      <c r="I416" s="20">
        <v>44915.773611111108</v>
      </c>
      <c r="K416" s="19" t="s">
        <v>18</v>
      </c>
      <c r="L416" s="20" t="s">
        <v>460</v>
      </c>
      <c r="M416" s="28" t="str">
        <f>IF(B416="","",VLOOKUP(L416,References!A:B,2,TRUE))</f>
        <v>10128176</v>
      </c>
      <c r="N416" s="48" t="s">
        <v>61</v>
      </c>
      <c r="O416" s="21" t="str">
        <f t="shared" si="7"/>
        <v>Code</v>
      </c>
    </row>
    <row r="417" spans="1:15" ht="17.100000000000001" customHeight="1">
      <c r="A417" s="1" t="s">
        <v>610</v>
      </c>
      <c r="B417" s="13" t="s">
        <v>5518</v>
      </c>
      <c r="C417" s="1">
        <v>25672953</v>
      </c>
      <c r="D417" s="13" t="s">
        <v>612</v>
      </c>
      <c r="E417" s="1" t="s">
        <v>47</v>
      </c>
      <c r="F417" s="20">
        <v>44918.602777777778</v>
      </c>
      <c r="G417" s="20">
        <v>44802</v>
      </c>
      <c r="I417" s="20">
        <v>44918.143750000003</v>
      </c>
      <c r="K417" s="19" t="s">
        <v>18</v>
      </c>
      <c r="L417" s="20" t="s">
        <v>613</v>
      </c>
      <c r="M417" s="28" t="str">
        <f>IF(B417="","",VLOOKUP(L417,References!A:B,2,TRUE))</f>
        <v>10109662</v>
      </c>
      <c r="N417" s="48" t="s">
        <v>530</v>
      </c>
      <c r="O417" s="21" t="str">
        <f t="shared" si="7"/>
        <v>Code</v>
      </c>
    </row>
    <row r="418" spans="1:15" ht="17.100000000000001" customHeight="1">
      <c r="A418" s="1" t="s">
        <v>665</v>
      </c>
      <c r="B418" s="13" t="s">
        <v>5521</v>
      </c>
      <c r="C418" s="1">
        <v>40128736</v>
      </c>
      <c r="D418" s="13" t="s">
        <v>668</v>
      </c>
      <c r="E418" s="1" t="s">
        <v>40</v>
      </c>
      <c r="F418" s="20">
        <v>44938.827777777777</v>
      </c>
      <c r="G418" s="20">
        <v>44910</v>
      </c>
      <c r="I418" s="20">
        <v>44918.909722222219</v>
      </c>
      <c r="K418" s="19" t="s">
        <v>18</v>
      </c>
      <c r="L418" s="20" t="s">
        <v>669</v>
      </c>
      <c r="M418" s="28" t="str">
        <f>IF(B418="","",VLOOKUP(L418,References!A:B,2,TRUE))</f>
        <v>24574524</v>
      </c>
      <c r="N418" s="48" t="s">
        <v>20</v>
      </c>
      <c r="O418" s="21" t="str">
        <f t="shared" si="7"/>
        <v>Code</v>
      </c>
    </row>
    <row r="419" spans="1:15" ht="17.100000000000001" customHeight="1">
      <c r="A419" s="1" t="s">
        <v>694</v>
      </c>
      <c r="B419" s="13" t="s">
        <v>5523</v>
      </c>
      <c r="C419" s="1">
        <v>40184457</v>
      </c>
      <c r="D419" s="13" t="s">
        <v>697</v>
      </c>
      <c r="E419" s="1" t="s">
        <v>125</v>
      </c>
      <c r="F419" s="20">
        <v>44944.631249999999</v>
      </c>
      <c r="G419" s="20">
        <v>44909</v>
      </c>
      <c r="I419" s="20">
        <v>44942.997916666667</v>
      </c>
      <c r="K419" s="19" t="s">
        <v>18</v>
      </c>
      <c r="L419" s="20" t="s">
        <v>126</v>
      </c>
      <c r="M419" s="28" t="str">
        <f>IF(B419="","",VLOOKUP(L419,References!A:B,2,TRUE))</f>
        <v>10196206</v>
      </c>
      <c r="N419" s="48" t="s">
        <v>127</v>
      </c>
      <c r="O419" s="21" t="str">
        <f t="shared" si="7"/>
        <v>Code</v>
      </c>
    </row>
    <row r="420" spans="1:15" ht="17.100000000000001" customHeight="1">
      <c r="A420" s="1" t="s">
        <v>735</v>
      </c>
      <c r="B420" s="13" t="s">
        <v>5527</v>
      </c>
      <c r="C420" s="1">
        <v>40128888</v>
      </c>
      <c r="D420" s="13" t="s">
        <v>738</v>
      </c>
      <c r="E420" s="1" t="s">
        <v>40</v>
      </c>
      <c r="F420" s="20">
        <v>44942.904166666667</v>
      </c>
      <c r="G420" s="20">
        <v>44915</v>
      </c>
      <c r="I420" s="20">
        <v>44942.888888888891</v>
      </c>
      <c r="K420" s="19" t="s">
        <v>18</v>
      </c>
      <c r="L420" s="20" t="s">
        <v>739</v>
      </c>
      <c r="M420" s="28" t="str">
        <f>IF(B420="","",VLOOKUP(L420,References!A:B,2,TRUE))</f>
        <v>23861066</v>
      </c>
      <c r="N420" s="48" t="s">
        <v>55</v>
      </c>
      <c r="O420" s="21" t="str">
        <f t="shared" si="7"/>
        <v>Code</v>
      </c>
    </row>
    <row r="421" spans="1:15" ht="17.100000000000001" customHeight="1">
      <c r="A421" s="1" t="s">
        <v>763</v>
      </c>
      <c r="B421" s="13" t="s">
        <v>5529</v>
      </c>
      <c r="C421" s="1">
        <v>27188277</v>
      </c>
      <c r="D421" s="13" t="s">
        <v>766</v>
      </c>
      <c r="E421" s="1" t="s">
        <v>618</v>
      </c>
      <c r="F421" s="20">
        <v>44917.618055555555</v>
      </c>
      <c r="G421" s="20" t="s">
        <v>26</v>
      </c>
      <c r="I421" s="20">
        <v>44917.057638888888</v>
      </c>
      <c r="K421" s="19" t="s">
        <v>18</v>
      </c>
      <c r="L421" s="20" t="s">
        <v>767</v>
      </c>
      <c r="M421" s="28" t="str">
        <f>IF(B421="","",VLOOKUP(L421,References!A:B,2,TRUE))</f>
        <v>10158616</v>
      </c>
      <c r="N421" s="48" t="s">
        <v>20</v>
      </c>
      <c r="O421" s="21" t="str">
        <f t="shared" si="7"/>
        <v>Code</v>
      </c>
    </row>
    <row r="422" spans="1:15" ht="17.100000000000001" customHeight="1">
      <c r="A422" s="1" t="s">
        <v>856</v>
      </c>
      <c r="B422" s="13" t="s">
        <v>5477</v>
      </c>
      <c r="C422" s="1">
        <v>40166290</v>
      </c>
      <c r="D422" s="13" t="s">
        <v>858</v>
      </c>
      <c r="E422" s="1" t="s">
        <v>53</v>
      </c>
      <c r="F422" s="20">
        <v>44915.791666666664</v>
      </c>
      <c r="G422" s="20">
        <v>44903</v>
      </c>
      <c r="I422" s="20">
        <v>44915.742361111108</v>
      </c>
      <c r="K422" s="19">
        <v>45658</v>
      </c>
      <c r="L422" s="20" t="s">
        <v>330</v>
      </c>
      <c r="M422" s="28" t="str">
        <f>IF(B422="","",VLOOKUP(L422,References!A:B,2,TRUE))</f>
        <v>10141847</v>
      </c>
      <c r="N422" s="48" t="s">
        <v>55</v>
      </c>
      <c r="O422" s="21" t="str">
        <f t="shared" si="7"/>
        <v>Code</v>
      </c>
    </row>
    <row r="423" spans="1:15" ht="17.100000000000001" customHeight="1">
      <c r="A423" s="1" t="s">
        <v>865</v>
      </c>
      <c r="B423" s="13" t="s">
        <v>5531</v>
      </c>
      <c r="C423" s="1">
        <v>40123399</v>
      </c>
      <c r="D423" s="13" t="s">
        <v>868</v>
      </c>
      <c r="E423" s="1" t="s">
        <v>40</v>
      </c>
      <c r="F423" s="20">
        <v>44916.84375</v>
      </c>
      <c r="G423" s="20">
        <v>44901</v>
      </c>
      <c r="I423" s="20">
        <v>44916.750694444447</v>
      </c>
      <c r="K423" s="19" t="s">
        <v>18</v>
      </c>
      <c r="L423" s="20" t="s">
        <v>869</v>
      </c>
      <c r="M423" s="28" t="str">
        <f>IF(B423="","",VLOOKUP(L423,References!A:B,2,TRUE))</f>
        <v>10201077</v>
      </c>
      <c r="N423" s="48" t="s">
        <v>20</v>
      </c>
      <c r="O423" s="21" t="str">
        <f t="shared" si="7"/>
        <v>Code</v>
      </c>
    </row>
    <row r="424" spans="1:15" ht="17.100000000000001" customHeight="1">
      <c r="A424" s="1" t="s">
        <v>881</v>
      </c>
      <c r="B424" s="13" t="s">
        <v>5533</v>
      </c>
      <c r="C424" s="1">
        <v>40129815</v>
      </c>
      <c r="D424" s="13" t="s">
        <v>884</v>
      </c>
      <c r="E424" s="1" t="s">
        <v>40</v>
      </c>
      <c r="F424" s="20">
        <v>44915.790277777778</v>
      </c>
      <c r="G424" s="20">
        <v>44907</v>
      </c>
      <c r="I424" s="20">
        <v>44915.753472222219</v>
      </c>
      <c r="K424" s="19" t="s">
        <v>18</v>
      </c>
      <c r="L424" s="20" t="s">
        <v>413</v>
      </c>
      <c r="M424" s="28" t="str">
        <f>IF(B424="","",VLOOKUP(L424,References!A:B,2,TRUE))</f>
        <v>10186223</v>
      </c>
      <c r="N424" s="48" t="s">
        <v>35</v>
      </c>
      <c r="O424" s="21" t="str">
        <f t="shared" si="7"/>
        <v>Code</v>
      </c>
    </row>
    <row r="425" spans="1:15" ht="17.100000000000001" customHeight="1">
      <c r="A425" s="1" t="s">
        <v>913</v>
      </c>
      <c r="B425" s="13" t="s">
        <v>5535</v>
      </c>
      <c r="C425" s="1">
        <v>29245359</v>
      </c>
      <c r="D425" s="13" t="s">
        <v>916</v>
      </c>
      <c r="E425" s="1" t="s">
        <v>242</v>
      </c>
      <c r="F425" s="20">
        <v>44944.637499999997</v>
      </c>
      <c r="G425" s="20" t="s">
        <v>26</v>
      </c>
      <c r="I425" s="20">
        <v>44944.076388888891</v>
      </c>
      <c r="K425" s="19" t="s">
        <v>18</v>
      </c>
      <c r="L425" s="20" t="s">
        <v>917</v>
      </c>
      <c r="M425" s="28" t="str">
        <f>IF(B425="","",VLOOKUP(L425,References!A:B,2,TRUE))</f>
        <v>10200344</v>
      </c>
      <c r="N425" s="48" t="s">
        <v>20</v>
      </c>
      <c r="O425" s="21" t="str">
        <f t="shared" si="7"/>
        <v>Code</v>
      </c>
    </row>
    <row r="426" spans="1:15" ht="17.100000000000001" customHeight="1">
      <c r="A426" s="1" t="s">
        <v>944</v>
      </c>
      <c r="B426" s="13" t="s">
        <v>5538</v>
      </c>
      <c r="C426" s="1">
        <v>40121954</v>
      </c>
      <c r="D426" s="13" t="s">
        <v>947</v>
      </c>
      <c r="E426" s="1" t="s">
        <v>248</v>
      </c>
      <c r="F426" s="20">
        <v>44942.894444444442</v>
      </c>
      <c r="G426" s="20" t="s">
        <v>26</v>
      </c>
      <c r="I426" s="20">
        <v>44938.770833333336</v>
      </c>
      <c r="K426" s="19" t="s">
        <v>18</v>
      </c>
      <c r="L426" s="20" t="s">
        <v>948</v>
      </c>
      <c r="M426" s="28" t="str">
        <f>IF(B426="","",VLOOKUP(L426,References!A:B,2,TRUE))</f>
        <v>25908590</v>
      </c>
      <c r="N426" s="48" t="s">
        <v>127</v>
      </c>
      <c r="O426" s="21" t="str">
        <f t="shared" si="7"/>
        <v>Code</v>
      </c>
    </row>
    <row r="427" spans="1:15" ht="17.100000000000001" customHeight="1">
      <c r="A427" s="1" t="s">
        <v>1023</v>
      </c>
      <c r="B427" s="13" t="s">
        <v>5540</v>
      </c>
      <c r="C427" s="1">
        <v>40114312</v>
      </c>
      <c r="D427" s="13" t="s">
        <v>1025</v>
      </c>
      <c r="E427" s="1" t="s">
        <v>40</v>
      </c>
      <c r="F427" s="20">
        <v>44944.629861111112</v>
      </c>
      <c r="G427" s="20">
        <v>44894</v>
      </c>
      <c r="I427" s="20">
        <v>44942.926388888889</v>
      </c>
      <c r="K427" s="19" t="s">
        <v>18</v>
      </c>
      <c r="L427" s="20" t="s">
        <v>1026</v>
      </c>
      <c r="M427" s="28" t="str">
        <f>IF(B427="","",VLOOKUP(L427,References!A:B,2,TRUE))</f>
        <v>20461040</v>
      </c>
      <c r="N427" s="48" t="s">
        <v>20</v>
      </c>
      <c r="O427" s="21" t="str">
        <f t="shared" si="7"/>
        <v>Code</v>
      </c>
    </row>
    <row r="428" spans="1:15" ht="17.100000000000001" customHeight="1">
      <c r="A428" s="1" t="s">
        <v>1071</v>
      </c>
      <c r="B428" s="13" t="s">
        <v>5542</v>
      </c>
      <c r="C428" s="1">
        <v>40050086</v>
      </c>
      <c r="D428" s="13" t="s">
        <v>1074</v>
      </c>
      <c r="E428" s="1" t="s">
        <v>99</v>
      </c>
      <c r="F428" s="20">
        <v>44942.893750000003</v>
      </c>
      <c r="G428" s="20">
        <v>44910</v>
      </c>
      <c r="I428" s="20">
        <v>44938.156944444447</v>
      </c>
      <c r="K428" s="19" t="s">
        <v>18</v>
      </c>
      <c r="L428" s="20" t="s">
        <v>1075</v>
      </c>
      <c r="M428" s="28" t="str">
        <f>IF(B428="","",VLOOKUP(L428,References!A:B,2,TRUE))</f>
        <v>27855753</v>
      </c>
      <c r="N428" s="48" t="s">
        <v>20</v>
      </c>
      <c r="O428" s="21" t="str">
        <f t="shared" si="7"/>
        <v>Code</v>
      </c>
    </row>
    <row r="429" spans="1:15" ht="17.100000000000001" customHeight="1">
      <c r="A429" s="1" t="s">
        <v>1077</v>
      </c>
      <c r="B429" s="13" t="s">
        <v>5544</v>
      </c>
      <c r="C429" s="1">
        <v>40119079</v>
      </c>
      <c r="D429" s="13" t="s">
        <v>1079</v>
      </c>
      <c r="E429" s="1" t="s">
        <v>40</v>
      </c>
      <c r="F429" s="20">
        <v>44916.729861111111</v>
      </c>
      <c r="G429" s="20">
        <v>44914</v>
      </c>
      <c r="I429" s="20">
        <v>44916.702777777777</v>
      </c>
      <c r="K429" s="19" t="s">
        <v>18</v>
      </c>
      <c r="L429" s="20" t="s">
        <v>1080</v>
      </c>
      <c r="M429" s="28" t="str">
        <f>IF(B429="","",VLOOKUP(L429,References!A:B,2,TRUE))</f>
        <v>20044903</v>
      </c>
      <c r="N429" s="48" t="s">
        <v>127</v>
      </c>
      <c r="O429" s="21" t="str">
        <f t="shared" si="7"/>
        <v>Code</v>
      </c>
    </row>
    <row r="430" spans="1:15" ht="17.100000000000001" customHeight="1">
      <c r="A430" s="1" t="s">
        <v>1158</v>
      </c>
      <c r="B430" s="13" t="s">
        <v>5546</v>
      </c>
      <c r="C430" s="1">
        <v>40188826</v>
      </c>
      <c r="D430" s="13" t="s">
        <v>1161</v>
      </c>
      <c r="E430" s="1" t="s">
        <v>40</v>
      </c>
      <c r="F430" s="20">
        <v>44935.643750000003</v>
      </c>
      <c r="G430" s="20">
        <v>44908</v>
      </c>
      <c r="I430" s="20">
        <v>44935.643750000003</v>
      </c>
      <c r="K430" s="19" t="s">
        <v>18</v>
      </c>
      <c r="L430" s="20" t="s">
        <v>1162</v>
      </c>
      <c r="M430" s="28" t="str">
        <f>IF(B430="","",VLOOKUP(L430,References!A:B,2,TRUE))</f>
        <v>10207768</v>
      </c>
      <c r="N430" s="48" t="s">
        <v>20</v>
      </c>
      <c r="O430" s="21" t="str">
        <f t="shared" si="7"/>
        <v>Code</v>
      </c>
    </row>
    <row r="431" spans="1:15" ht="17.100000000000001" customHeight="1">
      <c r="A431" s="1" t="s">
        <v>1170</v>
      </c>
      <c r="B431" s="13" t="s">
        <v>5548</v>
      </c>
      <c r="C431" s="1">
        <v>40170859</v>
      </c>
      <c r="D431" s="13" t="s">
        <v>1172</v>
      </c>
      <c r="E431" s="1" t="s">
        <v>40</v>
      </c>
      <c r="F431" s="20">
        <v>44944.629166666666</v>
      </c>
      <c r="G431" s="20">
        <v>44915</v>
      </c>
      <c r="I431" s="20">
        <v>44942.916666666664</v>
      </c>
      <c r="K431" s="19" t="s">
        <v>18</v>
      </c>
      <c r="L431" s="20" t="s">
        <v>1173</v>
      </c>
      <c r="M431" s="28" t="str">
        <f>IF(B431="","",VLOOKUP(L431,References!A:B,2,TRUE))</f>
        <v>20648388</v>
      </c>
      <c r="N431" s="48" t="s">
        <v>20</v>
      </c>
      <c r="O431" s="21" t="str">
        <f t="shared" si="7"/>
        <v>Code</v>
      </c>
    </row>
    <row r="432" spans="1:15" ht="17.100000000000001" customHeight="1">
      <c r="A432" s="1" t="s">
        <v>1185</v>
      </c>
      <c r="B432" s="13" t="s">
        <v>5471</v>
      </c>
      <c r="C432" s="1">
        <v>40181685</v>
      </c>
      <c r="D432" s="13" t="s">
        <v>1188</v>
      </c>
      <c r="E432" s="1" t="s">
        <v>407</v>
      </c>
      <c r="F432" s="20">
        <v>44915.795138888891</v>
      </c>
      <c r="G432" s="20">
        <v>44798</v>
      </c>
      <c r="I432" s="20">
        <v>44915.722916666666</v>
      </c>
      <c r="K432" s="19">
        <v>45646</v>
      </c>
      <c r="L432" s="20" t="s">
        <v>1189</v>
      </c>
      <c r="M432" s="28" t="str">
        <f>IF(B432="","",VLOOKUP(L432,References!A:B,2,TRUE))</f>
        <v>10132340</v>
      </c>
      <c r="N432" s="48" t="s">
        <v>61</v>
      </c>
      <c r="O432" s="21" t="str">
        <f t="shared" si="7"/>
        <v>Code</v>
      </c>
    </row>
    <row r="433" spans="1:15" ht="17.100000000000001" customHeight="1">
      <c r="A433" s="1" t="s">
        <v>1202</v>
      </c>
      <c r="B433" s="13" t="s">
        <v>5550</v>
      </c>
      <c r="C433" s="1">
        <v>40200126</v>
      </c>
      <c r="D433" s="13" t="s">
        <v>1205</v>
      </c>
      <c r="E433" s="1" t="s">
        <v>33</v>
      </c>
      <c r="F433" s="20">
        <v>44942.886805555558</v>
      </c>
      <c r="G433" s="20">
        <v>44916</v>
      </c>
      <c r="I433" s="20">
        <v>44932.806944444441</v>
      </c>
      <c r="K433" s="19" t="s">
        <v>18</v>
      </c>
      <c r="L433" s="20" t="s">
        <v>1206</v>
      </c>
      <c r="M433" s="28" t="str">
        <f>IF(B433="","",VLOOKUP(L433,References!A:B,2,TRUE))</f>
        <v>23278131</v>
      </c>
      <c r="N433" s="48" t="s">
        <v>61</v>
      </c>
      <c r="O433" s="21" t="str">
        <f t="shared" si="7"/>
        <v>Code</v>
      </c>
    </row>
    <row r="434" spans="1:15" ht="17.100000000000001" customHeight="1">
      <c r="A434" s="1" t="s">
        <v>1224</v>
      </c>
      <c r="B434" s="13" t="s">
        <v>5552</v>
      </c>
      <c r="C434" s="1">
        <v>27032706</v>
      </c>
      <c r="D434" s="13" t="s">
        <v>1227</v>
      </c>
      <c r="E434" s="1" t="s">
        <v>242</v>
      </c>
      <c r="F434" s="20">
        <v>44915.689583333333</v>
      </c>
      <c r="G434" s="20">
        <v>44901</v>
      </c>
      <c r="I434" s="20">
        <v>44911.902083333334</v>
      </c>
      <c r="K434" s="19" t="s">
        <v>18</v>
      </c>
      <c r="L434" s="20" t="s">
        <v>1228</v>
      </c>
      <c r="M434" s="28" t="str">
        <f>IF(B434="","",VLOOKUP(L434,References!A:B,2,TRUE))</f>
        <v>10109449</v>
      </c>
      <c r="N434" s="48" t="s">
        <v>61</v>
      </c>
      <c r="O434" s="21" t="str">
        <f t="shared" si="7"/>
        <v>Code</v>
      </c>
    </row>
    <row r="435" spans="1:15" ht="17.100000000000001" customHeight="1">
      <c r="A435" s="1" t="s">
        <v>1326</v>
      </c>
      <c r="B435" s="13" t="s">
        <v>5557</v>
      </c>
      <c r="C435" s="1">
        <v>40159135</v>
      </c>
      <c r="D435" s="13" t="s">
        <v>1328</v>
      </c>
      <c r="E435" s="1" t="s">
        <v>265</v>
      </c>
      <c r="F435" s="20">
        <v>44882.664583333331</v>
      </c>
      <c r="G435" s="20">
        <v>44886</v>
      </c>
      <c r="I435" s="20">
        <v>44894.625694444447</v>
      </c>
      <c r="K435" s="19" t="s">
        <v>18</v>
      </c>
      <c r="L435" s="20" t="s">
        <v>418</v>
      </c>
      <c r="M435" s="28" t="str">
        <f>IF(B435="","",VLOOKUP(L435,References!A:B,2,TRUE))</f>
        <v>10021563</v>
      </c>
      <c r="N435" s="48" t="s">
        <v>20</v>
      </c>
      <c r="O435" s="21" t="str">
        <f t="shared" si="7"/>
        <v>Code</v>
      </c>
    </row>
    <row r="436" spans="1:15" ht="17.100000000000001" customHeight="1">
      <c r="A436" s="1" t="s">
        <v>1367</v>
      </c>
      <c r="B436" s="13" t="s">
        <v>5559</v>
      </c>
      <c r="C436" s="1">
        <v>40150153</v>
      </c>
      <c r="D436" s="13" t="s">
        <v>1369</v>
      </c>
      <c r="E436" s="1" t="s">
        <v>40</v>
      </c>
      <c r="F436" s="20">
        <v>44917.679166666669</v>
      </c>
      <c r="G436" s="20">
        <v>44883</v>
      </c>
      <c r="I436" s="20">
        <v>44917.668055555558</v>
      </c>
      <c r="K436" s="19" t="s">
        <v>18</v>
      </c>
      <c r="L436" s="20" t="s">
        <v>1370</v>
      </c>
      <c r="M436" s="28" t="str">
        <f>IF(B436="","",VLOOKUP(L436,References!A:B,2,TRUE))</f>
        <v>20990868</v>
      </c>
      <c r="N436" s="48" t="s">
        <v>127</v>
      </c>
      <c r="O436" s="21" t="str">
        <f t="shared" si="7"/>
        <v>Code</v>
      </c>
    </row>
    <row r="437" spans="1:15" ht="17.100000000000001" customHeight="1">
      <c r="A437" s="1" t="s">
        <v>1374</v>
      </c>
      <c r="B437" s="13" t="s">
        <v>5464</v>
      </c>
      <c r="C437" s="1">
        <v>40137770</v>
      </c>
      <c r="D437" s="13" t="s">
        <v>1366</v>
      </c>
      <c r="E437" s="1" t="s">
        <v>33</v>
      </c>
      <c r="F437" s="20">
        <v>44916.853472222225</v>
      </c>
      <c r="G437" s="20">
        <v>44911</v>
      </c>
      <c r="I437" s="20">
        <v>44916.591666666667</v>
      </c>
      <c r="K437" s="19">
        <v>45170</v>
      </c>
      <c r="L437" s="20" t="s">
        <v>308</v>
      </c>
      <c r="M437" s="28" t="str">
        <f>IF(B437="","",VLOOKUP(L437,References!A:B,2,TRUE))</f>
        <v>10141439</v>
      </c>
      <c r="N437" s="48" t="s">
        <v>61</v>
      </c>
      <c r="O437" s="21" t="str">
        <f t="shared" si="7"/>
        <v>Code</v>
      </c>
    </row>
    <row r="438" spans="1:15" ht="17.100000000000001" customHeight="1">
      <c r="A438" s="1" t="s">
        <v>1390</v>
      </c>
      <c r="B438" s="13" t="s">
        <v>5474</v>
      </c>
      <c r="C438" s="1">
        <v>40119304</v>
      </c>
      <c r="D438" s="13" t="s">
        <v>1393</v>
      </c>
      <c r="E438" s="1" t="s">
        <v>177</v>
      </c>
      <c r="F438" s="20">
        <v>44916.857638888891</v>
      </c>
      <c r="G438" s="20">
        <v>44903</v>
      </c>
      <c r="I438" s="20">
        <v>44915.868750000001</v>
      </c>
      <c r="K438" s="19">
        <v>45646</v>
      </c>
      <c r="L438" s="20" t="s">
        <v>1394</v>
      </c>
      <c r="M438" s="28" t="str">
        <f>IF(B438="","",VLOOKUP(L438,References!A:B,2,TRUE))</f>
        <v>10207142</v>
      </c>
      <c r="N438" s="48" t="s">
        <v>20</v>
      </c>
      <c r="O438" s="21" t="str">
        <f t="shared" si="7"/>
        <v>Code</v>
      </c>
    </row>
    <row r="439" spans="1:15" ht="17.100000000000001" customHeight="1">
      <c r="A439" s="1" t="s">
        <v>299</v>
      </c>
      <c r="B439" s="13" t="s">
        <v>5874</v>
      </c>
      <c r="D439" s="13" t="s">
        <v>302</v>
      </c>
      <c r="E439" s="1" t="s">
        <v>53</v>
      </c>
      <c r="F439" s="20">
        <v>44942.90347222222</v>
      </c>
      <c r="I439" s="20">
        <v>44942.901388888888</v>
      </c>
      <c r="K439" s="19" t="s">
        <v>18</v>
      </c>
      <c r="L439" s="20" t="s">
        <v>303</v>
      </c>
      <c r="M439" s="28" t="str">
        <f>IF(B439="","",VLOOKUP(L439,References!A:B,2,TRUE))</f>
        <v>21869582</v>
      </c>
      <c r="O439" s="21" t="str">
        <f t="shared" si="7"/>
        <v>Spectrum only</v>
      </c>
    </row>
    <row r="440" spans="1:15" ht="17.100000000000001" customHeight="1">
      <c r="A440" s="1" t="s">
        <v>461</v>
      </c>
      <c r="B440" s="13" t="s">
        <v>5595</v>
      </c>
      <c r="D440" s="13" t="s">
        <v>464</v>
      </c>
      <c r="E440" s="1" t="s">
        <v>47</v>
      </c>
      <c r="F440" s="20">
        <v>44916.855555555558</v>
      </c>
      <c r="I440" s="20">
        <v>44915.96597222222</v>
      </c>
      <c r="K440" s="19" t="s">
        <v>18</v>
      </c>
      <c r="L440" s="20" t="s">
        <v>465</v>
      </c>
      <c r="M440" s="28" t="str">
        <f>IF(B440="","",VLOOKUP(L440,References!A:B,2,TRUE))</f>
        <v>10138193</v>
      </c>
      <c r="O440" s="21" t="str">
        <f t="shared" si="7"/>
        <v>Spectrum only</v>
      </c>
    </row>
    <row r="441" spans="1:15" ht="17.100000000000001" customHeight="1">
      <c r="A441" s="1" t="s">
        <v>891</v>
      </c>
      <c r="B441" s="13" t="s">
        <v>5903</v>
      </c>
      <c r="D441" s="13" t="s">
        <v>893</v>
      </c>
      <c r="E441" s="1" t="s">
        <v>894</v>
      </c>
      <c r="F441" s="20">
        <v>44896.751388888886</v>
      </c>
      <c r="I441" s="20">
        <v>44901.602777777778</v>
      </c>
      <c r="K441" s="19" t="s">
        <v>18</v>
      </c>
      <c r="L441" s="20" t="s">
        <v>895</v>
      </c>
      <c r="M441" s="28" t="str">
        <f>IF(B441="","",VLOOKUP(L441,References!A:B,2,TRUE))</f>
        <v>10145917</v>
      </c>
      <c r="O441" s="21" t="str">
        <f t="shared" si="7"/>
        <v>Spectrum only</v>
      </c>
    </row>
    <row r="442" spans="1:15" ht="17.100000000000001" customHeight="1">
      <c r="A442" s="1" t="s">
        <v>938</v>
      </c>
      <c r="B442" s="13" t="s">
        <v>5951</v>
      </c>
      <c r="D442" s="13" t="s">
        <v>941</v>
      </c>
      <c r="E442" s="1" t="s">
        <v>88</v>
      </c>
      <c r="F442" s="20">
        <v>44915.69027777778</v>
      </c>
      <c r="I442" s="20">
        <v>44911.878472222219</v>
      </c>
      <c r="K442" s="19" t="s">
        <v>18</v>
      </c>
      <c r="L442" s="20" t="s">
        <v>942</v>
      </c>
      <c r="M442" s="28" t="str">
        <f>IF(B442="","",VLOOKUP(L442,References!A:B,2,TRUE))</f>
        <v>27716753</v>
      </c>
      <c r="O442" s="21" t="str">
        <f t="shared" si="7"/>
        <v>Spectrum only</v>
      </c>
    </row>
    <row r="443" spans="1:15" ht="17.100000000000001" customHeight="1">
      <c r="A443" s="1" t="s">
        <v>1082</v>
      </c>
      <c r="B443" s="13" t="s">
        <v>5605</v>
      </c>
      <c r="D443" s="13" t="s">
        <v>1085</v>
      </c>
      <c r="E443" s="1" t="s">
        <v>17</v>
      </c>
      <c r="F443" s="20">
        <v>44918.823611111111</v>
      </c>
      <c r="I443" s="20">
        <v>44918.695833333331</v>
      </c>
      <c r="K443" s="19" t="s">
        <v>18</v>
      </c>
      <c r="L443" s="20" t="s">
        <v>1086</v>
      </c>
      <c r="M443" s="28" t="str">
        <f>IF(B443="","",VLOOKUP(L443,References!A:B,2,TRUE))</f>
        <v>10133371</v>
      </c>
      <c r="O443" s="21" t="str">
        <f t="shared" si="7"/>
        <v>Spectrum only</v>
      </c>
    </row>
    <row r="444" spans="1:15" ht="17.100000000000001" customHeight="1">
      <c r="A444" s="1" t="s">
        <v>1164</v>
      </c>
      <c r="B444" s="13" t="s">
        <v>5614</v>
      </c>
      <c r="D444" s="13" t="s">
        <v>1167</v>
      </c>
      <c r="E444" s="1" t="s">
        <v>40</v>
      </c>
      <c r="F444" s="20">
        <v>44944.631249999999</v>
      </c>
      <c r="I444" s="20">
        <v>44942.961111111108</v>
      </c>
      <c r="K444" s="19" t="s">
        <v>18</v>
      </c>
      <c r="L444" s="20" t="s">
        <v>1168</v>
      </c>
      <c r="M444" s="28" t="str">
        <f>IF(B444="","",VLOOKUP(L444,References!A:B,2,TRUE))</f>
        <v>10190845</v>
      </c>
      <c r="O444" s="21" t="str">
        <f t="shared" si="7"/>
        <v>Spectrum only</v>
      </c>
    </row>
    <row r="445" spans="1:15" ht="17.100000000000001" customHeight="1">
      <c r="A445" s="2" t="s">
        <v>1942</v>
      </c>
      <c r="B445" s="22" t="s">
        <v>5120</v>
      </c>
      <c r="D445" s="22" t="s">
        <v>1945</v>
      </c>
      <c r="E445" s="2" t="s">
        <v>894</v>
      </c>
      <c r="F445" s="24">
        <v>44440.901388888888</v>
      </c>
      <c r="H445" s="22"/>
      <c r="I445" s="24">
        <v>44440.947222222225</v>
      </c>
      <c r="J445" s="24"/>
      <c r="K445" s="25" t="s">
        <v>18</v>
      </c>
      <c r="L445" s="24" t="s">
        <v>5121</v>
      </c>
      <c r="M445" s="28" t="str">
        <f>IF(B445="","",VLOOKUP(L445,References!A:B,2,TRUE))</f>
        <v>25007666</v>
      </c>
      <c r="N445" s="24"/>
      <c r="O445" s="21" t="str">
        <f t="shared" si="7"/>
        <v>Spectrum only</v>
      </c>
    </row>
    <row r="446" spans="1:15" ht="17.100000000000001" customHeight="1">
      <c r="A446" s="1" t="s">
        <v>1363</v>
      </c>
      <c r="B446" s="13" t="s">
        <v>5959</v>
      </c>
      <c r="D446" s="13" t="s">
        <v>1366</v>
      </c>
      <c r="E446" s="1" t="s">
        <v>33</v>
      </c>
      <c r="F446" s="20">
        <v>44916.853472222225</v>
      </c>
      <c r="I446" s="20">
        <v>44916.591666666667</v>
      </c>
      <c r="K446" s="19">
        <v>45170</v>
      </c>
      <c r="L446" s="20" t="s">
        <v>308</v>
      </c>
      <c r="M446" s="28" t="str">
        <f>IF(B446="","",VLOOKUP(L446,References!A:B,2,TRUE))</f>
        <v>10141439</v>
      </c>
      <c r="O446" s="21" t="str">
        <f t="shared" si="7"/>
        <v>Spectrum only</v>
      </c>
    </row>
    <row r="447" spans="1:15" ht="17.100000000000001" customHeight="1">
      <c r="A447" s="1" t="s">
        <v>1376</v>
      </c>
      <c r="B447" s="13" t="s">
        <v>5927</v>
      </c>
      <c r="D447" s="13" t="s">
        <v>1379</v>
      </c>
      <c r="E447" s="1" t="s">
        <v>53</v>
      </c>
      <c r="F447" s="20">
        <v>44861.69027777778</v>
      </c>
      <c r="I447" s="20">
        <v>44867.576388888891</v>
      </c>
      <c r="K447" s="19">
        <v>45657</v>
      </c>
      <c r="L447" s="20" t="s">
        <v>854</v>
      </c>
      <c r="M447" s="28" t="str">
        <f>IF(B447="","",VLOOKUP(L447,References!A:B,2,TRUE))</f>
        <v>10069752</v>
      </c>
      <c r="O447" s="21" t="str">
        <f t="shared" si="7"/>
        <v>Spectrum only</v>
      </c>
    </row>
    <row r="448" spans="1:15" ht="17.100000000000001" customHeight="1">
      <c r="A448" s="2" t="s">
        <v>2010</v>
      </c>
      <c r="B448" s="22" t="s">
        <v>5119</v>
      </c>
      <c r="D448" s="22" t="s">
        <v>2013</v>
      </c>
      <c r="E448" s="2" t="s">
        <v>894</v>
      </c>
      <c r="F448" s="24">
        <v>44439.144444444442</v>
      </c>
      <c r="G448" s="24"/>
      <c r="H448" s="22"/>
      <c r="I448" s="24">
        <v>44440</v>
      </c>
      <c r="J448" s="24"/>
      <c r="K448" s="25" t="s">
        <v>18</v>
      </c>
      <c r="L448" s="24" t="s">
        <v>1404</v>
      </c>
      <c r="M448" s="28" t="str">
        <f>IF(B448="","",VLOOKUP(L448,References!A:B,2,TRUE))</f>
        <v>10153003</v>
      </c>
      <c r="N448" s="24"/>
      <c r="O448" s="21" t="str">
        <f t="shared" si="7"/>
        <v>Spectrum only</v>
      </c>
    </row>
    <row r="449" spans="2:15" ht="17.100000000000001" customHeight="1">
      <c r="B449" s="13" t="s">
        <v>9200</v>
      </c>
      <c r="C449" s="1">
        <v>22658143</v>
      </c>
      <c r="F449" s="1"/>
      <c r="G449" s="20">
        <v>44880</v>
      </c>
      <c r="M449" s="28" t="e">
        <f>IF(B449="","",VLOOKUP(L449,References!A:B,2,TRUE))</f>
        <v>#N/A</v>
      </c>
      <c r="N449" s="48" t="s">
        <v>61</v>
      </c>
      <c r="O449" s="21" t="str">
        <f t="shared" si="7"/>
        <v>Report only</v>
      </c>
    </row>
    <row r="450" spans="2:15" ht="17.100000000000001" customHeight="1">
      <c r="B450" s="13" t="s">
        <v>5624</v>
      </c>
      <c r="C450" s="1">
        <v>40042791</v>
      </c>
      <c r="G450" s="20" t="s">
        <v>26</v>
      </c>
      <c r="M450" s="28" t="e">
        <f>IF(B450="","",VLOOKUP(L450,References!A:B,2,TRUE))</f>
        <v>#N/A</v>
      </c>
      <c r="N450" s="48" t="s">
        <v>35</v>
      </c>
      <c r="O450" s="21" t="str">
        <f t="shared" si="7"/>
        <v>Report only</v>
      </c>
    </row>
    <row r="451" spans="2:15" ht="17.100000000000001" customHeight="1">
      <c r="B451" s="13" t="s">
        <v>5981</v>
      </c>
      <c r="C451" s="1">
        <v>40019599</v>
      </c>
      <c r="G451" s="20">
        <v>44839</v>
      </c>
      <c r="M451" s="28" t="e">
        <f>IF(B451="","",VLOOKUP(L451,References!A:B,2,TRUE))</f>
        <v>#N/A</v>
      </c>
      <c r="N451" s="48" t="s">
        <v>320</v>
      </c>
      <c r="O451" s="21" t="str">
        <f t="shared" si="7"/>
        <v>Report only</v>
      </c>
    </row>
    <row r="452" spans="2:15" ht="17.100000000000001" customHeight="1">
      <c r="B452" s="13" t="s">
        <v>5626</v>
      </c>
      <c r="C452" s="1">
        <v>23993043</v>
      </c>
      <c r="F452" s="1"/>
      <c r="G452" s="20">
        <v>44886</v>
      </c>
      <c r="M452" s="28" t="e">
        <f>IF(B452="","",VLOOKUP(L452,References!A:B,2,TRUE))</f>
        <v>#N/A</v>
      </c>
      <c r="N452" s="48" t="s">
        <v>61</v>
      </c>
      <c r="O452" s="21" t="str">
        <f t="shared" si="7"/>
        <v>Report only</v>
      </c>
    </row>
    <row r="453" spans="2:15" ht="17.100000000000001" customHeight="1">
      <c r="B453" s="13" t="s">
        <v>9201</v>
      </c>
      <c r="C453" s="1">
        <v>40044864</v>
      </c>
      <c r="G453" s="20">
        <v>44908</v>
      </c>
      <c r="M453" s="28" t="e">
        <f>IF(B453="","",VLOOKUP(L453,References!A:B,2,TRUE))</f>
        <v>#N/A</v>
      </c>
      <c r="N453" s="48" t="s">
        <v>530</v>
      </c>
      <c r="O453" s="21" t="str">
        <f t="shared" si="7"/>
        <v>Report only</v>
      </c>
    </row>
    <row r="454" spans="2:15" ht="17.100000000000001" customHeight="1">
      <c r="B454" s="13" t="s">
        <v>5939</v>
      </c>
      <c r="C454" s="1">
        <v>40124718</v>
      </c>
      <c r="G454" s="20">
        <v>44904</v>
      </c>
      <c r="M454" s="28" t="e">
        <f>IF(B454="","",VLOOKUP(L454,References!A:B,2,TRUE))</f>
        <v>#N/A</v>
      </c>
      <c r="N454" s="48" t="s">
        <v>35</v>
      </c>
      <c r="O454" s="21" t="str">
        <f t="shared" si="7"/>
        <v>Report only</v>
      </c>
    </row>
    <row r="455" spans="2:15" ht="17.100000000000001" customHeight="1">
      <c r="B455" s="13" t="s">
        <v>5360</v>
      </c>
      <c r="C455" s="1">
        <v>40005273</v>
      </c>
      <c r="G455" s="20" t="s">
        <v>26</v>
      </c>
      <c r="M455" s="28" t="e">
        <f>IF(B455="","",VLOOKUP(L455,References!A:B,2,TRUE))</f>
        <v>#N/A</v>
      </c>
      <c r="N455" s="48" t="s">
        <v>28</v>
      </c>
      <c r="O455" s="21" t="str">
        <f t="shared" si="7"/>
        <v>Report only</v>
      </c>
    </row>
    <row r="456" spans="2:15" ht="17.100000000000001" customHeight="1">
      <c r="B456" s="13" t="s">
        <v>9202</v>
      </c>
      <c r="C456" s="1">
        <v>40164538</v>
      </c>
      <c r="G456" s="20">
        <v>44866</v>
      </c>
      <c r="M456" s="28" t="e">
        <f>IF(B456="","",VLOOKUP(L456,References!A:B,2,TRUE))</f>
        <v>#N/A</v>
      </c>
      <c r="N456" s="48" t="s">
        <v>61</v>
      </c>
      <c r="O456" s="21" t="str">
        <f t="shared" si="7"/>
        <v>Report only</v>
      </c>
    </row>
    <row r="457" spans="2:15" ht="17.100000000000001" customHeight="1">
      <c r="B457" s="13" t="s">
        <v>9203</v>
      </c>
      <c r="C457" s="1">
        <v>40087752</v>
      </c>
      <c r="G457" s="20">
        <v>44708</v>
      </c>
      <c r="M457" s="28" t="e">
        <f>IF(B457="","",VLOOKUP(L457,References!A:B,2,TRUE))</f>
        <v>#N/A</v>
      </c>
      <c r="N457" s="48" t="s">
        <v>127</v>
      </c>
      <c r="O457" s="21" t="str">
        <f t="shared" si="7"/>
        <v>Report only</v>
      </c>
    </row>
    <row r="458" spans="2:15" ht="17.100000000000001" customHeight="1">
      <c r="B458" s="13" t="s">
        <v>9204</v>
      </c>
      <c r="C458" s="1">
        <v>40083549</v>
      </c>
      <c r="G458" s="20">
        <v>44893</v>
      </c>
      <c r="M458" s="28" t="e">
        <f>IF(B458="","",VLOOKUP(L458,References!A:B,2,TRUE))</f>
        <v>#N/A</v>
      </c>
      <c r="N458" s="48" t="s">
        <v>35</v>
      </c>
      <c r="O458" s="21" t="str">
        <f t="shared" si="7"/>
        <v>Report only</v>
      </c>
    </row>
    <row r="459" spans="2:15" ht="17.100000000000001" customHeight="1">
      <c r="B459" s="13" t="s">
        <v>9205</v>
      </c>
      <c r="C459" s="1">
        <v>40044729</v>
      </c>
      <c r="G459" s="20">
        <v>44908</v>
      </c>
      <c r="M459" s="28" t="e">
        <f>IF(B459="","",VLOOKUP(L459,References!A:B,2,TRUE))</f>
        <v>#N/A</v>
      </c>
      <c r="N459" s="48" t="s">
        <v>127</v>
      </c>
      <c r="O459" s="21" t="str">
        <f t="shared" si="7"/>
        <v>Report only</v>
      </c>
    </row>
    <row r="460" spans="2:15" ht="17.100000000000001" customHeight="1">
      <c r="B460" s="13" t="s">
        <v>5578</v>
      </c>
      <c r="C460" s="1">
        <v>27174373</v>
      </c>
      <c r="G460" s="20">
        <v>44897</v>
      </c>
      <c r="M460" s="28" t="e">
        <f>IF(B460="","",VLOOKUP(L460,References!A:B,2,TRUE))</f>
        <v>#N/A</v>
      </c>
      <c r="N460" s="48" t="s">
        <v>55</v>
      </c>
      <c r="O460" s="21" t="str">
        <f t="shared" si="7"/>
        <v>Report only</v>
      </c>
    </row>
    <row r="461" spans="2:15" ht="17.100000000000001" customHeight="1">
      <c r="B461" s="13" t="s">
        <v>5488</v>
      </c>
      <c r="C461" s="1">
        <v>40023203</v>
      </c>
      <c r="G461" s="20">
        <v>44908</v>
      </c>
      <c r="M461" s="28" t="e">
        <f>IF(B461="","",VLOOKUP(L461,References!A:B,2,TRUE))</f>
        <v>#N/A</v>
      </c>
      <c r="N461" s="48" t="s">
        <v>42</v>
      </c>
      <c r="O461" s="21" t="str">
        <f t="shared" si="7"/>
        <v>Report only</v>
      </c>
    </row>
    <row r="462" spans="2:15" ht="17.100000000000001" customHeight="1">
      <c r="B462" s="13" t="s">
        <v>5586</v>
      </c>
      <c r="C462" s="1">
        <v>40120720</v>
      </c>
      <c r="G462" s="20">
        <v>44907</v>
      </c>
      <c r="M462" s="28" t="e">
        <f>IF(B462="","",VLOOKUP(L462,References!A:B,2,TRUE))</f>
        <v>#N/A</v>
      </c>
      <c r="N462" s="48" t="s">
        <v>20</v>
      </c>
      <c r="O462" s="21" t="str">
        <f t="shared" si="7"/>
        <v>Report only</v>
      </c>
    </row>
    <row r="463" spans="2:15" ht="17.100000000000001" customHeight="1">
      <c r="B463" s="13" t="s">
        <v>9206</v>
      </c>
      <c r="C463" s="1">
        <v>40005494</v>
      </c>
      <c r="G463" s="20">
        <v>44901</v>
      </c>
      <c r="M463" s="28" t="e">
        <f>IF(B463="","",VLOOKUP(L463,References!A:B,2,TRUE))</f>
        <v>#N/A</v>
      </c>
      <c r="N463" s="48" t="s">
        <v>127</v>
      </c>
      <c r="O463" s="21" t="str">
        <f t="shared" ref="O463:O526" si="8">IF(B463="","",IF(D463="","Report only",IF(C463="","Spectrum only",IF(J463&lt;&gt;"","Done","Code"))))</f>
        <v>Report only</v>
      </c>
    </row>
    <row r="464" spans="2:15" ht="17.100000000000001" customHeight="1">
      <c r="B464" s="13" t="s">
        <v>9207</v>
      </c>
      <c r="M464" s="28" t="e">
        <f>IF(B464="","",VLOOKUP(L464,References!A:B,2,TRUE))</f>
        <v>#N/A</v>
      </c>
      <c r="O464" s="21" t="str">
        <f t="shared" si="8"/>
        <v>Report only</v>
      </c>
    </row>
    <row r="465" spans="2:15" ht="17.100000000000001" customHeight="1">
      <c r="B465" s="13" t="s">
        <v>5970</v>
      </c>
      <c r="C465" s="1">
        <v>40000471</v>
      </c>
      <c r="G465" s="20">
        <v>44895</v>
      </c>
      <c r="M465" s="28" t="e">
        <f>IF(B465="","",VLOOKUP(L465,References!A:B,2,TRUE))</f>
        <v>#N/A</v>
      </c>
      <c r="N465" s="48" t="s">
        <v>127</v>
      </c>
      <c r="O465" s="21" t="str">
        <f t="shared" si="8"/>
        <v>Report only</v>
      </c>
    </row>
    <row r="466" spans="2:15" ht="17.100000000000001" customHeight="1">
      <c r="B466" s="13" t="s">
        <v>5666</v>
      </c>
      <c r="C466" s="1">
        <v>40185907</v>
      </c>
      <c r="G466" s="20">
        <v>44939</v>
      </c>
      <c r="M466" s="28" t="e">
        <f>IF(B466="","",VLOOKUP(L466,References!A:B,2,TRUE))</f>
        <v>#N/A</v>
      </c>
      <c r="N466" s="48" t="s">
        <v>320</v>
      </c>
      <c r="O466" s="21" t="str">
        <f t="shared" si="8"/>
        <v>Report only</v>
      </c>
    </row>
    <row r="467" spans="2:15" ht="17.100000000000001" customHeight="1">
      <c r="C467" s="1">
        <v>26011454</v>
      </c>
      <c r="M467" s="28" t="str">
        <f>IF(B467="","",VLOOKUP(L467,References!A:B,2,TRUE))</f>
        <v/>
      </c>
      <c r="O467" s="21" t="str">
        <f t="shared" si="8"/>
        <v/>
      </c>
    </row>
    <row r="468" spans="2:15" ht="17.100000000000001" customHeight="1">
      <c r="M468" s="28" t="str">
        <f>IF(B468="","",VLOOKUP(L468,References!A:B,2,TRUE))</f>
        <v/>
      </c>
      <c r="O468" s="21" t="str">
        <f t="shared" si="8"/>
        <v/>
      </c>
    </row>
    <row r="469" spans="2:15" ht="17.100000000000001" customHeight="1">
      <c r="M469" s="28" t="str">
        <f>IF(B469="","",VLOOKUP(L469,References!A:B,2,TRUE))</f>
        <v/>
      </c>
      <c r="O469" s="21" t="str">
        <f t="shared" si="8"/>
        <v/>
      </c>
    </row>
    <row r="470" spans="2:15" ht="17.100000000000001" customHeight="1">
      <c r="M470" s="28" t="str">
        <f>IF(B470="","",VLOOKUP(L470,References!A:B,2,TRUE))</f>
        <v/>
      </c>
      <c r="O470" s="21" t="str">
        <f t="shared" si="8"/>
        <v/>
      </c>
    </row>
    <row r="471" spans="2:15" ht="17.100000000000001" customHeight="1">
      <c r="M471" s="28" t="str">
        <f>IF(B471="","",VLOOKUP(L471,References!A:B,2,TRUE))</f>
        <v/>
      </c>
      <c r="O471" s="21" t="str">
        <f t="shared" si="8"/>
        <v/>
      </c>
    </row>
    <row r="472" spans="2:15" ht="17.100000000000001" customHeight="1">
      <c r="M472" s="28" t="str">
        <f>IF(B472="","",VLOOKUP(L472,References!A:B,2,TRUE))</f>
        <v/>
      </c>
      <c r="O472" s="21" t="str">
        <f t="shared" si="8"/>
        <v/>
      </c>
    </row>
    <row r="473" spans="2:15" ht="17.100000000000001" customHeight="1">
      <c r="M473" s="28" t="str">
        <f>IF(B473="","",VLOOKUP(L473,References!A:B,2,TRUE))</f>
        <v/>
      </c>
      <c r="O473" s="21" t="str">
        <f t="shared" si="8"/>
        <v/>
      </c>
    </row>
    <row r="474" spans="2:15" ht="17.100000000000001" customHeight="1">
      <c r="M474" s="28" t="str">
        <f>IF(B474="","",VLOOKUP(L474,References!A:B,2,TRUE))</f>
        <v/>
      </c>
      <c r="O474" s="21" t="str">
        <f t="shared" si="8"/>
        <v/>
      </c>
    </row>
    <row r="475" spans="2:15" ht="17.100000000000001" customHeight="1">
      <c r="M475" s="28" t="str">
        <f>IF(B475="","",VLOOKUP(L475,References!A:B,2,TRUE))</f>
        <v/>
      </c>
      <c r="O475" s="21" t="str">
        <f t="shared" si="8"/>
        <v/>
      </c>
    </row>
    <row r="476" spans="2:15" ht="17.100000000000001" customHeight="1">
      <c r="M476" s="28" t="str">
        <f>IF(B476="","",VLOOKUP(L476,References!A:B,2,TRUE))</f>
        <v/>
      </c>
      <c r="O476" s="21" t="str">
        <f t="shared" si="8"/>
        <v/>
      </c>
    </row>
    <row r="477" spans="2:15" ht="17.100000000000001" customHeight="1">
      <c r="M477" s="28" t="str">
        <f>IF(B477="","",VLOOKUP(L477,References!A:B,2,TRUE))</f>
        <v/>
      </c>
      <c r="O477" s="21" t="str">
        <f t="shared" si="8"/>
        <v/>
      </c>
    </row>
    <row r="478" spans="2:15" ht="17.100000000000001" customHeight="1">
      <c r="M478" s="28" t="str">
        <f>IF(B478="","",VLOOKUP(L478,References!A:B,2,TRUE))</f>
        <v/>
      </c>
      <c r="O478" s="21" t="str">
        <f t="shared" si="8"/>
        <v/>
      </c>
    </row>
    <row r="479" spans="2:15" ht="17.100000000000001" customHeight="1">
      <c r="M479" s="28" t="str">
        <f>IF(B479="","",VLOOKUP(L479,References!A:B,2,TRUE))</f>
        <v/>
      </c>
      <c r="O479" s="21" t="str">
        <f t="shared" si="8"/>
        <v/>
      </c>
    </row>
    <row r="480" spans="2:15" ht="17.100000000000001" customHeight="1">
      <c r="M480" s="28" t="str">
        <f>IF(B480="","",VLOOKUP(L480,References!A:B,2,TRUE))</f>
        <v/>
      </c>
      <c r="O480" s="21" t="str">
        <f t="shared" si="8"/>
        <v/>
      </c>
    </row>
    <row r="481" spans="13:15" ht="17.100000000000001" customHeight="1">
      <c r="M481" s="28" t="str">
        <f>IF(B481="","",VLOOKUP(L481,References!A:B,2,TRUE))</f>
        <v/>
      </c>
      <c r="O481" s="21" t="str">
        <f t="shared" si="8"/>
        <v/>
      </c>
    </row>
    <row r="482" spans="13:15" ht="17.100000000000001" customHeight="1">
      <c r="M482" s="28" t="str">
        <f>IF(B482="","",VLOOKUP(L482,References!A:B,2,TRUE))</f>
        <v/>
      </c>
      <c r="O482" s="21" t="str">
        <f t="shared" si="8"/>
        <v/>
      </c>
    </row>
    <row r="483" spans="13:15" ht="17.100000000000001" customHeight="1">
      <c r="M483" s="28" t="str">
        <f>IF(B483="","",VLOOKUP(L483,References!A:B,2,TRUE))</f>
        <v/>
      </c>
      <c r="O483" s="21" t="str">
        <f t="shared" si="8"/>
        <v/>
      </c>
    </row>
    <row r="484" spans="13:15" ht="17.100000000000001" customHeight="1">
      <c r="M484" s="28" t="str">
        <f>IF(B484="","",VLOOKUP(L484,References!A:B,2,TRUE))</f>
        <v/>
      </c>
      <c r="O484" s="21" t="str">
        <f t="shared" si="8"/>
        <v/>
      </c>
    </row>
    <row r="485" spans="13:15" ht="17.100000000000001" customHeight="1">
      <c r="M485" s="28" t="str">
        <f>IF(B485="","",VLOOKUP(L485,References!A:B,2,TRUE))</f>
        <v/>
      </c>
      <c r="O485" s="21" t="str">
        <f t="shared" si="8"/>
        <v/>
      </c>
    </row>
    <row r="486" spans="13:15" ht="17.100000000000001" customHeight="1">
      <c r="M486" s="28" t="str">
        <f>IF(B486="","",VLOOKUP(L486,References!A:B,2,TRUE))</f>
        <v/>
      </c>
      <c r="O486" s="21" t="str">
        <f t="shared" si="8"/>
        <v/>
      </c>
    </row>
    <row r="487" spans="13:15" ht="17.100000000000001" customHeight="1">
      <c r="M487" s="28" t="str">
        <f>IF(B487="","",VLOOKUP(L487,References!A:B,2,TRUE))</f>
        <v/>
      </c>
      <c r="O487" s="21" t="str">
        <f t="shared" si="8"/>
        <v/>
      </c>
    </row>
    <row r="488" spans="13:15" ht="17.100000000000001" customHeight="1">
      <c r="M488" s="28" t="str">
        <f>IF(B488="","",VLOOKUP(L488,References!A:B,2,TRUE))</f>
        <v/>
      </c>
      <c r="O488" s="21" t="str">
        <f t="shared" si="8"/>
        <v/>
      </c>
    </row>
    <row r="489" spans="13:15" ht="17.100000000000001" customHeight="1">
      <c r="M489" s="28" t="str">
        <f>IF(B489="","",VLOOKUP(L489,References!A:B,2,TRUE))</f>
        <v/>
      </c>
      <c r="O489" s="21" t="str">
        <f t="shared" si="8"/>
        <v/>
      </c>
    </row>
    <row r="490" spans="13:15" ht="17.100000000000001" customHeight="1">
      <c r="M490" s="28" t="str">
        <f>IF(B490="","",VLOOKUP(L490,References!A:B,2,TRUE))</f>
        <v/>
      </c>
      <c r="O490" s="21" t="str">
        <f t="shared" si="8"/>
        <v/>
      </c>
    </row>
    <row r="491" spans="13:15" ht="17.100000000000001" customHeight="1">
      <c r="M491" s="28" t="str">
        <f>IF(B491="","",VLOOKUP(L491,References!A:B,2,TRUE))</f>
        <v/>
      </c>
      <c r="O491" s="21" t="str">
        <f t="shared" si="8"/>
        <v/>
      </c>
    </row>
    <row r="492" spans="13:15" ht="17.100000000000001" customHeight="1">
      <c r="M492" s="28" t="str">
        <f>IF(B492="","",VLOOKUP(L492,References!A:B,2,TRUE))</f>
        <v/>
      </c>
      <c r="O492" s="21" t="str">
        <f t="shared" si="8"/>
        <v/>
      </c>
    </row>
    <row r="493" spans="13:15" ht="17.100000000000001" customHeight="1">
      <c r="M493" s="28" t="str">
        <f>IF(B493="","",VLOOKUP(L493,References!A:B,2,TRUE))</f>
        <v/>
      </c>
      <c r="O493" s="21" t="str">
        <f t="shared" si="8"/>
        <v/>
      </c>
    </row>
    <row r="494" spans="13:15" ht="17.100000000000001" customHeight="1">
      <c r="M494" s="28" t="str">
        <f>IF(B494="","",VLOOKUP(L494,References!A:B,2,TRUE))</f>
        <v/>
      </c>
      <c r="O494" s="21" t="str">
        <f t="shared" si="8"/>
        <v/>
      </c>
    </row>
    <row r="495" spans="13:15" ht="17.100000000000001" customHeight="1">
      <c r="M495" s="28" t="str">
        <f>IF(B495="","",VLOOKUP(L495,References!A:B,2,TRUE))</f>
        <v/>
      </c>
      <c r="O495" s="21" t="str">
        <f t="shared" si="8"/>
        <v/>
      </c>
    </row>
    <row r="496" spans="13:15" ht="17.100000000000001" customHeight="1">
      <c r="M496" s="28" t="str">
        <f>IF(B496="","",VLOOKUP(L496,References!A:B,2,TRUE))</f>
        <v/>
      </c>
      <c r="O496" s="21" t="str">
        <f t="shared" si="8"/>
        <v/>
      </c>
    </row>
    <row r="497" spans="13:15" ht="17.100000000000001" customHeight="1">
      <c r="M497" s="28" t="str">
        <f>IF(B497="","",VLOOKUP(L497,References!A:B,2,TRUE))</f>
        <v/>
      </c>
      <c r="O497" s="21" t="str">
        <f t="shared" si="8"/>
        <v/>
      </c>
    </row>
    <row r="498" spans="13:15" ht="17.100000000000001" customHeight="1">
      <c r="M498" s="28" t="str">
        <f>IF(B498="","",VLOOKUP(L498,References!A:B,2,TRUE))</f>
        <v/>
      </c>
      <c r="O498" s="21" t="str">
        <f t="shared" si="8"/>
        <v/>
      </c>
    </row>
    <row r="499" spans="13:15" ht="17.100000000000001" customHeight="1">
      <c r="M499" s="28" t="str">
        <f>IF(B499="","",VLOOKUP(L499,References!A:B,2,TRUE))</f>
        <v/>
      </c>
      <c r="O499" s="21" t="str">
        <f t="shared" si="8"/>
        <v/>
      </c>
    </row>
    <row r="500" spans="13:15" ht="17.100000000000001" customHeight="1">
      <c r="M500" s="28" t="str">
        <f>IF(B500="","",VLOOKUP(L500,References!A:B,2,TRUE))</f>
        <v/>
      </c>
      <c r="O500" s="21" t="str">
        <f t="shared" si="8"/>
        <v/>
      </c>
    </row>
    <row r="501" spans="13:15" ht="17.100000000000001" customHeight="1">
      <c r="M501" s="28" t="str">
        <f>IF(B501="","",VLOOKUP(L501,References!A:B,2,TRUE))</f>
        <v/>
      </c>
      <c r="O501" s="21" t="str">
        <f t="shared" si="8"/>
        <v/>
      </c>
    </row>
    <row r="502" spans="13:15" ht="17.100000000000001" customHeight="1">
      <c r="M502" s="28" t="str">
        <f>IF(B502="","",VLOOKUP(L502,References!A:B,2,TRUE))</f>
        <v/>
      </c>
      <c r="O502" s="21" t="str">
        <f t="shared" si="8"/>
        <v/>
      </c>
    </row>
    <row r="503" spans="13:15" ht="17.100000000000001" customHeight="1">
      <c r="M503" s="28" t="str">
        <f>IF(B503="","",VLOOKUP(L503,References!A:B,2,TRUE))</f>
        <v/>
      </c>
      <c r="O503" s="21" t="str">
        <f t="shared" si="8"/>
        <v/>
      </c>
    </row>
    <row r="504" spans="13:15" ht="17.100000000000001" customHeight="1">
      <c r="M504" s="28" t="str">
        <f>IF(B504="","",VLOOKUP(L504,References!A:B,2,TRUE))</f>
        <v/>
      </c>
      <c r="O504" s="21" t="str">
        <f t="shared" si="8"/>
        <v/>
      </c>
    </row>
    <row r="505" spans="13:15" ht="17.100000000000001" customHeight="1">
      <c r="M505" s="28" t="str">
        <f>IF(B505="","",VLOOKUP(L505,References!A:B,2,TRUE))</f>
        <v/>
      </c>
      <c r="O505" s="21" t="str">
        <f t="shared" si="8"/>
        <v/>
      </c>
    </row>
    <row r="506" spans="13:15" ht="17.100000000000001" customHeight="1">
      <c r="M506" s="28" t="str">
        <f>IF(B506="","",VLOOKUP(L506,References!A:B,2,TRUE))</f>
        <v/>
      </c>
      <c r="O506" s="21" t="str">
        <f t="shared" si="8"/>
        <v/>
      </c>
    </row>
    <row r="507" spans="13:15" ht="17.100000000000001" customHeight="1">
      <c r="M507" s="28" t="str">
        <f>IF(B507="","",VLOOKUP(L507,References!A:B,2,TRUE))</f>
        <v/>
      </c>
      <c r="O507" s="21" t="str">
        <f t="shared" si="8"/>
        <v/>
      </c>
    </row>
    <row r="508" spans="13:15" ht="17.100000000000001" customHeight="1">
      <c r="M508" s="28" t="str">
        <f>IF(B508="","",VLOOKUP(L508,References!A:B,2,TRUE))</f>
        <v/>
      </c>
      <c r="O508" s="21" t="str">
        <f t="shared" si="8"/>
        <v/>
      </c>
    </row>
    <row r="509" spans="13:15" ht="17.100000000000001" customHeight="1">
      <c r="M509" s="28" t="str">
        <f>IF(B509="","",VLOOKUP(L509,References!A:B,2,TRUE))</f>
        <v/>
      </c>
      <c r="O509" s="21" t="str">
        <f t="shared" si="8"/>
        <v/>
      </c>
    </row>
    <row r="510" spans="13:15" ht="17.100000000000001" customHeight="1">
      <c r="M510" s="28" t="str">
        <f>IF(B510="","",VLOOKUP(L510,References!A:B,2,TRUE))</f>
        <v/>
      </c>
      <c r="O510" s="21" t="str">
        <f t="shared" si="8"/>
        <v/>
      </c>
    </row>
    <row r="511" spans="13:15" ht="17.100000000000001" customHeight="1">
      <c r="M511" s="28" t="str">
        <f>IF(B511="","",VLOOKUP(L511,References!A:B,2,TRUE))</f>
        <v/>
      </c>
      <c r="O511" s="21" t="str">
        <f t="shared" si="8"/>
        <v/>
      </c>
    </row>
    <row r="512" spans="13:15" ht="17.100000000000001" customHeight="1">
      <c r="M512" s="28" t="str">
        <f>IF(B512="","",VLOOKUP(L512,References!A:B,2,TRUE))</f>
        <v/>
      </c>
      <c r="O512" s="21" t="str">
        <f t="shared" si="8"/>
        <v/>
      </c>
    </row>
    <row r="513" spans="13:15" ht="17.100000000000001" customHeight="1">
      <c r="M513" s="28" t="str">
        <f>IF(B513="","",VLOOKUP(L513,References!A:B,2,TRUE))</f>
        <v/>
      </c>
      <c r="O513" s="21" t="str">
        <f t="shared" si="8"/>
        <v/>
      </c>
    </row>
    <row r="514" spans="13:15" ht="17.100000000000001" customHeight="1">
      <c r="M514" s="28" t="str">
        <f>IF(B514="","",VLOOKUP(L514,References!A:B,2,TRUE))</f>
        <v/>
      </c>
      <c r="O514" s="21" t="str">
        <f t="shared" si="8"/>
        <v/>
      </c>
    </row>
    <row r="515" spans="13:15" ht="17.100000000000001" customHeight="1">
      <c r="M515" s="28" t="str">
        <f>IF(B515="","",VLOOKUP(L515,References!A:B,2,TRUE))</f>
        <v/>
      </c>
      <c r="O515" s="21" t="str">
        <f t="shared" si="8"/>
        <v/>
      </c>
    </row>
    <row r="516" spans="13:15" ht="17.100000000000001" customHeight="1">
      <c r="M516" s="28" t="str">
        <f>IF(B516="","",VLOOKUP(L516,References!A:B,2,TRUE))</f>
        <v/>
      </c>
      <c r="O516" s="21" t="str">
        <f t="shared" si="8"/>
        <v/>
      </c>
    </row>
    <row r="517" spans="13:15" ht="17.100000000000001" customHeight="1">
      <c r="M517" s="28" t="str">
        <f>IF(B517="","",VLOOKUP(L517,References!A:B,2,TRUE))</f>
        <v/>
      </c>
      <c r="O517" s="21" t="str">
        <f t="shared" si="8"/>
        <v/>
      </c>
    </row>
    <row r="518" spans="13:15" ht="17.100000000000001" customHeight="1">
      <c r="M518" s="28" t="str">
        <f>IF(B518="","",VLOOKUP(L518,References!A:B,2,TRUE))</f>
        <v/>
      </c>
      <c r="O518" s="21" t="str">
        <f t="shared" si="8"/>
        <v/>
      </c>
    </row>
    <row r="519" spans="13:15" ht="17.100000000000001" customHeight="1">
      <c r="M519" s="28" t="str">
        <f>IF(B519="","",VLOOKUP(L519,References!A:B,2,TRUE))</f>
        <v/>
      </c>
      <c r="O519" s="21" t="str">
        <f t="shared" si="8"/>
        <v/>
      </c>
    </row>
    <row r="520" spans="13:15" ht="17.100000000000001" customHeight="1">
      <c r="M520" s="28" t="str">
        <f>IF(B520="","",VLOOKUP(L520,References!A:B,2,TRUE))</f>
        <v/>
      </c>
      <c r="O520" s="21" t="str">
        <f t="shared" si="8"/>
        <v/>
      </c>
    </row>
    <row r="521" spans="13:15" ht="17.100000000000001" customHeight="1">
      <c r="M521" s="28" t="str">
        <f>IF(B521="","",VLOOKUP(L521,References!A:B,2,TRUE))</f>
        <v/>
      </c>
      <c r="O521" s="21" t="str">
        <f t="shared" si="8"/>
        <v/>
      </c>
    </row>
    <row r="522" spans="13:15" ht="17.100000000000001" customHeight="1">
      <c r="M522" s="28" t="str">
        <f>IF(B522="","",VLOOKUP(L522,References!A:B,2,TRUE))</f>
        <v/>
      </c>
      <c r="O522" s="21" t="str">
        <f t="shared" si="8"/>
        <v/>
      </c>
    </row>
    <row r="523" spans="13:15" ht="17.100000000000001" customHeight="1">
      <c r="M523" s="28" t="str">
        <f>IF(B523="","",VLOOKUP(L523,References!A:B,2,TRUE))</f>
        <v/>
      </c>
      <c r="O523" s="21" t="str">
        <f t="shared" si="8"/>
        <v/>
      </c>
    </row>
    <row r="524" spans="13:15" ht="17.100000000000001" customHeight="1">
      <c r="M524" s="28" t="str">
        <f>IF(B524="","",VLOOKUP(L524,References!A:B,2,TRUE))</f>
        <v/>
      </c>
      <c r="O524" s="21" t="str">
        <f t="shared" si="8"/>
        <v/>
      </c>
    </row>
    <row r="525" spans="13:15" ht="17.100000000000001" customHeight="1">
      <c r="M525" s="28" t="str">
        <f>IF(B525="","",VLOOKUP(L525,References!A:B,2,TRUE))</f>
        <v/>
      </c>
      <c r="O525" s="21" t="str">
        <f t="shared" si="8"/>
        <v/>
      </c>
    </row>
    <row r="526" spans="13:15" ht="17.100000000000001" customHeight="1">
      <c r="M526" s="28" t="str">
        <f>IF(B526="","",VLOOKUP(L526,References!A:B,2,TRUE))</f>
        <v/>
      </c>
      <c r="O526" s="21" t="str">
        <f t="shared" si="8"/>
        <v/>
      </c>
    </row>
    <row r="527" spans="13:15" ht="17.100000000000001" customHeight="1">
      <c r="M527" s="28" t="str">
        <f>IF(B527="","",VLOOKUP(L527,References!A:B,2,TRUE))</f>
        <v/>
      </c>
      <c r="O527" s="21" t="str">
        <f t="shared" ref="O527:O590" si="9">IF(B527="","",IF(D527="","Report only",IF(C527="","Spectrum only",IF(J527&lt;&gt;"","Done","Code"))))</f>
        <v/>
      </c>
    </row>
    <row r="528" spans="13:15" ht="17.100000000000001" customHeight="1">
      <c r="M528" s="28" t="str">
        <f>IF(B528="","",VLOOKUP(L528,References!A:B,2,TRUE))</f>
        <v/>
      </c>
      <c r="O528" s="21" t="str">
        <f t="shared" si="9"/>
        <v/>
      </c>
    </row>
    <row r="529" spans="13:15" ht="17.100000000000001" customHeight="1">
      <c r="M529" s="28" t="str">
        <f>IF(B529="","",VLOOKUP(L529,References!A:B,2,TRUE))</f>
        <v/>
      </c>
      <c r="O529" s="21" t="str">
        <f t="shared" si="9"/>
        <v/>
      </c>
    </row>
    <row r="530" spans="13:15" ht="17.100000000000001" customHeight="1">
      <c r="M530" s="28" t="str">
        <f>IF(B530="","",VLOOKUP(L530,References!A:B,2,TRUE))</f>
        <v/>
      </c>
      <c r="O530" s="21" t="str">
        <f t="shared" si="9"/>
        <v/>
      </c>
    </row>
    <row r="531" spans="13:15" ht="17.100000000000001" customHeight="1">
      <c r="M531" s="28" t="str">
        <f>IF(B531="","",VLOOKUP(L531,References!A:B,2,TRUE))</f>
        <v/>
      </c>
      <c r="O531" s="21" t="str">
        <f t="shared" si="9"/>
        <v/>
      </c>
    </row>
    <row r="532" spans="13:15" ht="17.100000000000001" customHeight="1">
      <c r="M532" s="28" t="str">
        <f>IF(B532="","",VLOOKUP(L532,References!A:B,2,TRUE))</f>
        <v/>
      </c>
      <c r="O532" s="21" t="str">
        <f t="shared" si="9"/>
        <v/>
      </c>
    </row>
    <row r="533" spans="13:15" ht="17.100000000000001" customHeight="1">
      <c r="M533" s="28" t="str">
        <f>IF(B533="","",VLOOKUP(L533,References!A:B,2,TRUE))</f>
        <v/>
      </c>
      <c r="O533" s="21" t="str">
        <f t="shared" si="9"/>
        <v/>
      </c>
    </row>
    <row r="534" spans="13:15" ht="17.100000000000001" customHeight="1">
      <c r="M534" s="28" t="str">
        <f>IF(B534="","",VLOOKUP(L534,References!A:B,2,TRUE))</f>
        <v/>
      </c>
      <c r="O534" s="21" t="str">
        <f t="shared" si="9"/>
        <v/>
      </c>
    </row>
    <row r="535" spans="13:15" ht="17.100000000000001" customHeight="1">
      <c r="M535" s="28" t="str">
        <f>IF(B535="","",VLOOKUP(L535,References!A:B,2,TRUE))</f>
        <v/>
      </c>
      <c r="O535" s="21" t="str">
        <f t="shared" si="9"/>
        <v/>
      </c>
    </row>
    <row r="536" spans="13:15" ht="17.100000000000001" customHeight="1">
      <c r="M536" s="28" t="str">
        <f>IF(B536="","",VLOOKUP(L536,References!A:B,2,TRUE))</f>
        <v/>
      </c>
      <c r="O536" s="21" t="str">
        <f t="shared" si="9"/>
        <v/>
      </c>
    </row>
    <row r="537" spans="13:15" ht="17.100000000000001" customHeight="1">
      <c r="M537" s="28" t="str">
        <f>IF(B537="","",VLOOKUP(L537,References!A:B,2,TRUE))</f>
        <v/>
      </c>
      <c r="O537" s="21" t="str">
        <f t="shared" si="9"/>
        <v/>
      </c>
    </row>
    <row r="538" spans="13:15" ht="17.100000000000001" customHeight="1">
      <c r="M538" s="28" t="str">
        <f>IF(B538="","",VLOOKUP(L538,References!A:B,2,TRUE))</f>
        <v/>
      </c>
      <c r="O538" s="21" t="str">
        <f t="shared" si="9"/>
        <v/>
      </c>
    </row>
    <row r="539" spans="13:15" ht="17.100000000000001" customHeight="1">
      <c r="M539" s="28" t="str">
        <f>IF(B539="","",VLOOKUP(L539,References!A:B,2,TRUE))</f>
        <v/>
      </c>
      <c r="O539" s="21" t="str">
        <f t="shared" si="9"/>
        <v/>
      </c>
    </row>
    <row r="540" spans="13:15" ht="17.100000000000001" customHeight="1">
      <c r="M540" s="28" t="str">
        <f>IF(B540="","",VLOOKUP(L540,References!A:B,2,TRUE))</f>
        <v/>
      </c>
      <c r="O540" s="21" t="str">
        <f t="shared" si="9"/>
        <v/>
      </c>
    </row>
    <row r="541" spans="13:15" ht="17.100000000000001" customHeight="1">
      <c r="M541" s="28" t="str">
        <f>IF(B541="","",VLOOKUP(L541,References!A:B,2,TRUE))</f>
        <v/>
      </c>
      <c r="O541" s="21" t="str">
        <f t="shared" si="9"/>
        <v/>
      </c>
    </row>
    <row r="542" spans="13:15" ht="17.100000000000001" customHeight="1">
      <c r="M542" s="28" t="str">
        <f>IF(B542="","",VLOOKUP(L542,References!A:B,2,TRUE))</f>
        <v/>
      </c>
      <c r="O542" s="21" t="str">
        <f t="shared" si="9"/>
        <v/>
      </c>
    </row>
    <row r="543" spans="13:15" ht="17.100000000000001" customHeight="1">
      <c r="M543" s="28" t="str">
        <f>IF(B543="","",VLOOKUP(L543,References!A:B,2,TRUE))</f>
        <v/>
      </c>
      <c r="O543" s="21" t="str">
        <f t="shared" si="9"/>
        <v/>
      </c>
    </row>
    <row r="544" spans="13:15" ht="17.100000000000001" customHeight="1">
      <c r="M544" s="28" t="str">
        <f>IF(B544="","",VLOOKUP(L544,References!A:B,2,TRUE))</f>
        <v/>
      </c>
      <c r="O544" s="21" t="str">
        <f t="shared" si="9"/>
        <v/>
      </c>
    </row>
    <row r="545" spans="13:15" ht="17.100000000000001" customHeight="1">
      <c r="M545" s="28" t="str">
        <f>IF(B545="","",VLOOKUP(L545,References!A:B,2,TRUE))</f>
        <v/>
      </c>
      <c r="O545" s="21" t="str">
        <f t="shared" si="9"/>
        <v/>
      </c>
    </row>
    <row r="546" spans="13:15" ht="17.100000000000001" customHeight="1">
      <c r="M546" s="28" t="str">
        <f>IF(B546="","",VLOOKUP(L546,References!A:B,2,TRUE))</f>
        <v/>
      </c>
      <c r="O546" s="21" t="str">
        <f t="shared" si="9"/>
        <v/>
      </c>
    </row>
    <row r="547" spans="13:15" ht="17.100000000000001" customHeight="1">
      <c r="M547" s="28" t="str">
        <f>IF(B547="","",VLOOKUP(L547,References!A:B,2,TRUE))</f>
        <v/>
      </c>
      <c r="O547" s="21" t="str">
        <f t="shared" si="9"/>
        <v/>
      </c>
    </row>
    <row r="548" spans="13:15" ht="17.100000000000001" customHeight="1">
      <c r="M548" s="28" t="str">
        <f>IF(B548="","",VLOOKUP(L548,References!A:B,2,TRUE))</f>
        <v/>
      </c>
      <c r="O548" s="21" t="str">
        <f t="shared" si="9"/>
        <v/>
      </c>
    </row>
    <row r="549" spans="13:15" ht="17.100000000000001" customHeight="1">
      <c r="M549" s="28" t="str">
        <f>IF(B549="","",VLOOKUP(L549,References!A:B,2,TRUE))</f>
        <v/>
      </c>
      <c r="O549" s="21" t="str">
        <f t="shared" si="9"/>
        <v/>
      </c>
    </row>
    <row r="550" spans="13:15" ht="17.100000000000001" customHeight="1">
      <c r="M550" s="28" t="str">
        <f>IF(B550="","",VLOOKUP(L550,References!A:B,2,TRUE))</f>
        <v/>
      </c>
      <c r="O550" s="21" t="str">
        <f t="shared" si="9"/>
        <v/>
      </c>
    </row>
    <row r="551" spans="13:15" ht="17.100000000000001" customHeight="1">
      <c r="M551" s="28" t="str">
        <f>IF(B551="","",VLOOKUP(L551,References!A:B,2,TRUE))</f>
        <v/>
      </c>
      <c r="O551" s="21" t="str">
        <f t="shared" si="9"/>
        <v/>
      </c>
    </row>
    <row r="552" spans="13:15" ht="17.100000000000001" customHeight="1">
      <c r="M552" s="28" t="str">
        <f>IF(B552="","",VLOOKUP(L552,References!A:B,2,TRUE))</f>
        <v/>
      </c>
      <c r="O552" s="21" t="str">
        <f t="shared" si="9"/>
        <v/>
      </c>
    </row>
    <row r="553" spans="13:15" ht="17.100000000000001" customHeight="1">
      <c r="M553" s="28" t="str">
        <f>IF(B553="","",VLOOKUP(L553,References!A:B,2,TRUE))</f>
        <v/>
      </c>
      <c r="O553" s="21" t="str">
        <f t="shared" si="9"/>
        <v/>
      </c>
    </row>
    <row r="554" spans="13:15" ht="17.100000000000001" customHeight="1">
      <c r="M554" s="28" t="str">
        <f>IF(B554="","",VLOOKUP(L554,References!A:B,2,TRUE))</f>
        <v/>
      </c>
      <c r="O554" s="21" t="str">
        <f t="shared" si="9"/>
        <v/>
      </c>
    </row>
    <row r="555" spans="13:15" ht="17.100000000000001" customHeight="1">
      <c r="M555" s="28" t="str">
        <f>IF(B555="","",VLOOKUP(L555,References!A:B,2,TRUE))</f>
        <v/>
      </c>
      <c r="O555" s="21" t="str">
        <f t="shared" si="9"/>
        <v/>
      </c>
    </row>
    <row r="556" spans="13:15" ht="17.100000000000001" customHeight="1">
      <c r="M556" s="28" t="str">
        <f>IF(B556="","",VLOOKUP(L556,References!A:B,2,TRUE))</f>
        <v/>
      </c>
      <c r="O556" s="21" t="str">
        <f t="shared" si="9"/>
        <v/>
      </c>
    </row>
    <row r="557" spans="13:15" ht="17.100000000000001" customHeight="1">
      <c r="M557" s="28" t="str">
        <f>IF(B557="","",VLOOKUP(L557,References!A:B,2,TRUE))</f>
        <v/>
      </c>
      <c r="O557" s="21" t="str">
        <f t="shared" si="9"/>
        <v/>
      </c>
    </row>
    <row r="558" spans="13:15" ht="17.100000000000001" customHeight="1">
      <c r="M558" s="28" t="str">
        <f>IF(B558="","",VLOOKUP(L558,References!A:B,2,TRUE))</f>
        <v/>
      </c>
      <c r="O558" s="21" t="str">
        <f t="shared" si="9"/>
        <v/>
      </c>
    </row>
    <row r="559" spans="13:15" ht="17.100000000000001" customHeight="1">
      <c r="M559" s="28" t="str">
        <f>IF(B559="","",VLOOKUP(L559,References!A:B,2,TRUE))</f>
        <v/>
      </c>
      <c r="O559" s="21" t="str">
        <f t="shared" si="9"/>
        <v/>
      </c>
    </row>
    <row r="560" spans="13:15" ht="17.100000000000001" customHeight="1">
      <c r="M560" s="28" t="str">
        <f>IF(B560="","",VLOOKUP(L560,References!A:B,2,TRUE))</f>
        <v/>
      </c>
      <c r="O560" s="21" t="str">
        <f t="shared" si="9"/>
        <v/>
      </c>
    </row>
    <row r="561" spans="13:15" ht="17.100000000000001" customHeight="1">
      <c r="M561" s="28" t="str">
        <f>IF(B561="","",VLOOKUP(L561,References!A:B,2,TRUE))</f>
        <v/>
      </c>
      <c r="O561" s="21" t="str">
        <f t="shared" si="9"/>
        <v/>
      </c>
    </row>
    <row r="562" spans="13:15" ht="17.100000000000001" customHeight="1">
      <c r="M562" s="28" t="str">
        <f>IF(B562="","",VLOOKUP(L562,References!A:B,2,TRUE))</f>
        <v/>
      </c>
      <c r="O562" s="21" t="str">
        <f t="shared" si="9"/>
        <v/>
      </c>
    </row>
    <row r="563" spans="13:15" ht="17.100000000000001" customHeight="1">
      <c r="M563" s="28" t="str">
        <f>IF(B563="","",VLOOKUP(L563,References!A:B,2,TRUE))</f>
        <v/>
      </c>
      <c r="O563" s="21" t="str">
        <f t="shared" si="9"/>
        <v/>
      </c>
    </row>
    <row r="564" spans="13:15" ht="17.100000000000001" customHeight="1">
      <c r="M564" s="28" t="str">
        <f>IF(B564="","",VLOOKUP(L564,References!A:B,2,TRUE))</f>
        <v/>
      </c>
      <c r="O564" s="21" t="str">
        <f t="shared" si="9"/>
        <v/>
      </c>
    </row>
    <row r="565" spans="13:15" ht="17.100000000000001" customHeight="1">
      <c r="M565" s="28" t="str">
        <f>IF(B565="","",VLOOKUP(L565,References!A:B,2,TRUE))</f>
        <v/>
      </c>
      <c r="O565" s="21" t="str">
        <f t="shared" si="9"/>
        <v/>
      </c>
    </row>
    <row r="566" spans="13:15" ht="17.100000000000001" customHeight="1">
      <c r="M566" s="28" t="str">
        <f>IF(B566="","",VLOOKUP(L566,References!A:B,2,TRUE))</f>
        <v/>
      </c>
      <c r="O566" s="21" t="str">
        <f t="shared" si="9"/>
        <v/>
      </c>
    </row>
    <row r="567" spans="13:15" ht="17.100000000000001" customHeight="1">
      <c r="M567" s="28" t="str">
        <f>IF(B567="","",VLOOKUP(L567,References!A:B,2,TRUE))</f>
        <v/>
      </c>
      <c r="O567" s="21" t="str">
        <f t="shared" si="9"/>
        <v/>
      </c>
    </row>
    <row r="568" spans="13:15" ht="17.100000000000001" customHeight="1">
      <c r="M568" s="28" t="str">
        <f>IF(B568="","",VLOOKUP(L568,References!A:B,2,TRUE))</f>
        <v/>
      </c>
      <c r="O568" s="21" t="str">
        <f t="shared" si="9"/>
        <v/>
      </c>
    </row>
    <row r="569" spans="13:15" ht="17.100000000000001" customHeight="1">
      <c r="M569" s="28" t="str">
        <f>IF(B569="","",VLOOKUP(L569,References!A:B,2,TRUE))</f>
        <v/>
      </c>
      <c r="O569" s="21" t="str">
        <f t="shared" si="9"/>
        <v/>
      </c>
    </row>
    <row r="570" spans="13:15" ht="17.100000000000001" customHeight="1">
      <c r="M570" s="28" t="str">
        <f>IF(B570="","",VLOOKUP(L570,References!A:B,2,TRUE))</f>
        <v/>
      </c>
      <c r="O570" s="21" t="str">
        <f t="shared" si="9"/>
        <v/>
      </c>
    </row>
    <row r="571" spans="13:15" ht="17.100000000000001" customHeight="1">
      <c r="M571" s="28" t="str">
        <f>IF(B571="","",VLOOKUP(L571,References!A:B,2,TRUE))</f>
        <v/>
      </c>
      <c r="O571" s="21" t="str">
        <f t="shared" si="9"/>
        <v/>
      </c>
    </row>
    <row r="572" spans="13:15" ht="17.100000000000001" customHeight="1">
      <c r="M572" s="28" t="str">
        <f>IF(B572="","",VLOOKUP(L572,References!A:B,2,TRUE))</f>
        <v/>
      </c>
      <c r="O572" s="21" t="str">
        <f t="shared" si="9"/>
        <v/>
      </c>
    </row>
    <row r="573" spans="13:15" ht="17.100000000000001" customHeight="1">
      <c r="M573" s="28" t="str">
        <f>IF(B573="","",VLOOKUP(L573,References!A:B,2,TRUE))</f>
        <v/>
      </c>
      <c r="O573" s="21" t="str">
        <f t="shared" si="9"/>
        <v/>
      </c>
    </row>
    <row r="574" spans="13:15" ht="17.100000000000001" customHeight="1">
      <c r="M574" s="28" t="str">
        <f>IF(B574="","",VLOOKUP(L574,References!A:B,2,TRUE))</f>
        <v/>
      </c>
      <c r="O574" s="21" t="str">
        <f t="shared" si="9"/>
        <v/>
      </c>
    </row>
    <row r="575" spans="13:15" ht="17.100000000000001" customHeight="1">
      <c r="M575" s="28" t="str">
        <f>IF(B575="","",VLOOKUP(L575,References!A:B,2,TRUE))</f>
        <v/>
      </c>
      <c r="O575" s="21" t="str">
        <f t="shared" si="9"/>
        <v/>
      </c>
    </row>
    <row r="576" spans="13:15" ht="17.100000000000001" customHeight="1">
      <c r="M576" s="28" t="str">
        <f>IF(B576="","",VLOOKUP(L576,References!A:B,2,TRUE))</f>
        <v/>
      </c>
      <c r="O576" s="21" t="str">
        <f t="shared" si="9"/>
        <v/>
      </c>
    </row>
    <row r="577" spans="13:15" ht="17.100000000000001" customHeight="1">
      <c r="M577" s="28" t="str">
        <f>IF(B577="","",VLOOKUP(L577,References!A:B,2,TRUE))</f>
        <v/>
      </c>
      <c r="O577" s="21" t="str">
        <f t="shared" si="9"/>
        <v/>
      </c>
    </row>
    <row r="578" spans="13:15" ht="17.100000000000001" customHeight="1">
      <c r="M578" s="28" t="str">
        <f>IF(B578="","",VLOOKUP(L578,References!A:B,2,TRUE))</f>
        <v/>
      </c>
      <c r="O578" s="21" t="str">
        <f t="shared" si="9"/>
        <v/>
      </c>
    </row>
    <row r="579" spans="13:15" ht="17.100000000000001" customHeight="1">
      <c r="M579" s="28" t="str">
        <f>IF(B579="","",VLOOKUP(L579,References!A:B,2,TRUE))</f>
        <v/>
      </c>
      <c r="O579" s="21" t="str">
        <f t="shared" si="9"/>
        <v/>
      </c>
    </row>
    <row r="580" spans="13:15" ht="17.100000000000001" customHeight="1">
      <c r="M580" s="28" t="str">
        <f>IF(B580="","",VLOOKUP(L580,References!A:B,2,TRUE))</f>
        <v/>
      </c>
      <c r="O580" s="21" t="str">
        <f t="shared" si="9"/>
        <v/>
      </c>
    </row>
    <row r="581" spans="13:15" ht="17.100000000000001" customHeight="1">
      <c r="M581" s="28" t="str">
        <f>IF(B581="","",VLOOKUP(L581,References!A:B,2,TRUE))</f>
        <v/>
      </c>
      <c r="O581" s="21" t="str">
        <f t="shared" si="9"/>
        <v/>
      </c>
    </row>
    <row r="582" spans="13:15" ht="17.100000000000001" customHeight="1">
      <c r="M582" s="28" t="str">
        <f>IF(B582="","",VLOOKUP(L582,References!A:B,2,TRUE))</f>
        <v/>
      </c>
      <c r="O582" s="21" t="str">
        <f t="shared" si="9"/>
        <v/>
      </c>
    </row>
    <row r="583" spans="13:15" ht="17.100000000000001" customHeight="1">
      <c r="M583" s="28" t="str">
        <f>IF(B583="","",VLOOKUP(L583,References!A:B,2,TRUE))</f>
        <v/>
      </c>
      <c r="O583" s="21" t="str">
        <f t="shared" si="9"/>
        <v/>
      </c>
    </row>
    <row r="584" spans="13:15" ht="17.100000000000001" customHeight="1">
      <c r="M584" s="28" t="str">
        <f>IF(B584="","",VLOOKUP(L584,References!A:B,2,TRUE))</f>
        <v/>
      </c>
      <c r="O584" s="21" t="str">
        <f t="shared" si="9"/>
        <v/>
      </c>
    </row>
    <row r="585" spans="13:15" ht="17.100000000000001" customHeight="1">
      <c r="M585" s="28" t="str">
        <f>IF(B585="","",VLOOKUP(L585,References!A:B,2,TRUE))</f>
        <v/>
      </c>
      <c r="O585" s="21" t="str">
        <f t="shared" si="9"/>
        <v/>
      </c>
    </row>
    <row r="586" spans="13:15" ht="17.100000000000001" customHeight="1">
      <c r="M586" s="28" t="str">
        <f>IF(B586="","",VLOOKUP(L586,References!A:B,2,TRUE))</f>
        <v/>
      </c>
      <c r="O586" s="21" t="str">
        <f t="shared" si="9"/>
        <v/>
      </c>
    </row>
    <row r="587" spans="13:15" ht="17.100000000000001" customHeight="1">
      <c r="M587" s="28" t="str">
        <f>IF(B587="","",VLOOKUP(L587,References!A:B,2,TRUE))</f>
        <v/>
      </c>
      <c r="O587" s="21" t="str">
        <f t="shared" si="9"/>
        <v/>
      </c>
    </row>
    <row r="588" spans="13:15" ht="17.100000000000001" customHeight="1">
      <c r="M588" s="28" t="str">
        <f>IF(B588="","",VLOOKUP(L588,References!A:B,2,TRUE))</f>
        <v/>
      </c>
      <c r="O588" s="21" t="str">
        <f t="shared" si="9"/>
        <v/>
      </c>
    </row>
    <row r="589" spans="13:15" ht="17.100000000000001" customHeight="1">
      <c r="M589" s="28" t="str">
        <f>IF(B589="","",VLOOKUP(L589,References!A:B,2,TRUE))</f>
        <v/>
      </c>
      <c r="O589" s="21" t="str">
        <f t="shared" si="9"/>
        <v/>
      </c>
    </row>
    <row r="590" spans="13:15" ht="17.100000000000001" customHeight="1">
      <c r="M590" s="28" t="str">
        <f>IF(B590="","",VLOOKUP(L590,References!A:B,2,TRUE))</f>
        <v/>
      </c>
      <c r="O590" s="21" t="str">
        <f t="shared" si="9"/>
        <v/>
      </c>
    </row>
    <row r="591" spans="13:15" ht="17.100000000000001" customHeight="1">
      <c r="M591" s="28" t="str">
        <f>IF(B591="","",VLOOKUP(L591,References!A:B,2,TRUE))</f>
        <v/>
      </c>
      <c r="O591" s="21" t="str">
        <f t="shared" ref="O591:O654" si="10">IF(B591="","",IF(D591="","Report only",IF(C591="","Spectrum only",IF(J591&lt;&gt;"","Done","Code"))))</f>
        <v/>
      </c>
    </row>
    <row r="592" spans="13:15" ht="17.100000000000001" customHeight="1">
      <c r="M592" s="28" t="str">
        <f>IF(B592="","",VLOOKUP(L592,References!A:B,2,TRUE))</f>
        <v/>
      </c>
      <c r="O592" s="21" t="str">
        <f t="shared" si="10"/>
        <v/>
      </c>
    </row>
    <row r="593" spans="13:15" ht="17.100000000000001" customHeight="1">
      <c r="M593" s="28" t="str">
        <f>IF(B593="","",VLOOKUP(L593,References!A:B,2,TRUE))</f>
        <v/>
      </c>
      <c r="O593" s="21" t="str">
        <f t="shared" si="10"/>
        <v/>
      </c>
    </row>
    <row r="594" spans="13:15" ht="17.100000000000001" customHeight="1">
      <c r="M594" s="28" t="str">
        <f>IF(B594="","",VLOOKUP(L594,References!A:B,2,TRUE))</f>
        <v/>
      </c>
      <c r="O594" s="21" t="str">
        <f t="shared" si="10"/>
        <v/>
      </c>
    </row>
    <row r="595" spans="13:15" ht="17.100000000000001" customHeight="1">
      <c r="M595" s="28" t="str">
        <f>IF(B595="","",VLOOKUP(L595,References!A:B,2,TRUE))</f>
        <v/>
      </c>
      <c r="O595" s="21" t="str">
        <f t="shared" si="10"/>
        <v/>
      </c>
    </row>
    <row r="596" spans="13:15" ht="17.100000000000001" customHeight="1">
      <c r="M596" s="28" t="str">
        <f>IF(B596="","",VLOOKUP(L596,References!A:B,2,TRUE))</f>
        <v/>
      </c>
      <c r="O596" s="21" t="str">
        <f t="shared" si="10"/>
        <v/>
      </c>
    </row>
    <row r="597" spans="13:15" ht="17.100000000000001" customHeight="1">
      <c r="M597" s="28" t="str">
        <f>IF(B597="","",VLOOKUP(L597,References!A:B,2,TRUE))</f>
        <v/>
      </c>
      <c r="O597" s="21" t="str">
        <f t="shared" si="10"/>
        <v/>
      </c>
    </row>
    <row r="598" spans="13:15" ht="17.100000000000001" customHeight="1">
      <c r="M598" s="28" t="str">
        <f>IF(B598="","",VLOOKUP(L598,References!A:B,2,TRUE))</f>
        <v/>
      </c>
      <c r="O598" s="21" t="str">
        <f t="shared" si="10"/>
        <v/>
      </c>
    </row>
    <row r="599" spans="13:15" ht="17.100000000000001" customHeight="1">
      <c r="M599" s="28" t="str">
        <f>IF(B599="","",VLOOKUP(L599,References!A:B,2,TRUE))</f>
        <v/>
      </c>
      <c r="O599" s="21" t="str">
        <f t="shared" si="10"/>
        <v/>
      </c>
    </row>
    <row r="600" spans="13:15" ht="17.100000000000001" customHeight="1">
      <c r="M600" s="28" t="str">
        <f>IF(B600="","",VLOOKUP(L600,References!A:B,2,TRUE))</f>
        <v/>
      </c>
      <c r="O600" s="21" t="str">
        <f t="shared" si="10"/>
        <v/>
      </c>
    </row>
    <row r="601" spans="13:15" ht="17.100000000000001" customHeight="1">
      <c r="M601" s="28" t="str">
        <f>IF(B601="","",VLOOKUP(L601,References!A:B,2,TRUE))</f>
        <v/>
      </c>
      <c r="O601" s="21" t="str">
        <f t="shared" si="10"/>
        <v/>
      </c>
    </row>
    <row r="602" spans="13:15" ht="17.100000000000001" customHeight="1">
      <c r="M602" s="28" t="str">
        <f>IF(B602="","",VLOOKUP(L602,References!A:B,2,TRUE))</f>
        <v/>
      </c>
      <c r="O602" s="21" t="str">
        <f t="shared" si="10"/>
        <v/>
      </c>
    </row>
    <row r="603" spans="13:15" ht="17.100000000000001" customHeight="1">
      <c r="M603" s="28" t="str">
        <f>IF(B603="","",VLOOKUP(L603,References!A:B,2,TRUE))</f>
        <v/>
      </c>
      <c r="O603" s="21" t="str">
        <f t="shared" si="10"/>
        <v/>
      </c>
    </row>
    <row r="604" spans="13:15" ht="17.100000000000001" customHeight="1">
      <c r="M604" s="28" t="str">
        <f>IF(B604="","",VLOOKUP(L604,References!A:B,2,TRUE))</f>
        <v/>
      </c>
      <c r="O604" s="21" t="str">
        <f t="shared" si="10"/>
        <v/>
      </c>
    </row>
    <row r="605" spans="13:15" ht="17.100000000000001" customHeight="1">
      <c r="M605" s="28" t="str">
        <f>IF(B605="","",VLOOKUP(L605,References!A:B,2,TRUE))</f>
        <v/>
      </c>
      <c r="O605" s="21" t="str">
        <f t="shared" si="10"/>
        <v/>
      </c>
    </row>
    <row r="606" spans="13:15" ht="17.100000000000001" customHeight="1">
      <c r="M606" s="28" t="str">
        <f>IF(B606="","",VLOOKUP(L606,References!A:B,2,TRUE))</f>
        <v/>
      </c>
      <c r="O606" s="21" t="str">
        <f t="shared" si="10"/>
        <v/>
      </c>
    </row>
    <row r="607" spans="13:15" ht="17.100000000000001" customHeight="1">
      <c r="M607" s="28" t="str">
        <f>IF(B607="","",VLOOKUP(L607,References!A:B,2,TRUE))</f>
        <v/>
      </c>
      <c r="O607" s="21" t="str">
        <f t="shared" si="10"/>
        <v/>
      </c>
    </row>
    <row r="608" spans="13:15" ht="17.100000000000001" customHeight="1">
      <c r="M608" s="28" t="str">
        <f>IF(B608="","",VLOOKUP(L608,References!A:B,2,TRUE))</f>
        <v/>
      </c>
      <c r="O608" s="21" t="str">
        <f t="shared" si="10"/>
        <v/>
      </c>
    </row>
    <row r="609" spans="13:15" ht="17.100000000000001" customHeight="1">
      <c r="M609" s="28" t="str">
        <f>IF(B609="","",VLOOKUP(L609,References!A:B,2,TRUE))</f>
        <v/>
      </c>
      <c r="O609" s="21" t="str">
        <f t="shared" si="10"/>
        <v/>
      </c>
    </row>
    <row r="610" spans="13:15" ht="17.100000000000001" customHeight="1">
      <c r="M610" s="28" t="str">
        <f>IF(B610="","",VLOOKUP(L610,References!A:B,2,TRUE))</f>
        <v/>
      </c>
      <c r="O610" s="21" t="str">
        <f t="shared" si="10"/>
        <v/>
      </c>
    </row>
    <row r="611" spans="13:15" ht="17.100000000000001" customHeight="1">
      <c r="M611" s="28" t="str">
        <f>IF(B611="","",VLOOKUP(L611,References!A:B,2,TRUE))</f>
        <v/>
      </c>
      <c r="O611" s="21" t="str">
        <f t="shared" si="10"/>
        <v/>
      </c>
    </row>
    <row r="612" spans="13:15" ht="17.100000000000001" customHeight="1">
      <c r="M612" s="28" t="str">
        <f>IF(B612="","",VLOOKUP(L612,References!A:B,2,TRUE))</f>
        <v/>
      </c>
      <c r="O612" s="21" t="str">
        <f t="shared" si="10"/>
        <v/>
      </c>
    </row>
    <row r="613" spans="13:15" ht="17.100000000000001" customHeight="1">
      <c r="M613" s="28" t="str">
        <f>IF(B613="","",VLOOKUP(L613,References!A:B,2,TRUE))</f>
        <v/>
      </c>
      <c r="O613" s="21" t="str">
        <f t="shared" si="10"/>
        <v/>
      </c>
    </row>
    <row r="614" spans="13:15" ht="17.100000000000001" customHeight="1">
      <c r="M614" s="28" t="str">
        <f>IF(B614="","",VLOOKUP(L614,References!A:B,2,TRUE))</f>
        <v/>
      </c>
      <c r="O614" s="21" t="str">
        <f t="shared" si="10"/>
        <v/>
      </c>
    </row>
    <row r="615" spans="13:15" ht="17.100000000000001" customHeight="1">
      <c r="M615" s="28" t="str">
        <f>IF(B615="","",VLOOKUP(L615,References!A:B,2,TRUE))</f>
        <v/>
      </c>
      <c r="O615" s="21" t="str">
        <f t="shared" si="10"/>
        <v/>
      </c>
    </row>
    <row r="616" spans="13:15" ht="17.100000000000001" customHeight="1">
      <c r="M616" s="28" t="str">
        <f>IF(B616="","",VLOOKUP(L616,References!A:B,2,TRUE))</f>
        <v/>
      </c>
      <c r="O616" s="21" t="str">
        <f t="shared" si="10"/>
        <v/>
      </c>
    </row>
    <row r="617" spans="13:15" ht="17.100000000000001" customHeight="1">
      <c r="M617" s="28" t="str">
        <f>IF(B617="","",VLOOKUP(L617,References!A:B,2,TRUE))</f>
        <v/>
      </c>
      <c r="O617" s="21" t="str">
        <f t="shared" si="10"/>
        <v/>
      </c>
    </row>
    <row r="618" spans="13:15" ht="17.100000000000001" customHeight="1">
      <c r="M618" s="28" t="str">
        <f>IF(B618="","",VLOOKUP(L618,References!A:B,2,TRUE))</f>
        <v/>
      </c>
      <c r="O618" s="21" t="str">
        <f t="shared" si="10"/>
        <v/>
      </c>
    </row>
    <row r="619" spans="13:15" ht="17.100000000000001" customHeight="1">
      <c r="M619" s="28" t="str">
        <f>IF(B619="","",VLOOKUP(L619,References!A:B,2,TRUE))</f>
        <v/>
      </c>
      <c r="O619" s="21" t="str">
        <f t="shared" si="10"/>
        <v/>
      </c>
    </row>
    <row r="620" spans="13:15" ht="17.100000000000001" customHeight="1">
      <c r="M620" s="28" t="str">
        <f>IF(B620="","",VLOOKUP(L620,References!A:B,2,TRUE))</f>
        <v/>
      </c>
      <c r="O620" s="21" t="str">
        <f t="shared" si="10"/>
        <v/>
      </c>
    </row>
    <row r="621" spans="13:15" ht="17.100000000000001" customHeight="1">
      <c r="M621" s="28" t="str">
        <f>IF(B621="","",VLOOKUP(L621,References!A:B,2,TRUE))</f>
        <v/>
      </c>
      <c r="O621" s="21" t="str">
        <f t="shared" si="10"/>
        <v/>
      </c>
    </row>
    <row r="622" spans="13:15" ht="17.100000000000001" customHeight="1">
      <c r="M622" s="28" t="str">
        <f>IF(B622="","",VLOOKUP(L622,References!A:B,2,TRUE))</f>
        <v/>
      </c>
      <c r="O622" s="21" t="str">
        <f t="shared" si="10"/>
        <v/>
      </c>
    </row>
    <row r="623" spans="13:15" ht="17.100000000000001" customHeight="1">
      <c r="M623" s="28" t="str">
        <f>IF(B623="","",VLOOKUP(L623,References!A:B,2,TRUE))</f>
        <v/>
      </c>
      <c r="O623" s="21" t="str">
        <f t="shared" si="10"/>
        <v/>
      </c>
    </row>
    <row r="624" spans="13:15" ht="17.100000000000001" customHeight="1">
      <c r="M624" s="28" t="str">
        <f>IF(B624="","",VLOOKUP(L624,References!A:B,2,TRUE))</f>
        <v/>
      </c>
      <c r="O624" s="21" t="str">
        <f t="shared" si="10"/>
        <v/>
      </c>
    </row>
    <row r="625" spans="13:15" ht="17.100000000000001" customHeight="1">
      <c r="M625" s="28" t="str">
        <f>IF(B625="","",VLOOKUP(L625,References!A:B,2,TRUE))</f>
        <v/>
      </c>
      <c r="O625" s="21" t="str">
        <f t="shared" si="10"/>
        <v/>
      </c>
    </row>
    <row r="626" spans="13:15" ht="17.100000000000001" customHeight="1">
      <c r="M626" s="28" t="str">
        <f>IF(B626="","",VLOOKUP(L626,References!A:B,2,TRUE))</f>
        <v/>
      </c>
      <c r="O626" s="21" t="str">
        <f t="shared" si="10"/>
        <v/>
      </c>
    </row>
    <row r="627" spans="13:15" ht="17.100000000000001" customHeight="1">
      <c r="M627" s="28" t="str">
        <f>IF(B627="","",VLOOKUP(L627,References!A:B,2,TRUE))</f>
        <v/>
      </c>
      <c r="O627" s="21" t="str">
        <f t="shared" si="10"/>
        <v/>
      </c>
    </row>
    <row r="628" spans="13:15" ht="17.100000000000001" customHeight="1">
      <c r="M628" s="28" t="str">
        <f>IF(B628="","",VLOOKUP(L628,References!A:B,2,TRUE))</f>
        <v/>
      </c>
      <c r="O628" s="21" t="str">
        <f t="shared" si="10"/>
        <v/>
      </c>
    </row>
    <row r="629" spans="13:15" ht="17.100000000000001" customHeight="1">
      <c r="M629" s="28" t="str">
        <f>IF(B629="","",VLOOKUP(L629,References!A:B,2,TRUE))</f>
        <v/>
      </c>
      <c r="O629" s="21" t="str">
        <f t="shared" si="10"/>
        <v/>
      </c>
    </row>
    <row r="630" spans="13:15" ht="17.100000000000001" customHeight="1">
      <c r="M630" s="28" t="str">
        <f>IF(B630="","",VLOOKUP(L630,References!A:B,2,TRUE))</f>
        <v/>
      </c>
      <c r="O630" s="21" t="str">
        <f t="shared" si="10"/>
        <v/>
      </c>
    </row>
    <row r="631" spans="13:15" ht="17.100000000000001" customHeight="1">
      <c r="M631" s="28" t="str">
        <f>IF(B631="","",VLOOKUP(L631,References!A:B,2,TRUE))</f>
        <v/>
      </c>
      <c r="O631" s="21" t="str">
        <f t="shared" si="10"/>
        <v/>
      </c>
    </row>
    <row r="632" spans="13:15" ht="17.100000000000001" customHeight="1">
      <c r="M632" s="28" t="str">
        <f>IF(B632="","",VLOOKUP(L632,References!A:B,2,TRUE))</f>
        <v/>
      </c>
      <c r="O632" s="21" t="str">
        <f t="shared" si="10"/>
        <v/>
      </c>
    </row>
    <row r="633" spans="13:15" ht="17.100000000000001" customHeight="1">
      <c r="M633" s="28" t="str">
        <f>IF(B633="","",VLOOKUP(L633,References!A:B,2,TRUE))</f>
        <v/>
      </c>
      <c r="O633" s="21" t="str">
        <f t="shared" si="10"/>
        <v/>
      </c>
    </row>
    <row r="634" spans="13:15" ht="17.100000000000001" customHeight="1">
      <c r="M634" s="28" t="str">
        <f>IF(B634="","",VLOOKUP(L634,References!A:B,2,TRUE))</f>
        <v/>
      </c>
      <c r="O634" s="21" t="str">
        <f t="shared" si="10"/>
        <v/>
      </c>
    </row>
    <row r="635" spans="13:15" ht="17.100000000000001" customHeight="1">
      <c r="M635" s="28" t="str">
        <f>IF(B635="","",VLOOKUP(L635,References!A:B,2,TRUE))</f>
        <v/>
      </c>
      <c r="O635" s="21" t="str">
        <f t="shared" si="10"/>
        <v/>
      </c>
    </row>
    <row r="636" spans="13:15" ht="17.100000000000001" customHeight="1">
      <c r="M636" s="28" t="str">
        <f>IF(B636="","",VLOOKUP(L636,References!A:B,2,TRUE))</f>
        <v/>
      </c>
      <c r="O636" s="21" t="str">
        <f t="shared" si="10"/>
        <v/>
      </c>
    </row>
    <row r="637" spans="13:15" ht="17.100000000000001" customHeight="1">
      <c r="M637" s="28" t="str">
        <f>IF(B637="","",VLOOKUP(L637,References!A:B,2,TRUE))</f>
        <v/>
      </c>
      <c r="O637" s="21" t="str">
        <f t="shared" si="10"/>
        <v/>
      </c>
    </row>
    <row r="638" spans="13:15" ht="17.100000000000001" customHeight="1">
      <c r="M638" s="28" t="str">
        <f>IF(B638="","",VLOOKUP(L638,References!A:B,2,TRUE))</f>
        <v/>
      </c>
      <c r="O638" s="21" t="str">
        <f t="shared" si="10"/>
        <v/>
      </c>
    </row>
    <row r="639" spans="13:15" ht="17.100000000000001" customHeight="1">
      <c r="M639" s="28" t="str">
        <f>IF(B639="","",VLOOKUP(L639,References!A:B,2,TRUE))</f>
        <v/>
      </c>
      <c r="O639" s="21" t="str">
        <f t="shared" si="10"/>
        <v/>
      </c>
    </row>
    <row r="640" spans="13:15" ht="17.100000000000001" customHeight="1">
      <c r="M640" s="28" t="str">
        <f>IF(B640="","",VLOOKUP(L640,References!A:B,2,TRUE))</f>
        <v/>
      </c>
      <c r="O640" s="21" t="str">
        <f t="shared" si="10"/>
        <v/>
      </c>
    </row>
    <row r="641" spans="13:15" ht="17.100000000000001" customHeight="1">
      <c r="M641" s="28" t="str">
        <f>IF(B641="","",VLOOKUP(L641,References!A:B,2,TRUE))</f>
        <v/>
      </c>
      <c r="O641" s="21" t="str">
        <f t="shared" si="10"/>
        <v/>
      </c>
    </row>
    <row r="642" spans="13:15" ht="17.100000000000001" customHeight="1">
      <c r="M642" s="28" t="str">
        <f>IF(B642="","",VLOOKUP(L642,References!A:B,2,TRUE))</f>
        <v/>
      </c>
      <c r="O642" s="21" t="str">
        <f t="shared" si="10"/>
        <v/>
      </c>
    </row>
    <row r="643" spans="13:15" ht="17.100000000000001" customHeight="1">
      <c r="M643" s="28" t="str">
        <f>IF(B643="","",VLOOKUP(L643,References!A:B,2,TRUE))</f>
        <v/>
      </c>
      <c r="O643" s="21" t="str">
        <f t="shared" si="10"/>
        <v/>
      </c>
    </row>
    <row r="644" spans="13:15" ht="17.100000000000001" customHeight="1">
      <c r="M644" s="28" t="str">
        <f>IF(B644="","",VLOOKUP(L644,References!A:B,2,TRUE))</f>
        <v/>
      </c>
      <c r="O644" s="21" t="str">
        <f t="shared" si="10"/>
        <v/>
      </c>
    </row>
    <row r="645" spans="13:15" ht="17.100000000000001" customHeight="1">
      <c r="M645" s="28" t="str">
        <f>IF(B645="","",VLOOKUP(L645,References!A:B,2,TRUE))</f>
        <v/>
      </c>
      <c r="O645" s="21" t="str">
        <f t="shared" si="10"/>
        <v/>
      </c>
    </row>
    <row r="646" spans="13:15" ht="17.100000000000001" customHeight="1">
      <c r="M646" s="28" t="str">
        <f>IF(B646="","",VLOOKUP(L646,References!A:B,2,TRUE))</f>
        <v/>
      </c>
      <c r="O646" s="21" t="str">
        <f t="shared" si="10"/>
        <v/>
      </c>
    </row>
    <row r="647" spans="13:15" ht="17.100000000000001" customHeight="1">
      <c r="M647" s="28" t="str">
        <f>IF(B647="","",VLOOKUP(L647,References!A:B,2,TRUE))</f>
        <v/>
      </c>
      <c r="O647" s="21" t="str">
        <f t="shared" si="10"/>
        <v/>
      </c>
    </row>
    <row r="648" spans="13:15" ht="17.100000000000001" customHeight="1">
      <c r="M648" s="28" t="str">
        <f>IF(B648="","",VLOOKUP(L648,References!A:B,2,TRUE))</f>
        <v/>
      </c>
      <c r="O648" s="21" t="str">
        <f t="shared" si="10"/>
        <v/>
      </c>
    </row>
    <row r="649" spans="13:15" ht="17.100000000000001" customHeight="1">
      <c r="M649" s="28" t="str">
        <f>IF(B649="","",VLOOKUP(L649,References!A:B,2,TRUE))</f>
        <v/>
      </c>
      <c r="O649" s="21" t="str">
        <f t="shared" si="10"/>
        <v/>
      </c>
    </row>
    <row r="650" spans="13:15" ht="17.100000000000001" customHeight="1">
      <c r="M650" s="28" t="str">
        <f>IF(B650="","",VLOOKUP(L650,References!A:B,2,TRUE))</f>
        <v/>
      </c>
      <c r="O650" s="21" t="str">
        <f t="shared" si="10"/>
        <v/>
      </c>
    </row>
    <row r="651" spans="13:15" ht="17.100000000000001" customHeight="1">
      <c r="M651" s="28" t="str">
        <f>IF(B651="","",VLOOKUP(L651,References!A:B,2,TRUE))</f>
        <v/>
      </c>
      <c r="O651" s="21" t="str">
        <f t="shared" si="10"/>
        <v/>
      </c>
    </row>
    <row r="652" spans="13:15" ht="17.100000000000001" customHeight="1">
      <c r="M652" s="28" t="str">
        <f>IF(B652="","",VLOOKUP(L652,References!A:B,2,TRUE))</f>
        <v/>
      </c>
      <c r="O652" s="21" t="str">
        <f t="shared" si="10"/>
        <v/>
      </c>
    </row>
    <row r="653" spans="13:15" ht="17.100000000000001" customHeight="1">
      <c r="M653" s="28" t="str">
        <f>IF(B653="","",VLOOKUP(L653,References!A:B,2,TRUE))</f>
        <v/>
      </c>
      <c r="O653" s="21" t="str">
        <f t="shared" si="10"/>
        <v/>
      </c>
    </row>
    <row r="654" spans="13:15" ht="17.100000000000001" customHeight="1">
      <c r="M654" s="28" t="str">
        <f>IF(B654="","",VLOOKUP(L654,References!A:B,2,TRUE))</f>
        <v/>
      </c>
      <c r="O654" s="21" t="str">
        <f t="shared" si="10"/>
        <v/>
      </c>
    </row>
    <row r="655" spans="13:15" ht="17.100000000000001" customHeight="1">
      <c r="M655" s="28" t="str">
        <f>IF(B655="","",VLOOKUP(L655,References!A:B,2,TRUE))</f>
        <v/>
      </c>
      <c r="O655" s="21" t="str">
        <f t="shared" ref="O655:O718" si="11">IF(B655="","",IF(D655="","Report only",IF(C655="","Spectrum only",IF(J655&lt;&gt;"","Done","Code"))))</f>
        <v/>
      </c>
    </row>
    <row r="656" spans="13:15" ht="17.100000000000001" customHeight="1">
      <c r="M656" s="28" t="str">
        <f>IF(B656="","",VLOOKUP(L656,References!A:B,2,TRUE))</f>
        <v/>
      </c>
      <c r="O656" s="21" t="str">
        <f t="shared" si="11"/>
        <v/>
      </c>
    </row>
    <row r="657" spans="13:15" ht="17.100000000000001" customHeight="1">
      <c r="M657" s="28" t="str">
        <f>IF(B657="","",VLOOKUP(L657,References!A:B,2,TRUE))</f>
        <v/>
      </c>
      <c r="O657" s="21" t="str">
        <f t="shared" si="11"/>
        <v/>
      </c>
    </row>
    <row r="658" spans="13:15" ht="17.100000000000001" customHeight="1">
      <c r="M658" s="28" t="str">
        <f>IF(B658="","",VLOOKUP(L658,References!A:B,2,TRUE))</f>
        <v/>
      </c>
      <c r="O658" s="21" t="str">
        <f t="shared" si="11"/>
        <v/>
      </c>
    </row>
    <row r="659" spans="13:15" ht="17.100000000000001" customHeight="1">
      <c r="M659" s="28" t="str">
        <f>IF(B659="","",VLOOKUP(L659,References!A:B,2,TRUE))</f>
        <v/>
      </c>
      <c r="O659" s="21" t="str">
        <f t="shared" si="11"/>
        <v/>
      </c>
    </row>
    <row r="660" spans="13:15" ht="17.100000000000001" customHeight="1">
      <c r="M660" s="28" t="str">
        <f>IF(B660="","",VLOOKUP(L660,References!A:B,2,TRUE))</f>
        <v/>
      </c>
      <c r="O660" s="21" t="str">
        <f t="shared" si="11"/>
        <v/>
      </c>
    </row>
    <row r="661" spans="13:15" ht="17.100000000000001" customHeight="1">
      <c r="M661" s="28" t="str">
        <f>IF(B661="","",VLOOKUP(L661,References!A:B,2,TRUE))</f>
        <v/>
      </c>
      <c r="O661" s="21" t="str">
        <f t="shared" si="11"/>
        <v/>
      </c>
    </row>
    <row r="662" spans="13:15" ht="17.100000000000001" customHeight="1">
      <c r="M662" s="28" t="str">
        <f>IF(B662="","",VLOOKUP(L662,References!A:B,2,TRUE))</f>
        <v/>
      </c>
      <c r="O662" s="21" t="str">
        <f t="shared" si="11"/>
        <v/>
      </c>
    </row>
    <row r="663" spans="13:15" ht="17.100000000000001" customHeight="1">
      <c r="M663" s="28" t="str">
        <f>IF(B663="","",VLOOKUP(L663,References!A:B,2,TRUE))</f>
        <v/>
      </c>
      <c r="O663" s="21" t="str">
        <f t="shared" si="11"/>
        <v/>
      </c>
    </row>
    <row r="664" spans="13:15" ht="17.100000000000001" customHeight="1">
      <c r="M664" s="28" t="str">
        <f>IF(B664="","",VLOOKUP(L664,References!A:B,2,TRUE))</f>
        <v/>
      </c>
      <c r="O664" s="21" t="str">
        <f t="shared" si="11"/>
        <v/>
      </c>
    </row>
    <row r="665" spans="13:15" ht="17.100000000000001" customHeight="1">
      <c r="M665" s="28" t="str">
        <f>IF(B665="","",VLOOKUP(L665,References!A:B,2,TRUE))</f>
        <v/>
      </c>
      <c r="O665" s="21" t="str">
        <f t="shared" si="11"/>
        <v/>
      </c>
    </row>
    <row r="666" spans="13:15" ht="17.100000000000001" customHeight="1">
      <c r="M666" s="28" t="str">
        <f>IF(B666="","",VLOOKUP(L666,References!A:B,2,TRUE))</f>
        <v/>
      </c>
      <c r="O666" s="21" t="str">
        <f t="shared" si="11"/>
        <v/>
      </c>
    </row>
    <row r="667" spans="13:15" ht="17.100000000000001" customHeight="1">
      <c r="M667" s="28" t="str">
        <f>IF(B667="","",VLOOKUP(L667,References!A:B,2,TRUE))</f>
        <v/>
      </c>
      <c r="O667" s="21" t="str">
        <f t="shared" si="11"/>
        <v/>
      </c>
    </row>
    <row r="668" spans="13:15" ht="17.100000000000001" customHeight="1">
      <c r="M668" s="28" t="str">
        <f>IF(B668="","",VLOOKUP(L668,References!A:B,2,TRUE))</f>
        <v/>
      </c>
      <c r="O668" s="21" t="str">
        <f t="shared" si="11"/>
        <v/>
      </c>
    </row>
    <row r="669" spans="13:15" ht="17.100000000000001" customHeight="1">
      <c r="M669" s="28" t="str">
        <f>IF(B669="","",VLOOKUP(L669,References!A:B,2,TRUE))</f>
        <v/>
      </c>
      <c r="O669" s="21" t="str">
        <f t="shared" si="11"/>
        <v/>
      </c>
    </row>
    <row r="670" spans="13:15" ht="17.100000000000001" customHeight="1">
      <c r="M670" s="28" t="str">
        <f>IF(B670="","",VLOOKUP(L670,References!A:B,2,TRUE))</f>
        <v/>
      </c>
      <c r="O670" s="21" t="str">
        <f t="shared" si="11"/>
        <v/>
      </c>
    </row>
    <row r="671" spans="13:15" ht="17.100000000000001" customHeight="1">
      <c r="M671" s="28" t="str">
        <f>IF(B671="","",VLOOKUP(L671,References!A:B,2,TRUE))</f>
        <v/>
      </c>
      <c r="O671" s="21" t="str">
        <f t="shared" si="11"/>
        <v/>
      </c>
    </row>
    <row r="672" spans="13:15" ht="17.100000000000001" customHeight="1">
      <c r="M672" s="28" t="str">
        <f>IF(B672="","",VLOOKUP(L672,References!A:B,2,TRUE))</f>
        <v/>
      </c>
      <c r="O672" s="21" t="str">
        <f t="shared" si="11"/>
        <v/>
      </c>
    </row>
    <row r="673" spans="13:15" ht="17.100000000000001" customHeight="1">
      <c r="M673" s="28" t="str">
        <f>IF(B673="","",VLOOKUP(L673,References!A:B,2,TRUE))</f>
        <v/>
      </c>
      <c r="O673" s="21" t="str">
        <f t="shared" si="11"/>
        <v/>
      </c>
    </row>
    <row r="674" spans="13:15" ht="17.100000000000001" customHeight="1">
      <c r="M674" s="28" t="str">
        <f>IF(B674="","",VLOOKUP(L674,References!A:B,2,TRUE))</f>
        <v/>
      </c>
      <c r="O674" s="21" t="str">
        <f t="shared" si="11"/>
        <v/>
      </c>
    </row>
    <row r="675" spans="13:15" ht="17.100000000000001" customHeight="1">
      <c r="M675" s="28" t="str">
        <f>IF(B675="","",VLOOKUP(L675,References!A:B,2,TRUE))</f>
        <v/>
      </c>
      <c r="O675" s="21" t="str">
        <f t="shared" si="11"/>
        <v/>
      </c>
    </row>
    <row r="676" spans="13:15" ht="17.100000000000001" customHeight="1">
      <c r="M676" s="28" t="str">
        <f>IF(B676="","",VLOOKUP(L676,References!A:B,2,TRUE))</f>
        <v/>
      </c>
      <c r="O676" s="21" t="str">
        <f t="shared" si="11"/>
        <v/>
      </c>
    </row>
    <row r="677" spans="13:15" ht="17.100000000000001" customHeight="1">
      <c r="M677" s="28" t="str">
        <f>IF(B677="","",VLOOKUP(L677,References!A:B,2,TRUE))</f>
        <v/>
      </c>
      <c r="O677" s="21" t="str">
        <f t="shared" si="11"/>
        <v/>
      </c>
    </row>
    <row r="678" spans="13:15" ht="17.100000000000001" customHeight="1">
      <c r="M678" s="28" t="str">
        <f>IF(B678="","",VLOOKUP(L678,References!A:B,2,TRUE))</f>
        <v/>
      </c>
      <c r="O678" s="21" t="str">
        <f t="shared" si="11"/>
        <v/>
      </c>
    </row>
    <row r="679" spans="13:15" ht="17.100000000000001" customHeight="1">
      <c r="M679" s="28" t="str">
        <f>IF(B679="","",VLOOKUP(L679,References!A:B,2,TRUE))</f>
        <v/>
      </c>
      <c r="O679" s="21" t="str">
        <f t="shared" si="11"/>
        <v/>
      </c>
    </row>
    <row r="680" spans="13:15" ht="17.100000000000001" customHeight="1">
      <c r="M680" s="28" t="str">
        <f>IF(B680="","",VLOOKUP(L680,References!A:B,2,TRUE))</f>
        <v/>
      </c>
      <c r="O680" s="21" t="str">
        <f t="shared" si="11"/>
        <v/>
      </c>
    </row>
    <row r="681" spans="13:15" ht="17.100000000000001" customHeight="1">
      <c r="M681" s="28" t="str">
        <f>IF(B681="","",VLOOKUP(L681,References!A:B,2,TRUE))</f>
        <v/>
      </c>
      <c r="O681" s="21" t="str">
        <f t="shared" si="11"/>
        <v/>
      </c>
    </row>
    <row r="682" spans="13:15" ht="17.100000000000001" customHeight="1">
      <c r="M682" s="28" t="str">
        <f>IF(B682="","",VLOOKUP(L682,References!A:B,2,TRUE))</f>
        <v/>
      </c>
      <c r="O682" s="21" t="str">
        <f t="shared" si="11"/>
        <v/>
      </c>
    </row>
    <row r="683" spans="13:15" ht="17.100000000000001" customHeight="1">
      <c r="M683" s="28" t="str">
        <f>IF(B683="","",VLOOKUP(L683,References!A:B,2,TRUE))</f>
        <v/>
      </c>
      <c r="O683" s="21" t="str">
        <f t="shared" si="11"/>
        <v/>
      </c>
    </row>
    <row r="684" spans="13:15" ht="17.100000000000001" customHeight="1">
      <c r="M684" s="28" t="str">
        <f>IF(B684="","",VLOOKUP(L684,References!A:B,2,TRUE))</f>
        <v/>
      </c>
      <c r="O684" s="21" t="str">
        <f t="shared" si="11"/>
        <v/>
      </c>
    </row>
    <row r="685" spans="13:15" ht="17.100000000000001" customHeight="1">
      <c r="M685" s="28" t="str">
        <f>IF(B685="","",VLOOKUP(L685,References!A:B,2,TRUE))</f>
        <v/>
      </c>
      <c r="O685" s="21" t="str">
        <f t="shared" si="11"/>
        <v/>
      </c>
    </row>
    <row r="686" spans="13:15" ht="17.100000000000001" customHeight="1">
      <c r="M686" s="28" t="str">
        <f>IF(B686="","",VLOOKUP(L686,References!A:B,2,TRUE))</f>
        <v/>
      </c>
      <c r="O686" s="21" t="str">
        <f t="shared" si="11"/>
        <v/>
      </c>
    </row>
    <row r="687" spans="13:15" ht="17.100000000000001" customHeight="1">
      <c r="M687" s="28" t="str">
        <f>IF(B687="","",VLOOKUP(L687,References!A:B,2,TRUE))</f>
        <v/>
      </c>
      <c r="O687" s="21" t="str">
        <f t="shared" si="11"/>
        <v/>
      </c>
    </row>
    <row r="688" spans="13:15" ht="17.100000000000001" customHeight="1">
      <c r="M688" s="28" t="str">
        <f>IF(B688="","",VLOOKUP(L688,References!A:B,2,TRUE))</f>
        <v/>
      </c>
      <c r="O688" s="21" t="str">
        <f t="shared" si="11"/>
        <v/>
      </c>
    </row>
    <row r="689" spans="13:15" ht="17.100000000000001" customHeight="1">
      <c r="M689" s="28" t="str">
        <f>IF(B689="","",VLOOKUP(L689,References!A:B,2,TRUE))</f>
        <v/>
      </c>
      <c r="O689" s="21" t="str">
        <f t="shared" si="11"/>
        <v/>
      </c>
    </row>
    <row r="690" spans="13:15" ht="17.100000000000001" customHeight="1">
      <c r="M690" s="28" t="str">
        <f>IF(B690="","",VLOOKUP(L690,References!A:B,2,TRUE))</f>
        <v/>
      </c>
      <c r="O690" s="21" t="str">
        <f t="shared" si="11"/>
        <v/>
      </c>
    </row>
    <row r="691" spans="13:15" ht="17.100000000000001" customHeight="1">
      <c r="M691" s="28" t="str">
        <f>IF(B691="","",VLOOKUP(L691,References!A:B,2,TRUE))</f>
        <v/>
      </c>
      <c r="O691" s="21" t="str">
        <f t="shared" si="11"/>
        <v/>
      </c>
    </row>
    <row r="692" spans="13:15" ht="17.100000000000001" customHeight="1">
      <c r="M692" s="28" t="str">
        <f>IF(B692="","",VLOOKUP(L692,References!A:B,2,TRUE))</f>
        <v/>
      </c>
      <c r="O692" s="21" t="str">
        <f t="shared" si="11"/>
        <v/>
      </c>
    </row>
    <row r="693" spans="13:15" ht="17.100000000000001" customHeight="1">
      <c r="M693" s="28" t="str">
        <f>IF(B693="","",VLOOKUP(L693,References!A:B,2,TRUE))</f>
        <v/>
      </c>
      <c r="O693" s="21" t="str">
        <f t="shared" si="11"/>
        <v/>
      </c>
    </row>
    <row r="694" spans="13:15" ht="17.100000000000001" customHeight="1">
      <c r="M694" s="28" t="str">
        <f>IF(B694="","",VLOOKUP(L694,References!A:B,2,TRUE))</f>
        <v/>
      </c>
      <c r="O694" s="21" t="str">
        <f t="shared" si="11"/>
        <v/>
      </c>
    </row>
    <row r="695" spans="13:15" ht="17.100000000000001" customHeight="1">
      <c r="M695" s="28" t="str">
        <f>IF(B695="","",VLOOKUP(L695,References!A:B,2,TRUE))</f>
        <v/>
      </c>
      <c r="O695" s="21" t="str">
        <f t="shared" si="11"/>
        <v/>
      </c>
    </row>
    <row r="696" spans="13:15" ht="17.100000000000001" customHeight="1">
      <c r="M696" s="28" t="str">
        <f>IF(B696="","",VLOOKUP(L696,References!A:B,2,TRUE))</f>
        <v/>
      </c>
      <c r="O696" s="21" t="str">
        <f t="shared" si="11"/>
        <v/>
      </c>
    </row>
    <row r="697" spans="13:15" ht="17.100000000000001" customHeight="1">
      <c r="M697" s="28" t="str">
        <f>IF(B697="","",VLOOKUP(L697,References!A:B,2,TRUE))</f>
        <v/>
      </c>
      <c r="O697" s="21" t="str">
        <f t="shared" si="11"/>
        <v/>
      </c>
    </row>
    <row r="698" spans="13:15" ht="17.100000000000001" customHeight="1">
      <c r="M698" s="28" t="str">
        <f>IF(B698="","",VLOOKUP(L698,References!A:B,2,TRUE))</f>
        <v/>
      </c>
      <c r="O698" s="21" t="str">
        <f t="shared" si="11"/>
        <v/>
      </c>
    </row>
    <row r="699" spans="13:15" ht="17.100000000000001" customHeight="1">
      <c r="M699" s="28" t="str">
        <f>IF(B699="","",VLOOKUP(L699,References!A:B,2,TRUE))</f>
        <v/>
      </c>
      <c r="O699" s="21" t="str">
        <f t="shared" si="11"/>
        <v/>
      </c>
    </row>
    <row r="700" spans="13:15" ht="17.100000000000001" customHeight="1">
      <c r="M700" s="28" t="str">
        <f>IF(B700="","",VLOOKUP(L700,References!A:B,2,TRUE))</f>
        <v/>
      </c>
      <c r="O700" s="21" t="str">
        <f t="shared" si="11"/>
        <v/>
      </c>
    </row>
    <row r="701" spans="13:15" ht="17.100000000000001" customHeight="1">
      <c r="M701" s="28" t="str">
        <f>IF(B701="","",VLOOKUP(L701,References!A:B,2,TRUE))</f>
        <v/>
      </c>
      <c r="O701" s="21" t="str">
        <f t="shared" si="11"/>
        <v/>
      </c>
    </row>
    <row r="702" spans="13:15" ht="17.100000000000001" customHeight="1">
      <c r="M702" s="28" t="str">
        <f>IF(B702="","",VLOOKUP(L702,References!A:B,2,TRUE))</f>
        <v/>
      </c>
      <c r="O702" s="21" t="str">
        <f t="shared" si="11"/>
        <v/>
      </c>
    </row>
    <row r="703" spans="13:15" ht="17.100000000000001" customHeight="1">
      <c r="M703" s="28" t="str">
        <f>IF(B703="","",VLOOKUP(L703,References!A:B,2,TRUE))</f>
        <v/>
      </c>
      <c r="O703" s="21" t="str">
        <f t="shared" si="11"/>
        <v/>
      </c>
    </row>
    <row r="704" spans="13:15" ht="17.100000000000001" customHeight="1">
      <c r="M704" s="28" t="str">
        <f>IF(B704="","",VLOOKUP(L704,References!A:B,2,TRUE))</f>
        <v/>
      </c>
      <c r="O704" s="21" t="str">
        <f t="shared" si="11"/>
        <v/>
      </c>
    </row>
    <row r="705" spans="13:15" ht="17.100000000000001" customHeight="1">
      <c r="M705" s="28" t="str">
        <f>IF(B705="","",VLOOKUP(L705,References!A:B,2,TRUE))</f>
        <v/>
      </c>
      <c r="O705" s="21" t="str">
        <f t="shared" si="11"/>
        <v/>
      </c>
    </row>
    <row r="706" spans="13:15" ht="17.100000000000001" customHeight="1">
      <c r="M706" s="28" t="str">
        <f>IF(B706="","",VLOOKUP(L706,References!A:B,2,TRUE))</f>
        <v/>
      </c>
      <c r="O706" s="21" t="str">
        <f t="shared" si="11"/>
        <v/>
      </c>
    </row>
    <row r="707" spans="13:15" ht="17.100000000000001" customHeight="1">
      <c r="M707" s="28" t="str">
        <f>IF(B707="","",VLOOKUP(L707,References!A:B,2,TRUE))</f>
        <v/>
      </c>
      <c r="O707" s="21" t="str">
        <f t="shared" si="11"/>
        <v/>
      </c>
    </row>
    <row r="708" spans="13:15" ht="17.100000000000001" customHeight="1">
      <c r="M708" s="28" t="str">
        <f>IF(B708="","",VLOOKUP(L708,References!A:B,2,TRUE))</f>
        <v/>
      </c>
      <c r="O708" s="21" t="str">
        <f t="shared" si="11"/>
        <v/>
      </c>
    </row>
    <row r="709" spans="13:15" ht="17.100000000000001" customHeight="1">
      <c r="M709" s="28" t="str">
        <f>IF(B709="","",VLOOKUP(L709,References!A:B,2,TRUE))</f>
        <v/>
      </c>
      <c r="O709" s="21" t="str">
        <f t="shared" si="11"/>
        <v/>
      </c>
    </row>
    <row r="710" spans="13:15" ht="17.100000000000001" customHeight="1">
      <c r="M710" s="28" t="str">
        <f>IF(B710="","",VLOOKUP(L710,References!A:B,2,TRUE))</f>
        <v/>
      </c>
      <c r="O710" s="21" t="str">
        <f t="shared" si="11"/>
        <v/>
      </c>
    </row>
    <row r="711" spans="13:15" ht="17.100000000000001" customHeight="1">
      <c r="M711" s="28" t="str">
        <f>IF(B711="","",VLOOKUP(L711,References!A:B,2,TRUE))</f>
        <v/>
      </c>
      <c r="O711" s="21" t="str">
        <f t="shared" si="11"/>
        <v/>
      </c>
    </row>
    <row r="712" spans="13:15" ht="17.100000000000001" customHeight="1">
      <c r="M712" s="28" t="str">
        <f>IF(B712="","",VLOOKUP(L712,References!A:B,2,TRUE))</f>
        <v/>
      </c>
      <c r="O712" s="21" t="str">
        <f t="shared" si="11"/>
        <v/>
      </c>
    </row>
    <row r="713" spans="13:15" ht="17.100000000000001" customHeight="1">
      <c r="M713" s="28" t="str">
        <f>IF(B713="","",VLOOKUP(L713,References!A:B,2,TRUE))</f>
        <v/>
      </c>
      <c r="O713" s="21" t="str">
        <f t="shared" si="11"/>
        <v/>
      </c>
    </row>
    <row r="714" spans="13:15" ht="17.100000000000001" customHeight="1">
      <c r="M714" s="28" t="str">
        <f>IF(B714="","",VLOOKUP(L714,References!A:B,2,TRUE))</f>
        <v/>
      </c>
      <c r="O714" s="21" t="str">
        <f t="shared" si="11"/>
        <v/>
      </c>
    </row>
    <row r="715" spans="13:15" ht="17.100000000000001" customHeight="1">
      <c r="M715" s="28" t="str">
        <f>IF(B715="","",VLOOKUP(L715,References!A:B,2,TRUE))</f>
        <v/>
      </c>
      <c r="O715" s="21" t="str">
        <f t="shared" si="11"/>
        <v/>
      </c>
    </row>
    <row r="716" spans="13:15" ht="17.100000000000001" customHeight="1">
      <c r="M716" s="28" t="str">
        <f>IF(B716="","",VLOOKUP(L716,References!A:B,2,TRUE))</f>
        <v/>
      </c>
      <c r="O716" s="21" t="str">
        <f t="shared" si="11"/>
        <v/>
      </c>
    </row>
    <row r="717" spans="13:15" ht="17.100000000000001" customHeight="1">
      <c r="M717" s="28" t="str">
        <f>IF(B717="","",VLOOKUP(L717,References!A:B,2,TRUE))</f>
        <v/>
      </c>
      <c r="O717" s="21" t="str">
        <f t="shared" si="11"/>
        <v/>
      </c>
    </row>
    <row r="718" spans="13:15" ht="17.100000000000001" customHeight="1">
      <c r="M718" s="28" t="str">
        <f>IF(B718="","",VLOOKUP(L718,References!A:B,2,TRUE))</f>
        <v/>
      </c>
      <c r="O718" s="21" t="str">
        <f t="shared" si="11"/>
        <v/>
      </c>
    </row>
    <row r="719" spans="13:15" ht="17.100000000000001" customHeight="1">
      <c r="M719" s="28" t="str">
        <f>IF(B719="","",VLOOKUP(L719,References!A:B,2,TRUE))</f>
        <v/>
      </c>
      <c r="O719" s="21" t="str">
        <f t="shared" ref="O719:O782" si="12">IF(B719="","",IF(D719="","Report only",IF(C719="","Spectrum only",IF(J719&lt;&gt;"","Done","Code"))))</f>
        <v/>
      </c>
    </row>
    <row r="720" spans="13:15" ht="17.100000000000001" customHeight="1">
      <c r="M720" s="28" t="str">
        <f>IF(B720="","",VLOOKUP(L720,References!A:B,2,TRUE))</f>
        <v/>
      </c>
      <c r="O720" s="21" t="str">
        <f t="shared" si="12"/>
        <v/>
      </c>
    </row>
    <row r="721" spans="13:15" ht="17.100000000000001" customHeight="1">
      <c r="M721" s="28" t="str">
        <f>IF(B721="","",VLOOKUP(L721,References!A:B,2,TRUE))</f>
        <v/>
      </c>
      <c r="O721" s="21" t="str">
        <f t="shared" si="12"/>
        <v/>
      </c>
    </row>
    <row r="722" spans="13:15" ht="17.100000000000001" customHeight="1">
      <c r="M722" s="28" t="str">
        <f>IF(B722="","",VLOOKUP(L722,References!A:B,2,TRUE))</f>
        <v/>
      </c>
      <c r="O722" s="21" t="str">
        <f t="shared" si="12"/>
        <v/>
      </c>
    </row>
    <row r="723" spans="13:15" ht="17.100000000000001" customHeight="1">
      <c r="M723" s="28" t="str">
        <f>IF(B723="","",VLOOKUP(L723,References!A:B,2,TRUE))</f>
        <v/>
      </c>
      <c r="O723" s="21" t="str">
        <f t="shared" si="12"/>
        <v/>
      </c>
    </row>
    <row r="724" spans="13:15" ht="17.100000000000001" customHeight="1">
      <c r="M724" s="28" t="str">
        <f>IF(B724="","",VLOOKUP(L724,References!A:B,2,TRUE))</f>
        <v/>
      </c>
      <c r="O724" s="21" t="str">
        <f t="shared" si="12"/>
        <v/>
      </c>
    </row>
    <row r="725" spans="13:15" ht="17.100000000000001" customHeight="1">
      <c r="M725" s="28" t="str">
        <f>IF(B725="","",VLOOKUP(L725,References!A:B,2,TRUE))</f>
        <v/>
      </c>
      <c r="O725" s="21" t="str">
        <f t="shared" si="12"/>
        <v/>
      </c>
    </row>
    <row r="726" spans="13:15" ht="17.100000000000001" customHeight="1">
      <c r="M726" s="28" t="str">
        <f>IF(B726="","",VLOOKUP(L726,References!A:B,2,TRUE))</f>
        <v/>
      </c>
      <c r="O726" s="21" t="str">
        <f t="shared" si="12"/>
        <v/>
      </c>
    </row>
    <row r="727" spans="13:15" ht="17.100000000000001" customHeight="1">
      <c r="M727" s="28" t="str">
        <f>IF(B727="","",VLOOKUP(L727,References!A:B,2,TRUE))</f>
        <v/>
      </c>
      <c r="O727" s="21" t="str">
        <f t="shared" si="12"/>
        <v/>
      </c>
    </row>
    <row r="728" spans="13:15" ht="17.100000000000001" customHeight="1">
      <c r="M728" s="28" t="str">
        <f>IF(B728="","",VLOOKUP(L728,References!A:B,2,TRUE))</f>
        <v/>
      </c>
      <c r="O728" s="21" t="str">
        <f t="shared" si="12"/>
        <v/>
      </c>
    </row>
    <row r="729" spans="13:15" ht="17.100000000000001" customHeight="1">
      <c r="M729" s="28" t="str">
        <f>IF(B729="","",VLOOKUP(L729,References!A:B,2,TRUE))</f>
        <v/>
      </c>
      <c r="O729" s="21" t="str">
        <f t="shared" si="12"/>
        <v/>
      </c>
    </row>
    <row r="730" spans="13:15" ht="17.100000000000001" customHeight="1">
      <c r="M730" s="28" t="str">
        <f>IF(B730="","",VLOOKUP(L730,References!A:B,2,TRUE))</f>
        <v/>
      </c>
      <c r="O730" s="21" t="str">
        <f t="shared" si="12"/>
        <v/>
      </c>
    </row>
    <row r="731" spans="13:15" ht="17.100000000000001" customHeight="1">
      <c r="M731" s="28" t="str">
        <f>IF(B731="","",VLOOKUP(L731,References!A:B,2,TRUE))</f>
        <v/>
      </c>
      <c r="O731" s="21" t="str">
        <f t="shared" si="12"/>
        <v/>
      </c>
    </row>
    <row r="732" spans="13:15" ht="17.100000000000001" customHeight="1">
      <c r="M732" s="28" t="str">
        <f>IF(B732="","",VLOOKUP(L732,References!A:B,2,TRUE))</f>
        <v/>
      </c>
      <c r="O732" s="21" t="str">
        <f t="shared" si="12"/>
        <v/>
      </c>
    </row>
    <row r="733" spans="13:15" ht="17.100000000000001" customHeight="1">
      <c r="M733" s="28" t="str">
        <f>IF(B733="","",VLOOKUP(L733,References!A:B,2,TRUE))</f>
        <v/>
      </c>
      <c r="O733" s="21" t="str">
        <f t="shared" si="12"/>
        <v/>
      </c>
    </row>
    <row r="734" spans="13:15" ht="17.100000000000001" customHeight="1">
      <c r="M734" s="28" t="str">
        <f>IF(B734="","",VLOOKUP(L734,References!A:B,2,TRUE))</f>
        <v/>
      </c>
      <c r="O734" s="21" t="str">
        <f t="shared" si="12"/>
        <v/>
      </c>
    </row>
    <row r="735" spans="13:15" ht="17.100000000000001" customHeight="1">
      <c r="M735" s="28" t="str">
        <f>IF(B735="","",VLOOKUP(L735,References!A:B,2,TRUE))</f>
        <v/>
      </c>
      <c r="O735" s="21" t="str">
        <f t="shared" si="12"/>
        <v/>
      </c>
    </row>
    <row r="736" spans="13:15" ht="17.100000000000001" customHeight="1">
      <c r="M736" s="28" t="str">
        <f>IF(B736="","",VLOOKUP(L736,References!A:B,2,TRUE))</f>
        <v/>
      </c>
      <c r="O736" s="21" t="str">
        <f t="shared" si="12"/>
        <v/>
      </c>
    </row>
    <row r="737" spans="13:15" ht="17.100000000000001" customHeight="1">
      <c r="M737" s="28" t="str">
        <f>IF(B737="","",VLOOKUP(L737,References!A:B,2,TRUE))</f>
        <v/>
      </c>
      <c r="O737" s="21" t="str">
        <f t="shared" si="12"/>
        <v/>
      </c>
    </row>
    <row r="738" spans="13:15" ht="17.100000000000001" customHeight="1">
      <c r="M738" s="28" t="str">
        <f>IF(B738="","",VLOOKUP(L738,References!A:B,2,TRUE))</f>
        <v/>
      </c>
      <c r="O738" s="21" t="str">
        <f t="shared" si="12"/>
        <v/>
      </c>
    </row>
    <row r="739" spans="13:15" ht="17.100000000000001" customHeight="1">
      <c r="M739" s="28" t="str">
        <f>IF(B739="","",VLOOKUP(L739,References!A:B,2,TRUE))</f>
        <v/>
      </c>
      <c r="O739" s="21" t="str">
        <f t="shared" si="12"/>
        <v/>
      </c>
    </row>
    <row r="740" spans="13:15" ht="17.100000000000001" customHeight="1">
      <c r="M740" s="28" t="str">
        <f>IF(B740="","",VLOOKUP(L740,References!A:B,2,TRUE))</f>
        <v/>
      </c>
      <c r="O740" s="21" t="str">
        <f t="shared" si="12"/>
        <v/>
      </c>
    </row>
    <row r="741" spans="13:15" ht="17.100000000000001" customHeight="1">
      <c r="M741" s="28" t="str">
        <f>IF(B741="","",VLOOKUP(L741,References!A:B,2,TRUE))</f>
        <v/>
      </c>
      <c r="O741" s="21" t="str">
        <f t="shared" si="12"/>
        <v/>
      </c>
    </row>
    <row r="742" spans="13:15" ht="17.100000000000001" customHeight="1">
      <c r="M742" s="28" t="str">
        <f>IF(B742="","",VLOOKUP(L742,References!A:B,2,TRUE))</f>
        <v/>
      </c>
      <c r="O742" s="21" t="str">
        <f t="shared" si="12"/>
        <v/>
      </c>
    </row>
    <row r="743" spans="13:15" ht="17.100000000000001" customHeight="1">
      <c r="M743" s="28" t="str">
        <f>IF(B743="","",VLOOKUP(L743,References!A:B,2,TRUE))</f>
        <v/>
      </c>
      <c r="O743" s="21" t="str">
        <f t="shared" si="12"/>
        <v/>
      </c>
    </row>
    <row r="744" spans="13:15" ht="17.100000000000001" customHeight="1">
      <c r="M744" s="28" t="str">
        <f>IF(B744="","",VLOOKUP(L744,References!A:B,2,TRUE))</f>
        <v/>
      </c>
      <c r="O744" s="21" t="str">
        <f t="shared" si="12"/>
        <v/>
      </c>
    </row>
    <row r="745" spans="13:15" ht="17.100000000000001" customHeight="1">
      <c r="M745" s="28" t="str">
        <f>IF(B745="","",VLOOKUP(L745,References!A:B,2,TRUE))</f>
        <v/>
      </c>
      <c r="O745" s="21" t="str">
        <f t="shared" si="12"/>
        <v/>
      </c>
    </row>
    <row r="746" spans="13:15" ht="17.100000000000001" customHeight="1">
      <c r="M746" s="28" t="str">
        <f>IF(B746="","",VLOOKUP(L746,References!A:B,2,TRUE))</f>
        <v/>
      </c>
      <c r="O746" s="21" t="str">
        <f t="shared" si="12"/>
        <v/>
      </c>
    </row>
    <row r="747" spans="13:15" ht="17.100000000000001" customHeight="1">
      <c r="M747" s="28" t="str">
        <f>IF(B747="","",VLOOKUP(L747,References!A:B,2,TRUE))</f>
        <v/>
      </c>
      <c r="O747" s="21" t="str">
        <f t="shared" si="12"/>
        <v/>
      </c>
    </row>
    <row r="748" spans="13:15" ht="17.100000000000001" customHeight="1">
      <c r="M748" s="28" t="str">
        <f>IF(B748="","",VLOOKUP(L748,References!A:B,2,TRUE))</f>
        <v/>
      </c>
      <c r="O748" s="21" t="str">
        <f t="shared" si="12"/>
        <v/>
      </c>
    </row>
    <row r="749" spans="13:15" ht="17.100000000000001" customHeight="1">
      <c r="M749" s="28" t="str">
        <f>IF(B749="","",VLOOKUP(L749,References!A:B,2,TRUE))</f>
        <v/>
      </c>
      <c r="O749" s="21" t="str">
        <f t="shared" si="12"/>
        <v/>
      </c>
    </row>
    <row r="750" spans="13:15" ht="17.100000000000001" customHeight="1">
      <c r="M750" s="28" t="str">
        <f>IF(B750="","",VLOOKUP(L750,References!A:B,2,TRUE))</f>
        <v/>
      </c>
      <c r="O750" s="21" t="str">
        <f t="shared" si="12"/>
        <v/>
      </c>
    </row>
    <row r="751" spans="13:15" ht="17.100000000000001" customHeight="1">
      <c r="M751" s="28" t="str">
        <f>IF(B751="","",VLOOKUP(L751,References!A:B,2,TRUE))</f>
        <v/>
      </c>
      <c r="O751" s="21" t="str">
        <f t="shared" si="12"/>
        <v/>
      </c>
    </row>
    <row r="752" spans="13:15" ht="17.100000000000001" customHeight="1">
      <c r="M752" s="28" t="str">
        <f>IF(B752="","",VLOOKUP(L752,References!A:B,2,TRUE))</f>
        <v/>
      </c>
      <c r="O752" s="21" t="str">
        <f t="shared" si="12"/>
        <v/>
      </c>
    </row>
    <row r="753" spans="13:15" ht="17.100000000000001" customHeight="1">
      <c r="M753" s="28" t="str">
        <f>IF(B753="","",VLOOKUP(L753,References!A:B,2,TRUE))</f>
        <v/>
      </c>
      <c r="O753" s="21" t="str">
        <f t="shared" si="12"/>
        <v/>
      </c>
    </row>
    <row r="754" spans="13:15" ht="17.100000000000001" customHeight="1">
      <c r="M754" s="28" t="str">
        <f>IF(B754="","",VLOOKUP(L754,References!A:B,2,TRUE))</f>
        <v/>
      </c>
      <c r="O754" s="21" t="str">
        <f t="shared" si="12"/>
        <v/>
      </c>
    </row>
    <row r="755" spans="13:15" ht="17.100000000000001" customHeight="1">
      <c r="M755" s="28" t="str">
        <f>IF(B755="","",VLOOKUP(L755,References!A:B,2,TRUE))</f>
        <v/>
      </c>
      <c r="O755" s="21" t="str">
        <f t="shared" si="12"/>
        <v/>
      </c>
    </row>
    <row r="756" spans="13:15" ht="17.100000000000001" customHeight="1">
      <c r="M756" s="28" t="str">
        <f>IF(B756="","",VLOOKUP(L756,References!A:B,2,TRUE))</f>
        <v/>
      </c>
      <c r="O756" s="21" t="str">
        <f t="shared" si="12"/>
        <v/>
      </c>
    </row>
    <row r="757" spans="13:15" ht="17.100000000000001" customHeight="1">
      <c r="M757" s="28" t="str">
        <f>IF(B757="","",VLOOKUP(L757,References!A:B,2,TRUE))</f>
        <v/>
      </c>
      <c r="O757" s="21" t="str">
        <f t="shared" si="12"/>
        <v/>
      </c>
    </row>
    <row r="758" spans="13:15" ht="17.100000000000001" customHeight="1">
      <c r="M758" s="28" t="str">
        <f>IF(B758="","",VLOOKUP(L758,References!A:B,2,TRUE))</f>
        <v/>
      </c>
      <c r="O758" s="21" t="str">
        <f t="shared" si="12"/>
        <v/>
      </c>
    </row>
    <row r="759" spans="13:15" ht="17.100000000000001" customHeight="1">
      <c r="M759" s="28" t="str">
        <f>IF(B759="","",VLOOKUP(L759,References!A:B,2,TRUE))</f>
        <v/>
      </c>
      <c r="O759" s="21" t="str">
        <f t="shared" si="12"/>
        <v/>
      </c>
    </row>
    <row r="760" spans="13:15" ht="17.100000000000001" customHeight="1">
      <c r="M760" s="28" t="str">
        <f>IF(B760="","",VLOOKUP(L760,References!A:B,2,TRUE))</f>
        <v/>
      </c>
      <c r="O760" s="21" t="str">
        <f t="shared" si="12"/>
        <v/>
      </c>
    </row>
    <row r="761" spans="13:15" ht="17.100000000000001" customHeight="1">
      <c r="M761" s="28" t="str">
        <f>IF(B761="","",VLOOKUP(L761,References!A:B,2,TRUE))</f>
        <v/>
      </c>
      <c r="O761" s="21" t="str">
        <f t="shared" si="12"/>
        <v/>
      </c>
    </row>
    <row r="762" spans="13:15" ht="17.100000000000001" customHeight="1">
      <c r="M762" s="28" t="str">
        <f>IF(B762="","",VLOOKUP(L762,References!A:B,2,TRUE))</f>
        <v/>
      </c>
      <c r="O762" s="21" t="str">
        <f t="shared" si="12"/>
        <v/>
      </c>
    </row>
    <row r="763" spans="13:15" ht="17.100000000000001" customHeight="1">
      <c r="M763" s="28" t="str">
        <f>IF(B763="","",VLOOKUP(L763,References!A:B,2,TRUE))</f>
        <v/>
      </c>
      <c r="O763" s="21" t="str">
        <f t="shared" si="12"/>
        <v/>
      </c>
    </row>
    <row r="764" spans="13:15" ht="17.100000000000001" customHeight="1">
      <c r="M764" s="28" t="str">
        <f>IF(B764="","",VLOOKUP(L764,References!A:B,2,TRUE))</f>
        <v/>
      </c>
      <c r="O764" s="21" t="str">
        <f t="shared" si="12"/>
        <v/>
      </c>
    </row>
    <row r="765" spans="13:15" ht="17.100000000000001" customHeight="1">
      <c r="M765" s="28" t="str">
        <f>IF(B765="","",VLOOKUP(L765,References!A:B,2,TRUE))</f>
        <v/>
      </c>
      <c r="O765" s="21" t="str">
        <f t="shared" si="12"/>
        <v/>
      </c>
    </row>
    <row r="766" spans="13:15" ht="17.100000000000001" customHeight="1">
      <c r="M766" s="28" t="str">
        <f>IF(B766="","",VLOOKUP(L766,References!A:B,2,TRUE))</f>
        <v/>
      </c>
      <c r="O766" s="21" t="str">
        <f t="shared" si="12"/>
        <v/>
      </c>
    </row>
    <row r="767" spans="13:15" ht="17.100000000000001" customHeight="1">
      <c r="M767" s="28" t="str">
        <f>IF(B767="","",VLOOKUP(L767,References!A:B,2,TRUE))</f>
        <v/>
      </c>
      <c r="O767" s="21" t="str">
        <f t="shared" si="12"/>
        <v/>
      </c>
    </row>
    <row r="768" spans="13:15" ht="17.100000000000001" customHeight="1">
      <c r="M768" s="28" t="str">
        <f>IF(B768="","",VLOOKUP(L768,References!A:B,2,TRUE))</f>
        <v/>
      </c>
      <c r="O768" s="21" t="str">
        <f t="shared" si="12"/>
        <v/>
      </c>
    </row>
    <row r="769" spans="13:15" ht="17.100000000000001" customHeight="1">
      <c r="M769" s="28" t="str">
        <f>IF(B769="","",VLOOKUP(L769,References!A:B,2,TRUE))</f>
        <v/>
      </c>
      <c r="O769" s="21" t="str">
        <f t="shared" si="12"/>
        <v/>
      </c>
    </row>
    <row r="770" spans="13:15" ht="17.100000000000001" customHeight="1">
      <c r="M770" s="28" t="str">
        <f>IF(B770="","",VLOOKUP(L770,References!A:B,2,TRUE))</f>
        <v/>
      </c>
      <c r="O770" s="21" t="str">
        <f t="shared" si="12"/>
        <v/>
      </c>
    </row>
    <row r="771" spans="13:15" ht="17.100000000000001" customHeight="1">
      <c r="M771" s="28" t="str">
        <f>IF(B771="","",VLOOKUP(L771,References!A:B,2,TRUE))</f>
        <v/>
      </c>
      <c r="O771" s="21" t="str">
        <f t="shared" si="12"/>
        <v/>
      </c>
    </row>
    <row r="772" spans="13:15" ht="17.100000000000001" customHeight="1">
      <c r="M772" s="28" t="str">
        <f>IF(B772="","",VLOOKUP(L772,References!A:B,2,TRUE))</f>
        <v/>
      </c>
      <c r="O772" s="21" t="str">
        <f t="shared" si="12"/>
        <v/>
      </c>
    </row>
    <row r="773" spans="13:15" ht="17.100000000000001" customHeight="1">
      <c r="M773" s="28" t="str">
        <f>IF(B773="","",VLOOKUP(L773,References!A:B,2,TRUE))</f>
        <v/>
      </c>
      <c r="O773" s="21" t="str">
        <f t="shared" si="12"/>
        <v/>
      </c>
    </row>
    <row r="774" spans="13:15" ht="17.100000000000001" customHeight="1">
      <c r="M774" s="28" t="str">
        <f>IF(B774="","",VLOOKUP(L774,References!A:B,2,TRUE))</f>
        <v/>
      </c>
      <c r="O774" s="21" t="str">
        <f t="shared" si="12"/>
        <v/>
      </c>
    </row>
    <row r="775" spans="13:15" ht="17.100000000000001" customHeight="1">
      <c r="M775" s="28" t="str">
        <f>IF(B775="","",VLOOKUP(L775,References!A:B,2,TRUE))</f>
        <v/>
      </c>
      <c r="O775" s="21" t="str">
        <f t="shared" si="12"/>
        <v/>
      </c>
    </row>
    <row r="776" spans="13:15" ht="17.100000000000001" customHeight="1">
      <c r="M776" s="28" t="str">
        <f>IF(B776="","",VLOOKUP(L776,References!A:B,2,TRUE))</f>
        <v/>
      </c>
      <c r="O776" s="21" t="str">
        <f t="shared" si="12"/>
        <v/>
      </c>
    </row>
    <row r="777" spans="13:15" ht="17.100000000000001" customHeight="1">
      <c r="M777" s="28" t="str">
        <f>IF(B777="","",VLOOKUP(L777,References!A:B,2,TRUE))</f>
        <v/>
      </c>
      <c r="O777" s="21" t="str">
        <f t="shared" si="12"/>
        <v/>
      </c>
    </row>
    <row r="778" spans="13:15" ht="17.100000000000001" customHeight="1">
      <c r="M778" s="28" t="str">
        <f>IF(B778="","",VLOOKUP(L778,References!A:B,2,TRUE))</f>
        <v/>
      </c>
      <c r="O778" s="21" t="str">
        <f t="shared" si="12"/>
        <v/>
      </c>
    </row>
    <row r="779" spans="13:15" ht="17.100000000000001" customHeight="1">
      <c r="M779" s="28" t="str">
        <f>IF(B779="","",VLOOKUP(L779,References!A:B,2,TRUE))</f>
        <v/>
      </c>
      <c r="O779" s="21" t="str">
        <f t="shared" si="12"/>
        <v/>
      </c>
    </row>
    <row r="780" spans="13:15" ht="17.100000000000001" customHeight="1">
      <c r="M780" s="28" t="str">
        <f>IF(B780="","",VLOOKUP(L780,References!A:B,2,TRUE))</f>
        <v/>
      </c>
      <c r="O780" s="21" t="str">
        <f t="shared" si="12"/>
        <v/>
      </c>
    </row>
    <row r="781" spans="13:15" ht="17.100000000000001" customHeight="1">
      <c r="M781" s="28" t="str">
        <f>IF(B781="","",VLOOKUP(L781,References!A:B,2,TRUE))</f>
        <v/>
      </c>
      <c r="O781" s="21" t="str">
        <f t="shared" si="12"/>
        <v/>
      </c>
    </row>
    <row r="782" spans="13:15" ht="17.100000000000001" customHeight="1">
      <c r="M782" s="28" t="str">
        <f>IF(B782="","",VLOOKUP(L782,References!A:B,2,TRUE))</f>
        <v/>
      </c>
      <c r="O782" s="21" t="str">
        <f t="shared" si="12"/>
        <v/>
      </c>
    </row>
    <row r="783" spans="13:15" ht="17.100000000000001" customHeight="1">
      <c r="M783" s="28" t="str">
        <f>IF(B783="","",VLOOKUP(L783,References!A:B,2,TRUE))</f>
        <v/>
      </c>
      <c r="O783" s="21" t="str">
        <f t="shared" ref="O783:O846" si="13">IF(B783="","",IF(D783="","Report only",IF(C783="","Spectrum only",IF(J783&lt;&gt;"","Done","Code"))))</f>
        <v/>
      </c>
    </row>
    <row r="784" spans="13:15" ht="17.100000000000001" customHeight="1">
      <c r="M784" s="28" t="str">
        <f>IF(B784="","",VLOOKUP(L784,References!A:B,2,TRUE))</f>
        <v/>
      </c>
      <c r="O784" s="21" t="str">
        <f t="shared" si="13"/>
        <v/>
      </c>
    </row>
    <row r="785" spans="13:15" ht="17.100000000000001" customHeight="1">
      <c r="M785" s="28" t="str">
        <f>IF(B785="","",VLOOKUP(L785,References!A:B,2,TRUE))</f>
        <v/>
      </c>
      <c r="O785" s="21" t="str">
        <f t="shared" si="13"/>
        <v/>
      </c>
    </row>
    <row r="786" spans="13:15" ht="17.100000000000001" customHeight="1">
      <c r="M786" s="28" t="str">
        <f>IF(B786="","",VLOOKUP(L786,References!A:B,2,TRUE))</f>
        <v/>
      </c>
      <c r="O786" s="21" t="str">
        <f t="shared" si="13"/>
        <v/>
      </c>
    </row>
    <row r="787" spans="13:15" ht="17.100000000000001" customHeight="1">
      <c r="M787" s="28" t="str">
        <f>IF(B787="","",VLOOKUP(L787,References!A:B,2,TRUE))</f>
        <v/>
      </c>
      <c r="O787" s="21" t="str">
        <f t="shared" si="13"/>
        <v/>
      </c>
    </row>
    <row r="788" spans="13:15" ht="17.100000000000001" customHeight="1">
      <c r="M788" s="28" t="str">
        <f>IF(B788="","",VLOOKUP(L788,References!A:B,2,TRUE))</f>
        <v/>
      </c>
      <c r="O788" s="21" t="str">
        <f t="shared" si="13"/>
        <v/>
      </c>
    </row>
    <row r="789" spans="13:15" ht="17.100000000000001" customHeight="1">
      <c r="M789" s="28" t="str">
        <f>IF(B789="","",VLOOKUP(L789,References!A:B,2,TRUE))</f>
        <v/>
      </c>
      <c r="O789" s="21" t="str">
        <f t="shared" si="13"/>
        <v/>
      </c>
    </row>
    <row r="790" spans="13:15" ht="17.100000000000001" customHeight="1">
      <c r="M790" s="28" t="str">
        <f>IF(B790="","",VLOOKUP(L790,References!A:B,2,TRUE))</f>
        <v/>
      </c>
      <c r="O790" s="21" t="str">
        <f t="shared" si="13"/>
        <v/>
      </c>
    </row>
    <row r="791" spans="13:15" ht="17.100000000000001" customHeight="1">
      <c r="M791" s="28" t="str">
        <f>IF(B791="","",VLOOKUP(L791,References!A:B,2,TRUE))</f>
        <v/>
      </c>
      <c r="O791" s="21" t="str">
        <f t="shared" si="13"/>
        <v/>
      </c>
    </row>
    <row r="792" spans="13:15" ht="17.100000000000001" customHeight="1">
      <c r="M792" s="28" t="str">
        <f>IF(B792="","",VLOOKUP(L792,References!A:B,2,TRUE))</f>
        <v/>
      </c>
      <c r="O792" s="21" t="str">
        <f t="shared" si="13"/>
        <v/>
      </c>
    </row>
    <row r="793" spans="13:15" ht="17.100000000000001" customHeight="1">
      <c r="M793" s="28" t="str">
        <f>IF(B793="","",VLOOKUP(L793,References!A:B,2,TRUE))</f>
        <v/>
      </c>
      <c r="O793" s="21" t="str">
        <f t="shared" si="13"/>
        <v/>
      </c>
    </row>
    <row r="794" spans="13:15" ht="17.100000000000001" customHeight="1">
      <c r="M794" s="28" t="str">
        <f>IF(B794="","",VLOOKUP(L794,References!A:B,2,TRUE))</f>
        <v/>
      </c>
      <c r="O794" s="21" t="str">
        <f t="shared" si="13"/>
        <v/>
      </c>
    </row>
    <row r="795" spans="13:15" ht="17.100000000000001" customHeight="1">
      <c r="M795" s="28" t="str">
        <f>IF(B795="","",VLOOKUP(L795,References!A:B,2,TRUE))</f>
        <v/>
      </c>
      <c r="O795" s="21" t="str">
        <f t="shared" si="13"/>
        <v/>
      </c>
    </row>
    <row r="796" spans="13:15" ht="17.100000000000001" customHeight="1">
      <c r="M796" s="28" t="str">
        <f>IF(B796="","",VLOOKUP(L796,References!A:B,2,TRUE))</f>
        <v/>
      </c>
      <c r="O796" s="21" t="str">
        <f t="shared" si="13"/>
        <v/>
      </c>
    </row>
    <row r="797" spans="13:15" ht="17.100000000000001" customHeight="1">
      <c r="M797" s="28" t="str">
        <f>IF(B797="","",VLOOKUP(L797,References!A:B,2,TRUE))</f>
        <v/>
      </c>
      <c r="O797" s="21" t="str">
        <f t="shared" si="13"/>
        <v/>
      </c>
    </row>
    <row r="798" spans="13:15" ht="17.100000000000001" customHeight="1">
      <c r="M798" s="28" t="str">
        <f>IF(B798="","",VLOOKUP(L798,References!A:B,2,TRUE))</f>
        <v/>
      </c>
      <c r="O798" s="21" t="str">
        <f t="shared" si="13"/>
        <v/>
      </c>
    </row>
    <row r="799" spans="13:15" ht="17.100000000000001" customHeight="1">
      <c r="M799" s="28" t="str">
        <f>IF(B799="","",VLOOKUP(L799,References!A:B,2,TRUE))</f>
        <v/>
      </c>
      <c r="O799" s="21" t="str">
        <f t="shared" si="13"/>
        <v/>
      </c>
    </row>
    <row r="800" spans="13:15" ht="17.100000000000001" customHeight="1">
      <c r="M800" s="28" t="str">
        <f>IF(B800="","",VLOOKUP(L800,References!A:B,2,TRUE))</f>
        <v/>
      </c>
      <c r="O800" s="21" t="str">
        <f t="shared" si="13"/>
        <v/>
      </c>
    </row>
    <row r="801" spans="13:15" ht="17.100000000000001" customHeight="1">
      <c r="M801" s="28" t="str">
        <f>IF(B801="","",VLOOKUP(L801,References!A:B,2,TRUE))</f>
        <v/>
      </c>
      <c r="O801" s="21" t="str">
        <f t="shared" si="13"/>
        <v/>
      </c>
    </row>
    <row r="802" spans="13:15" ht="17.100000000000001" customHeight="1">
      <c r="M802" s="28" t="str">
        <f>IF(B802="","",VLOOKUP(L802,References!A:B,2,TRUE))</f>
        <v/>
      </c>
      <c r="O802" s="21" t="str">
        <f t="shared" si="13"/>
        <v/>
      </c>
    </row>
    <row r="803" spans="13:15" ht="17.100000000000001" customHeight="1">
      <c r="M803" s="28" t="str">
        <f>IF(B803="","",VLOOKUP(L803,References!A:B,2,TRUE))</f>
        <v/>
      </c>
      <c r="O803" s="21" t="str">
        <f t="shared" si="13"/>
        <v/>
      </c>
    </row>
    <row r="804" spans="13:15" ht="17.100000000000001" customHeight="1">
      <c r="M804" s="28" t="str">
        <f>IF(B804="","",VLOOKUP(L804,References!A:B,2,TRUE))</f>
        <v/>
      </c>
      <c r="O804" s="21" t="str">
        <f t="shared" si="13"/>
        <v/>
      </c>
    </row>
    <row r="805" spans="13:15" ht="17.100000000000001" customHeight="1">
      <c r="M805" s="28" t="str">
        <f>IF(B805="","",VLOOKUP(L805,References!A:B,2,TRUE))</f>
        <v/>
      </c>
      <c r="O805" s="21" t="str">
        <f t="shared" si="13"/>
        <v/>
      </c>
    </row>
    <row r="806" spans="13:15" ht="17.100000000000001" customHeight="1">
      <c r="M806" s="28" t="str">
        <f>IF(B806="","",VLOOKUP(L806,References!A:B,2,TRUE))</f>
        <v/>
      </c>
      <c r="O806" s="21" t="str">
        <f t="shared" si="13"/>
        <v/>
      </c>
    </row>
    <row r="807" spans="13:15" ht="17.100000000000001" customHeight="1">
      <c r="M807" s="28" t="str">
        <f>IF(B807="","",VLOOKUP(L807,References!A:B,2,TRUE))</f>
        <v/>
      </c>
      <c r="O807" s="21" t="str">
        <f t="shared" si="13"/>
        <v/>
      </c>
    </row>
    <row r="808" spans="13:15" ht="17.100000000000001" customHeight="1">
      <c r="M808" s="28" t="str">
        <f>IF(B808="","",VLOOKUP(L808,References!A:B,2,TRUE))</f>
        <v/>
      </c>
      <c r="O808" s="21" t="str">
        <f t="shared" si="13"/>
        <v/>
      </c>
    </row>
    <row r="809" spans="13:15" ht="17.100000000000001" customHeight="1">
      <c r="M809" s="28" t="str">
        <f>IF(B809="","",VLOOKUP(L809,References!A:B,2,TRUE))</f>
        <v/>
      </c>
      <c r="O809" s="21" t="str">
        <f t="shared" si="13"/>
        <v/>
      </c>
    </row>
    <row r="810" spans="13:15" ht="17.100000000000001" customHeight="1">
      <c r="M810" s="28" t="str">
        <f>IF(B810="","",VLOOKUP(L810,References!A:B,2,TRUE))</f>
        <v/>
      </c>
      <c r="O810" s="21" t="str">
        <f t="shared" si="13"/>
        <v/>
      </c>
    </row>
    <row r="811" spans="13:15" ht="17.100000000000001" customHeight="1">
      <c r="M811" s="28" t="str">
        <f>IF(B811="","",VLOOKUP(L811,References!A:B,2,TRUE))</f>
        <v/>
      </c>
      <c r="O811" s="21" t="str">
        <f t="shared" si="13"/>
        <v/>
      </c>
    </row>
    <row r="812" spans="13:15" ht="17.100000000000001" customHeight="1">
      <c r="M812" s="28" t="str">
        <f>IF(B812="","",VLOOKUP(L812,References!A:B,2,TRUE))</f>
        <v/>
      </c>
      <c r="O812" s="21" t="str">
        <f t="shared" si="13"/>
        <v/>
      </c>
    </row>
    <row r="813" spans="13:15" ht="17.100000000000001" customHeight="1">
      <c r="M813" s="28" t="str">
        <f>IF(B813="","",VLOOKUP(L813,References!A:B,2,TRUE))</f>
        <v/>
      </c>
      <c r="O813" s="21" t="str">
        <f t="shared" si="13"/>
        <v/>
      </c>
    </row>
    <row r="814" spans="13:15" ht="17.100000000000001" customHeight="1">
      <c r="M814" s="28" t="str">
        <f>IF(B814="","",VLOOKUP(L814,References!A:B,2,TRUE))</f>
        <v/>
      </c>
      <c r="O814" s="21" t="str">
        <f t="shared" si="13"/>
        <v/>
      </c>
    </row>
    <row r="815" spans="13:15" ht="17.100000000000001" customHeight="1">
      <c r="M815" s="28" t="str">
        <f>IF(B815="","",VLOOKUP(L815,References!A:B,2,TRUE))</f>
        <v/>
      </c>
      <c r="O815" s="21" t="str">
        <f t="shared" si="13"/>
        <v/>
      </c>
    </row>
    <row r="816" spans="13:15" ht="17.100000000000001" customHeight="1">
      <c r="M816" s="28" t="str">
        <f>IF(B816="","",VLOOKUP(L816,References!A:B,2,TRUE))</f>
        <v/>
      </c>
      <c r="O816" s="21" t="str">
        <f t="shared" si="13"/>
        <v/>
      </c>
    </row>
    <row r="817" spans="13:15" ht="17.100000000000001" customHeight="1">
      <c r="M817" s="28" t="str">
        <f>IF(B817="","",VLOOKUP(L817,References!A:B,2,TRUE))</f>
        <v/>
      </c>
      <c r="O817" s="21" t="str">
        <f t="shared" si="13"/>
        <v/>
      </c>
    </row>
    <row r="818" spans="13:15" ht="17.100000000000001" customHeight="1">
      <c r="M818" s="28" t="str">
        <f>IF(B818="","",VLOOKUP(L818,References!A:B,2,TRUE))</f>
        <v/>
      </c>
      <c r="O818" s="21" t="str">
        <f t="shared" si="13"/>
        <v/>
      </c>
    </row>
    <row r="819" spans="13:15" ht="17.100000000000001" customHeight="1">
      <c r="M819" s="28" t="str">
        <f>IF(B819="","",VLOOKUP(L819,References!A:B,2,TRUE))</f>
        <v/>
      </c>
      <c r="O819" s="21" t="str">
        <f t="shared" si="13"/>
        <v/>
      </c>
    </row>
    <row r="820" spans="13:15" ht="17.100000000000001" customHeight="1">
      <c r="M820" s="28" t="str">
        <f>IF(B820="","",VLOOKUP(L820,References!A:B,2,TRUE))</f>
        <v/>
      </c>
      <c r="O820" s="21" t="str">
        <f t="shared" si="13"/>
        <v/>
      </c>
    </row>
    <row r="821" spans="13:15" ht="17.100000000000001" customHeight="1">
      <c r="M821" s="28" t="str">
        <f>IF(B821="","",VLOOKUP(L821,References!A:B,2,TRUE))</f>
        <v/>
      </c>
      <c r="O821" s="21" t="str">
        <f t="shared" si="13"/>
        <v/>
      </c>
    </row>
    <row r="822" spans="13:15" ht="17.100000000000001" customHeight="1">
      <c r="M822" s="28" t="str">
        <f>IF(B822="","",VLOOKUP(L822,References!A:B,2,TRUE))</f>
        <v/>
      </c>
      <c r="O822" s="21" t="str">
        <f t="shared" si="13"/>
        <v/>
      </c>
    </row>
    <row r="823" spans="13:15" ht="17.100000000000001" customHeight="1">
      <c r="M823" s="28" t="str">
        <f>IF(B823="","",VLOOKUP(L823,References!A:B,2,TRUE))</f>
        <v/>
      </c>
      <c r="O823" s="21" t="str">
        <f t="shared" si="13"/>
        <v/>
      </c>
    </row>
    <row r="824" spans="13:15" ht="17.100000000000001" customHeight="1">
      <c r="M824" s="28" t="str">
        <f>IF(B824="","",VLOOKUP(L824,References!A:B,2,TRUE))</f>
        <v/>
      </c>
      <c r="O824" s="21" t="str">
        <f t="shared" si="13"/>
        <v/>
      </c>
    </row>
    <row r="825" spans="13:15" ht="17.100000000000001" customHeight="1">
      <c r="M825" s="28" t="str">
        <f>IF(B825="","",VLOOKUP(L825,References!A:B,2,TRUE))</f>
        <v/>
      </c>
      <c r="O825" s="21" t="str">
        <f t="shared" si="13"/>
        <v/>
      </c>
    </row>
    <row r="826" spans="13:15" ht="17.100000000000001" customHeight="1">
      <c r="M826" s="28" t="str">
        <f>IF(B826="","",VLOOKUP(L826,References!A:B,2,TRUE))</f>
        <v/>
      </c>
      <c r="O826" s="21" t="str">
        <f t="shared" si="13"/>
        <v/>
      </c>
    </row>
    <row r="827" spans="13:15" ht="17.100000000000001" customHeight="1">
      <c r="M827" s="28" t="str">
        <f>IF(B827="","",VLOOKUP(L827,References!A:B,2,TRUE))</f>
        <v/>
      </c>
      <c r="O827" s="21" t="str">
        <f t="shared" si="13"/>
        <v/>
      </c>
    </row>
    <row r="828" spans="13:15" ht="17.100000000000001" customHeight="1">
      <c r="M828" s="28" t="str">
        <f>IF(B828="","",VLOOKUP(L828,References!A:B,2,TRUE))</f>
        <v/>
      </c>
      <c r="O828" s="21" t="str">
        <f t="shared" si="13"/>
        <v/>
      </c>
    </row>
    <row r="829" spans="13:15" ht="17.100000000000001" customHeight="1">
      <c r="M829" s="28" t="str">
        <f>IF(B829="","",VLOOKUP(L829,References!A:B,2,TRUE))</f>
        <v/>
      </c>
      <c r="O829" s="21" t="str">
        <f t="shared" si="13"/>
        <v/>
      </c>
    </row>
    <row r="830" spans="13:15" ht="17.100000000000001" customHeight="1">
      <c r="M830" s="28" t="str">
        <f>IF(B830="","",VLOOKUP(L830,References!A:B,2,TRUE))</f>
        <v/>
      </c>
      <c r="O830" s="21" t="str">
        <f t="shared" si="13"/>
        <v/>
      </c>
    </row>
    <row r="831" spans="13:15" ht="17.100000000000001" customHeight="1">
      <c r="M831" s="28" t="str">
        <f>IF(B831="","",VLOOKUP(L831,References!A:B,2,TRUE))</f>
        <v/>
      </c>
      <c r="O831" s="21" t="str">
        <f t="shared" si="13"/>
        <v/>
      </c>
    </row>
    <row r="832" spans="13:15" ht="17.100000000000001" customHeight="1">
      <c r="M832" s="28" t="str">
        <f>IF(B832="","",VLOOKUP(L832,References!A:B,2,TRUE))</f>
        <v/>
      </c>
      <c r="O832" s="21" t="str">
        <f t="shared" si="13"/>
        <v/>
      </c>
    </row>
    <row r="833" spans="13:15" ht="17.100000000000001" customHeight="1">
      <c r="M833" s="28" t="str">
        <f>IF(B833="","",VLOOKUP(L833,References!A:B,2,TRUE))</f>
        <v/>
      </c>
      <c r="O833" s="21" t="str">
        <f t="shared" si="13"/>
        <v/>
      </c>
    </row>
    <row r="834" spans="13:15" ht="17.100000000000001" customHeight="1">
      <c r="M834" s="28" t="str">
        <f>IF(B834="","",VLOOKUP(L834,References!A:B,2,TRUE))</f>
        <v/>
      </c>
      <c r="O834" s="21" t="str">
        <f t="shared" si="13"/>
        <v/>
      </c>
    </row>
    <row r="835" spans="13:15" ht="17.100000000000001" customHeight="1">
      <c r="M835" s="28" t="str">
        <f>IF(B835="","",VLOOKUP(L835,References!A:B,2,TRUE))</f>
        <v/>
      </c>
      <c r="O835" s="21" t="str">
        <f t="shared" si="13"/>
        <v/>
      </c>
    </row>
    <row r="836" spans="13:15" ht="17.100000000000001" customHeight="1">
      <c r="M836" s="28" t="str">
        <f>IF(B836="","",VLOOKUP(L836,References!A:B,2,TRUE))</f>
        <v/>
      </c>
      <c r="O836" s="21" t="str">
        <f t="shared" si="13"/>
        <v/>
      </c>
    </row>
    <row r="837" spans="13:15" ht="17.100000000000001" customHeight="1">
      <c r="M837" s="28" t="str">
        <f>IF(B837="","",VLOOKUP(L837,References!A:B,2,TRUE))</f>
        <v/>
      </c>
      <c r="O837" s="21" t="str">
        <f t="shared" si="13"/>
        <v/>
      </c>
    </row>
    <row r="838" spans="13:15" ht="17.100000000000001" customHeight="1">
      <c r="M838" s="28" t="str">
        <f>IF(B838="","",VLOOKUP(L838,References!A:B,2,TRUE))</f>
        <v/>
      </c>
      <c r="O838" s="21" t="str">
        <f t="shared" si="13"/>
        <v/>
      </c>
    </row>
    <row r="839" spans="13:15" ht="17.100000000000001" customHeight="1">
      <c r="M839" s="28" t="str">
        <f>IF(B839="","",VLOOKUP(L839,References!A:B,2,TRUE))</f>
        <v/>
      </c>
      <c r="O839" s="21" t="str">
        <f t="shared" si="13"/>
        <v/>
      </c>
    </row>
    <row r="840" spans="13:15" ht="17.100000000000001" customHeight="1">
      <c r="M840" s="28" t="str">
        <f>IF(B840="","",VLOOKUP(L840,References!A:B,2,TRUE))</f>
        <v/>
      </c>
      <c r="O840" s="21" t="str">
        <f t="shared" si="13"/>
        <v/>
      </c>
    </row>
    <row r="841" spans="13:15" ht="17.100000000000001" customHeight="1">
      <c r="M841" s="28" t="str">
        <f>IF(B841="","",VLOOKUP(L841,References!A:B,2,TRUE))</f>
        <v/>
      </c>
      <c r="O841" s="21" t="str">
        <f t="shared" si="13"/>
        <v/>
      </c>
    </row>
    <row r="842" spans="13:15" ht="17.100000000000001" customHeight="1">
      <c r="M842" s="28" t="str">
        <f>IF(B842="","",VLOOKUP(L842,References!A:B,2,TRUE))</f>
        <v/>
      </c>
      <c r="O842" s="21" t="str">
        <f t="shared" si="13"/>
        <v/>
      </c>
    </row>
    <row r="843" spans="13:15" ht="17.100000000000001" customHeight="1">
      <c r="M843" s="28" t="str">
        <f>IF(B843="","",VLOOKUP(L843,References!A:B,2,TRUE))</f>
        <v/>
      </c>
      <c r="O843" s="21" t="str">
        <f t="shared" si="13"/>
        <v/>
      </c>
    </row>
    <row r="844" spans="13:15" ht="17.100000000000001" customHeight="1">
      <c r="M844" s="28" t="str">
        <f>IF(B844="","",VLOOKUP(L844,References!A:B,2,TRUE))</f>
        <v/>
      </c>
      <c r="O844" s="21" t="str">
        <f t="shared" si="13"/>
        <v/>
      </c>
    </row>
    <row r="845" spans="13:15" ht="17.100000000000001" customHeight="1">
      <c r="M845" s="28" t="str">
        <f>IF(B845="","",VLOOKUP(L845,References!A:B,2,TRUE))</f>
        <v/>
      </c>
      <c r="O845" s="21" t="str">
        <f t="shared" si="13"/>
        <v/>
      </c>
    </row>
    <row r="846" spans="13:15" ht="17.100000000000001" customHeight="1">
      <c r="M846" s="28" t="str">
        <f>IF(B846="","",VLOOKUP(L846,References!A:B,2,TRUE))</f>
        <v/>
      </c>
      <c r="O846" s="21" t="str">
        <f t="shared" si="13"/>
        <v/>
      </c>
    </row>
    <row r="847" spans="13:15" ht="17.100000000000001" customHeight="1">
      <c r="M847" s="28" t="str">
        <f>IF(B847="","",VLOOKUP(L847,References!A:B,2,TRUE))</f>
        <v/>
      </c>
      <c r="O847" s="21" t="str">
        <f t="shared" ref="O847:O910" si="14">IF(B847="","",IF(D847="","Report only",IF(C847="","Spectrum only",IF(J847&lt;&gt;"","Done","Code"))))</f>
        <v/>
      </c>
    </row>
    <row r="848" spans="13:15" ht="17.100000000000001" customHeight="1">
      <c r="M848" s="28" t="str">
        <f>IF(B848="","",VLOOKUP(L848,References!A:B,2,TRUE))</f>
        <v/>
      </c>
      <c r="O848" s="21" t="str">
        <f t="shared" si="14"/>
        <v/>
      </c>
    </row>
    <row r="849" spans="13:15" ht="17.100000000000001" customHeight="1">
      <c r="M849" s="28" t="str">
        <f>IF(B849="","",VLOOKUP(L849,References!A:B,2,TRUE))</f>
        <v/>
      </c>
      <c r="O849" s="21" t="str">
        <f t="shared" si="14"/>
        <v/>
      </c>
    </row>
    <row r="850" spans="13:15" ht="17.100000000000001" customHeight="1">
      <c r="M850" s="28" t="str">
        <f>IF(B850="","",VLOOKUP(L850,References!A:B,2,TRUE))</f>
        <v/>
      </c>
      <c r="O850" s="21" t="str">
        <f t="shared" si="14"/>
        <v/>
      </c>
    </row>
    <row r="851" spans="13:15" ht="17.100000000000001" customHeight="1">
      <c r="M851" s="28" t="str">
        <f>IF(B851="","",VLOOKUP(L851,References!A:B,2,TRUE))</f>
        <v/>
      </c>
      <c r="O851" s="21" t="str">
        <f t="shared" si="14"/>
        <v/>
      </c>
    </row>
    <row r="852" spans="13:15" ht="17.100000000000001" customHeight="1">
      <c r="M852" s="28" t="str">
        <f>IF(B852="","",VLOOKUP(L852,References!A:B,2,TRUE))</f>
        <v/>
      </c>
      <c r="O852" s="21" t="str">
        <f t="shared" si="14"/>
        <v/>
      </c>
    </row>
    <row r="853" spans="13:15" ht="17.100000000000001" customHeight="1">
      <c r="M853" s="28" t="str">
        <f>IF(B853="","",VLOOKUP(L853,References!A:B,2,TRUE))</f>
        <v/>
      </c>
      <c r="O853" s="21" t="str">
        <f t="shared" si="14"/>
        <v/>
      </c>
    </row>
    <row r="854" spans="13:15" ht="17.100000000000001" customHeight="1">
      <c r="M854" s="28" t="str">
        <f>IF(B854="","",VLOOKUP(L854,References!A:B,2,TRUE))</f>
        <v/>
      </c>
      <c r="O854" s="21" t="str">
        <f t="shared" si="14"/>
        <v/>
      </c>
    </row>
    <row r="855" spans="13:15" ht="17.100000000000001" customHeight="1">
      <c r="M855" s="28" t="str">
        <f>IF(B855="","",VLOOKUP(L855,References!A:B,2,TRUE))</f>
        <v/>
      </c>
      <c r="O855" s="21" t="str">
        <f t="shared" si="14"/>
        <v/>
      </c>
    </row>
    <row r="856" spans="13:15" ht="17.100000000000001" customHeight="1">
      <c r="M856" s="28" t="str">
        <f>IF(B856="","",VLOOKUP(L856,References!A:B,2,TRUE))</f>
        <v/>
      </c>
      <c r="O856" s="21" t="str">
        <f t="shared" si="14"/>
        <v/>
      </c>
    </row>
    <row r="857" spans="13:15" ht="17.100000000000001" customHeight="1">
      <c r="M857" s="28" t="str">
        <f>IF(B857="","",VLOOKUP(L857,References!A:B,2,TRUE))</f>
        <v/>
      </c>
      <c r="O857" s="21" t="str">
        <f t="shared" si="14"/>
        <v/>
      </c>
    </row>
    <row r="858" spans="13:15" ht="17.100000000000001" customHeight="1">
      <c r="M858" s="28" t="str">
        <f>IF(B858="","",VLOOKUP(L858,References!A:B,2,TRUE))</f>
        <v/>
      </c>
      <c r="O858" s="21" t="str">
        <f t="shared" si="14"/>
        <v/>
      </c>
    </row>
    <row r="859" spans="13:15" ht="17.100000000000001" customHeight="1">
      <c r="M859" s="28" t="str">
        <f>IF(B859="","",VLOOKUP(L859,References!A:B,2,TRUE))</f>
        <v/>
      </c>
      <c r="O859" s="21" t="str">
        <f t="shared" si="14"/>
        <v/>
      </c>
    </row>
    <row r="860" spans="13:15" ht="17.100000000000001" customHeight="1">
      <c r="M860" s="28" t="str">
        <f>IF(B860="","",VLOOKUP(L860,References!A:B,2,TRUE))</f>
        <v/>
      </c>
      <c r="O860" s="21" t="str">
        <f t="shared" si="14"/>
        <v/>
      </c>
    </row>
    <row r="861" spans="13:15" ht="17.100000000000001" customHeight="1">
      <c r="M861" s="28" t="str">
        <f>IF(B861="","",VLOOKUP(L861,References!A:B,2,TRUE))</f>
        <v/>
      </c>
      <c r="O861" s="21" t="str">
        <f t="shared" si="14"/>
        <v/>
      </c>
    </row>
    <row r="862" spans="13:15" ht="17.100000000000001" customHeight="1">
      <c r="M862" s="28" t="str">
        <f>IF(B862="","",VLOOKUP(L862,References!A:B,2,TRUE))</f>
        <v/>
      </c>
      <c r="O862" s="21" t="str">
        <f t="shared" si="14"/>
        <v/>
      </c>
    </row>
    <row r="863" spans="13:15" ht="17.100000000000001" customHeight="1">
      <c r="M863" s="28" t="str">
        <f>IF(B863="","",VLOOKUP(L863,References!A:B,2,TRUE))</f>
        <v/>
      </c>
      <c r="O863" s="21" t="str">
        <f t="shared" si="14"/>
        <v/>
      </c>
    </row>
    <row r="864" spans="13:15" ht="17.100000000000001" customHeight="1">
      <c r="M864" s="28" t="str">
        <f>IF(B864="","",VLOOKUP(L864,References!A:B,2,TRUE))</f>
        <v/>
      </c>
      <c r="O864" s="21" t="str">
        <f t="shared" si="14"/>
        <v/>
      </c>
    </row>
    <row r="865" spans="13:15" ht="17.100000000000001" customHeight="1">
      <c r="M865" s="28" t="str">
        <f>IF(B865="","",VLOOKUP(L865,References!A:B,2,TRUE))</f>
        <v/>
      </c>
      <c r="O865" s="21" t="str">
        <f t="shared" si="14"/>
        <v/>
      </c>
    </row>
    <row r="866" spans="13:15" ht="17.100000000000001" customHeight="1">
      <c r="M866" s="28" t="str">
        <f>IF(B866="","",VLOOKUP(L866,References!A:B,2,TRUE))</f>
        <v/>
      </c>
      <c r="O866" s="21" t="str">
        <f t="shared" si="14"/>
        <v/>
      </c>
    </row>
    <row r="867" spans="13:15" ht="17.100000000000001" customHeight="1">
      <c r="M867" s="28" t="str">
        <f>IF(B867="","",VLOOKUP(L867,References!A:B,2,TRUE))</f>
        <v/>
      </c>
      <c r="O867" s="21" t="str">
        <f t="shared" si="14"/>
        <v/>
      </c>
    </row>
    <row r="868" spans="13:15" ht="17.100000000000001" customHeight="1">
      <c r="M868" s="28" t="str">
        <f>IF(B868="","",VLOOKUP(L868,References!A:B,2,TRUE))</f>
        <v/>
      </c>
      <c r="O868" s="21" t="str">
        <f t="shared" si="14"/>
        <v/>
      </c>
    </row>
    <row r="869" spans="13:15" ht="17.100000000000001" customHeight="1">
      <c r="M869" s="28" t="str">
        <f>IF(B869="","",VLOOKUP(L869,References!A:B,2,TRUE))</f>
        <v/>
      </c>
      <c r="O869" s="21" t="str">
        <f t="shared" si="14"/>
        <v/>
      </c>
    </row>
    <row r="870" spans="13:15" ht="17.100000000000001" customHeight="1">
      <c r="M870" s="28" t="str">
        <f>IF(B870="","",VLOOKUP(L870,References!A:B,2,TRUE))</f>
        <v/>
      </c>
      <c r="O870" s="21" t="str">
        <f t="shared" si="14"/>
        <v/>
      </c>
    </row>
    <row r="871" spans="13:15" ht="17.100000000000001" customHeight="1">
      <c r="M871" s="28" t="str">
        <f>IF(B871="","",VLOOKUP(L871,References!A:B,2,TRUE))</f>
        <v/>
      </c>
      <c r="O871" s="21" t="str">
        <f t="shared" si="14"/>
        <v/>
      </c>
    </row>
    <row r="872" spans="13:15" ht="17.100000000000001" customHeight="1">
      <c r="M872" s="28" t="str">
        <f>IF(B872="","",VLOOKUP(L872,References!A:B,2,TRUE))</f>
        <v/>
      </c>
      <c r="O872" s="21" t="str">
        <f t="shared" si="14"/>
        <v/>
      </c>
    </row>
    <row r="873" spans="13:15" ht="17.100000000000001" customHeight="1">
      <c r="M873" s="28" t="str">
        <f>IF(B873="","",VLOOKUP(L873,References!A:B,2,TRUE))</f>
        <v/>
      </c>
      <c r="O873" s="21" t="str">
        <f t="shared" si="14"/>
        <v/>
      </c>
    </row>
    <row r="874" spans="13:15" ht="17.100000000000001" customHeight="1">
      <c r="M874" s="28" t="str">
        <f>IF(B874="","",VLOOKUP(L874,References!A:B,2,TRUE))</f>
        <v/>
      </c>
      <c r="O874" s="21" t="str">
        <f t="shared" si="14"/>
        <v/>
      </c>
    </row>
    <row r="875" spans="13:15" ht="17.100000000000001" customHeight="1">
      <c r="M875" s="28" t="str">
        <f>IF(B875="","",VLOOKUP(L875,References!A:B,2,TRUE))</f>
        <v/>
      </c>
      <c r="O875" s="21" t="str">
        <f t="shared" si="14"/>
        <v/>
      </c>
    </row>
    <row r="876" spans="13:15" ht="17.100000000000001" customHeight="1">
      <c r="M876" s="28" t="str">
        <f>IF(B876="","",VLOOKUP(L876,References!A:B,2,TRUE))</f>
        <v/>
      </c>
      <c r="O876" s="21" t="str">
        <f t="shared" si="14"/>
        <v/>
      </c>
    </row>
    <row r="877" spans="13:15" ht="17.100000000000001" customHeight="1">
      <c r="M877" s="28" t="str">
        <f>IF(B877="","",VLOOKUP(L877,References!A:B,2,TRUE))</f>
        <v/>
      </c>
      <c r="O877" s="21" t="str">
        <f t="shared" si="14"/>
        <v/>
      </c>
    </row>
    <row r="878" spans="13:15" ht="17.100000000000001" customHeight="1">
      <c r="M878" s="28" t="str">
        <f>IF(B878="","",VLOOKUP(L878,References!A:B,2,TRUE))</f>
        <v/>
      </c>
      <c r="O878" s="21" t="str">
        <f t="shared" si="14"/>
        <v/>
      </c>
    </row>
    <row r="879" spans="13:15" ht="17.100000000000001" customHeight="1">
      <c r="M879" s="28" t="str">
        <f>IF(B879="","",VLOOKUP(L879,References!A:B,2,TRUE))</f>
        <v/>
      </c>
      <c r="O879" s="21" t="str">
        <f t="shared" si="14"/>
        <v/>
      </c>
    </row>
    <row r="880" spans="13:15" ht="17.100000000000001" customHeight="1">
      <c r="M880" s="28" t="str">
        <f>IF(B880="","",VLOOKUP(L880,References!A:B,2,TRUE))</f>
        <v/>
      </c>
      <c r="O880" s="21" t="str">
        <f t="shared" si="14"/>
        <v/>
      </c>
    </row>
    <row r="881" spans="13:15" ht="17.100000000000001" customHeight="1">
      <c r="M881" s="28" t="str">
        <f>IF(B881="","",VLOOKUP(L881,References!A:B,2,TRUE))</f>
        <v/>
      </c>
      <c r="O881" s="21" t="str">
        <f t="shared" si="14"/>
        <v/>
      </c>
    </row>
    <row r="882" spans="13:15" ht="17.100000000000001" customHeight="1">
      <c r="M882" s="28" t="str">
        <f>IF(B882="","",VLOOKUP(L882,References!A:B,2,TRUE))</f>
        <v/>
      </c>
      <c r="O882" s="21" t="str">
        <f t="shared" si="14"/>
        <v/>
      </c>
    </row>
    <row r="883" spans="13:15" ht="17.100000000000001" customHeight="1">
      <c r="M883" s="28" t="str">
        <f>IF(B883="","",VLOOKUP(L883,References!A:B,2,TRUE))</f>
        <v/>
      </c>
      <c r="O883" s="21" t="str">
        <f t="shared" si="14"/>
        <v/>
      </c>
    </row>
    <row r="884" spans="13:15" ht="17.100000000000001" customHeight="1">
      <c r="M884" s="28" t="str">
        <f>IF(B884="","",VLOOKUP(L884,References!A:B,2,TRUE))</f>
        <v/>
      </c>
      <c r="O884" s="21" t="str">
        <f t="shared" si="14"/>
        <v/>
      </c>
    </row>
    <row r="885" spans="13:15" ht="17.100000000000001" customHeight="1">
      <c r="M885" s="28" t="str">
        <f>IF(B885="","",VLOOKUP(L885,References!A:B,2,TRUE))</f>
        <v/>
      </c>
      <c r="O885" s="21" t="str">
        <f t="shared" si="14"/>
        <v/>
      </c>
    </row>
    <row r="886" spans="13:15" ht="17.100000000000001" customHeight="1">
      <c r="M886" s="28" t="str">
        <f>IF(B886="","",VLOOKUP(L886,References!A:B,2,TRUE))</f>
        <v/>
      </c>
      <c r="O886" s="21" t="str">
        <f t="shared" si="14"/>
        <v/>
      </c>
    </row>
    <row r="887" spans="13:15" ht="17.100000000000001" customHeight="1">
      <c r="M887" s="28" t="str">
        <f>IF(B887="","",VLOOKUP(L887,References!A:B,2,TRUE))</f>
        <v/>
      </c>
      <c r="O887" s="21" t="str">
        <f t="shared" si="14"/>
        <v/>
      </c>
    </row>
    <row r="888" spans="13:15" ht="17.100000000000001" customHeight="1">
      <c r="M888" s="28" t="str">
        <f>IF(B888="","",VLOOKUP(L888,References!A:B,2,TRUE))</f>
        <v/>
      </c>
      <c r="O888" s="21" t="str">
        <f t="shared" si="14"/>
        <v/>
      </c>
    </row>
    <row r="889" spans="13:15" ht="17.100000000000001" customHeight="1">
      <c r="M889" s="28" t="str">
        <f>IF(B889="","",VLOOKUP(L889,References!A:B,2,TRUE))</f>
        <v/>
      </c>
      <c r="O889" s="21" t="str">
        <f t="shared" si="14"/>
        <v/>
      </c>
    </row>
    <row r="890" spans="13:15" ht="17.100000000000001" customHeight="1">
      <c r="M890" s="28" t="str">
        <f>IF(B890="","",VLOOKUP(L890,References!A:B,2,TRUE))</f>
        <v/>
      </c>
      <c r="O890" s="21" t="str">
        <f t="shared" si="14"/>
        <v/>
      </c>
    </row>
    <row r="891" spans="13:15" ht="17.100000000000001" customHeight="1">
      <c r="M891" s="28" t="str">
        <f>IF(B891="","",VLOOKUP(L891,References!A:B,2,TRUE))</f>
        <v/>
      </c>
      <c r="O891" s="21" t="str">
        <f t="shared" si="14"/>
        <v/>
      </c>
    </row>
    <row r="892" spans="13:15" ht="17.100000000000001" customHeight="1">
      <c r="M892" s="28" t="str">
        <f>IF(B892="","",VLOOKUP(L892,References!A:B,2,TRUE))</f>
        <v/>
      </c>
      <c r="O892" s="21" t="str">
        <f t="shared" si="14"/>
        <v/>
      </c>
    </row>
    <row r="893" spans="13:15" ht="17.100000000000001" customHeight="1">
      <c r="M893" s="28" t="str">
        <f>IF(B893="","",VLOOKUP(L893,References!A:B,2,TRUE))</f>
        <v/>
      </c>
      <c r="O893" s="21" t="str">
        <f t="shared" si="14"/>
        <v/>
      </c>
    </row>
    <row r="894" spans="13:15" ht="17.100000000000001" customHeight="1">
      <c r="M894" s="28" t="str">
        <f>IF(B894="","",VLOOKUP(L894,References!A:B,2,TRUE))</f>
        <v/>
      </c>
      <c r="O894" s="21" t="str">
        <f t="shared" si="14"/>
        <v/>
      </c>
    </row>
    <row r="895" spans="13:15" ht="17.100000000000001" customHeight="1">
      <c r="M895" s="28" t="str">
        <f>IF(B895="","",VLOOKUP(L895,References!A:B,2,TRUE))</f>
        <v/>
      </c>
      <c r="O895" s="21" t="str">
        <f t="shared" si="14"/>
        <v/>
      </c>
    </row>
    <row r="896" spans="13:15" ht="17.100000000000001" customHeight="1">
      <c r="M896" s="28" t="str">
        <f>IF(B896="","",VLOOKUP(L896,References!A:B,2,TRUE))</f>
        <v/>
      </c>
      <c r="O896" s="21" t="str">
        <f t="shared" si="14"/>
        <v/>
      </c>
    </row>
    <row r="897" spans="13:15" ht="17.100000000000001" customHeight="1">
      <c r="M897" s="28" t="str">
        <f>IF(B897="","",VLOOKUP(L897,References!A:B,2,TRUE))</f>
        <v/>
      </c>
      <c r="O897" s="21" t="str">
        <f t="shared" si="14"/>
        <v/>
      </c>
    </row>
    <row r="898" spans="13:15" ht="17.100000000000001" customHeight="1">
      <c r="M898" s="28" t="str">
        <f>IF(B898="","",VLOOKUP(L898,References!A:B,2,TRUE))</f>
        <v/>
      </c>
      <c r="O898" s="21" t="str">
        <f t="shared" si="14"/>
        <v/>
      </c>
    </row>
    <row r="899" spans="13:15" ht="17.100000000000001" customHeight="1">
      <c r="M899" s="28" t="str">
        <f>IF(B899="","",VLOOKUP(L899,References!A:B,2,TRUE))</f>
        <v/>
      </c>
      <c r="O899" s="21" t="str">
        <f t="shared" si="14"/>
        <v/>
      </c>
    </row>
    <row r="900" spans="13:15" ht="17.100000000000001" customHeight="1">
      <c r="M900" s="28" t="str">
        <f>IF(B900="","",VLOOKUP(L900,References!A:B,2,TRUE))</f>
        <v/>
      </c>
      <c r="O900" s="21" t="str">
        <f t="shared" si="14"/>
        <v/>
      </c>
    </row>
    <row r="901" spans="13:15" ht="17.100000000000001" customHeight="1">
      <c r="M901" s="28" t="str">
        <f>IF(B901="","",VLOOKUP(L901,References!A:B,2,TRUE))</f>
        <v/>
      </c>
      <c r="O901" s="21" t="str">
        <f t="shared" si="14"/>
        <v/>
      </c>
    </row>
    <row r="902" spans="13:15" ht="17.100000000000001" customHeight="1">
      <c r="M902" s="28" t="str">
        <f>IF(B902="","",VLOOKUP(L902,References!A:B,2,TRUE))</f>
        <v/>
      </c>
      <c r="O902" s="21" t="str">
        <f t="shared" si="14"/>
        <v/>
      </c>
    </row>
    <row r="903" spans="13:15" ht="17.100000000000001" customHeight="1">
      <c r="M903" s="28" t="str">
        <f>IF(B903="","",VLOOKUP(L903,References!A:B,2,TRUE))</f>
        <v/>
      </c>
      <c r="O903" s="21" t="str">
        <f t="shared" si="14"/>
        <v/>
      </c>
    </row>
    <row r="904" spans="13:15" ht="17.100000000000001" customHeight="1">
      <c r="M904" s="28" t="str">
        <f>IF(B904="","",VLOOKUP(L904,References!A:B,2,TRUE))</f>
        <v/>
      </c>
      <c r="O904" s="21" t="str">
        <f t="shared" si="14"/>
        <v/>
      </c>
    </row>
    <row r="905" spans="13:15" ht="17.100000000000001" customHeight="1">
      <c r="M905" s="28" t="str">
        <f>IF(B905="","",VLOOKUP(L905,References!A:B,2,TRUE))</f>
        <v/>
      </c>
      <c r="O905" s="21" t="str">
        <f t="shared" si="14"/>
        <v/>
      </c>
    </row>
    <row r="906" spans="13:15" ht="17.100000000000001" customHeight="1">
      <c r="M906" s="28" t="str">
        <f>IF(B906="","",VLOOKUP(L906,References!A:B,2,TRUE))</f>
        <v/>
      </c>
      <c r="O906" s="21" t="str">
        <f t="shared" si="14"/>
        <v/>
      </c>
    </row>
    <row r="907" spans="13:15" ht="17.100000000000001" customHeight="1">
      <c r="M907" s="28" t="str">
        <f>IF(B907="","",VLOOKUP(L907,References!A:B,2,TRUE))</f>
        <v/>
      </c>
      <c r="O907" s="21" t="str">
        <f t="shared" si="14"/>
        <v/>
      </c>
    </row>
    <row r="908" spans="13:15" ht="17.100000000000001" customHeight="1">
      <c r="M908" s="28" t="str">
        <f>IF(B908="","",VLOOKUP(L908,References!A:B,2,TRUE))</f>
        <v/>
      </c>
      <c r="O908" s="21" t="str">
        <f t="shared" si="14"/>
        <v/>
      </c>
    </row>
    <row r="909" spans="13:15" ht="17.100000000000001" customHeight="1">
      <c r="M909" s="28" t="str">
        <f>IF(B909="","",VLOOKUP(L909,References!A:B,2,TRUE))</f>
        <v/>
      </c>
      <c r="O909" s="21" t="str">
        <f t="shared" si="14"/>
        <v/>
      </c>
    </row>
    <row r="910" spans="13:15" ht="17.100000000000001" customHeight="1">
      <c r="M910" s="28" t="str">
        <f>IF(B910="","",VLOOKUP(L910,References!A:B,2,TRUE))</f>
        <v/>
      </c>
      <c r="O910" s="21" t="str">
        <f t="shared" si="14"/>
        <v/>
      </c>
    </row>
    <row r="911" spans="13:15" ht="17.100000000000001" customHeight="1">
      <c r="M911" s="28" t="str">
        <f>IF(B911="","",VLOOKUP(L911,References!A:B,2,TRUE))</f>
        <v/>
      </c>
      <c r="O911" s="21" t="str">
        <f t="shared" ref="O911:O974" si="15">IF(B911="","",IF(D911="","Report only",IF(C911="","Spectrum only",IF(J911&lt;&gt;"","Done","Code"))))</f>
        <v/>
      </c>
    </row>
    <row r="912" spans="13:15" ht="17.100000000000001" customHeight="1">
      <c r="M912" s="28" t="str">
        <f>IF(B912="","",VLOOKUP(L912,References!A:B,2,TRUE))</f>
        <v/>
      </c>
      <c r="O912" s="21" t="str">
        <f t="shared" si="15"/>
        <v/>
      </c>
    </row>
    <row r="913" spans="13:15" ht="17.100000000000001" customHeight="1">
      <c r="M913" s="28" t="str">
        <f>IF(B913="","",VLOOKUP(L913,References!A:B,2,TRUE))</f>
        <v/>
      </c>
      <c r="O913" s="21" t="str">
        <f t="shared" si="15"/>
        <v/>
      </c>
    </row>
    <row r="914" spans="13:15" ht="17.100000000000001" customHeight="1">
      <c r="M914" s="28" t="str">
        <f>IF(B914="","",VLOOKUP(L914,References!A:B,2,TRUE))</f>
        <v/>
      </c>
      <c r="O914" s="21" t="str">
        <f t="shared" si="15"/>
        <v/>
      </c>
    </row>
    <row r="915" spans="13:15" ht="17.100000000000001" customHeight="1">
      <c r="M915" s="28" t="str">
        <f>IF(B915="","",VLOOKUP(L915,References!A:B,2,TRUE))</f>
        <v/>
      </c>
      <c r="O915" s="21" t="str">
        <f t="shared" si="15"/>
        <v/>
      </c>
    </row>
    <row r="916" spans="13:15" ht="17.100000000000001" customHeight="1">
      <c r="M916" s="28" t="str">
        <f>IF(B916="","",VLOOKUP(L916,References!A:B,2,TRUE))</f>
        <v/>
      </c>
      <c r="O916" s="21" t="str">
        <f t="shared" si="15"/>
        <v/>
      </c>
    </row>
    <row r="917" spans="13:15" ht="17.100000000000001" customHeight="1">
      <c r="M917" s="28" t="str">
        <f>IF(B917="","",VLOOKUP(L917,References!A:B,2,TRUE))</f>
        <v/>
      </c>
      <c r="O917" s="21" t="str">
        <f t="shared" si="15"/>
        <v/>
      </c>
    </row>
    <row r="918" spans="13:15" ht="17.100000000000001" customHeight="1">
      <c r="M918" s="28" t="str">
        <f>IF(B918="","",VLOOKUP(L918,References!A:B,2,TRUE))</f>
        <v/>
      </c>
      <c r="O918" s="21" t="str">
        <f t="shared" si="15"/>
        <v/>
      </c>
    </row>
    <row r="919" spans="13:15" ht="17.100000000000001" customHeight="1">
      <c r="M919" s="28" t="str">
        <f>IF(B919="","",VLOOKUP(L919,References!A:B,2,TRUE))</f>
        <v/>
      </c>
      <c r="O919" s="21" t="str">
        <f t="shared" si="15"/>
        <v/>
      </c>
    </row>
    <row r="920" spans="13:15" ht="17.100000000000001" customHeight="1">
      <c r="M920" s="28" t="str">
        <f>IF(B920="","",VLOOKUP(L920,References!A:B,2,TRUE))</f>
        <v/>
      </c>
      <c r="O920" s="21" t="str">
        <f t="shared" si="15"/>
        <v/>
      </c>
    </row>
    <row r="921" spans="13:15" ht="17.100000000000001" customHeight="1">
      <c r="M921" s="28" t="str">
        <f>IF(B921="","",VLOOKUP(L921,References!A:B,2,TRUE))</f>
        <v/>
      </c>
      <c r="O921" s="21" t="str">
        <f t="shared" si="15"/>
        <v/>
      </c>
    </row>
    <row r="922" spans="13:15" ht="17.100000000000001" customHeight="1">
      <c r="M922" s="28" t="str">
        <f>IF(B922="","",VLOOKUP(L922,References!A:B,2,TRUE))</f>
        <v/>
      </c>
      <c r="O922" s="21" t="str">
        <f t="shared" si="15"/>
        <v/>
      </c>
    </row>
    <row r="923" spans="13:15" ht="17.100000000000001" customHeight="1">
      <c r="M923" s="28" t="str">
        <f>IF(B923="","",VLOOKUP(L923,References!A:B,2,TRUE))</f>
        <v/>
      </c>
      <c r="O923" s="21" t="str">
        <f t="shared" si="15"/>
        <v/>
      </c>
    </row>
    <row r="924" spans="13:15" ht="17.100000000000001" customHeight="1">
      <c r="M924" s="28" t="str">
        <f>IF(B924="","",VLOOKUP(L924,References!A:B,2,TRUE))</f>
        <v/>
      </c>
      <c r="O924" s="21" t="str">
        <f t="shared" si="15"/>
        <v/>
      </c>
    </row>
    <row r="925" spans="13:15" ht="17.100000000000001" customHeight="1">
      <c r="M925" s="28" t="str">
        <f>IF(B925="","",VLOOKUP(L925,References!A:B,2,TRUE))</f>
        <v/>
      </c>
      <c r="O925" s="21" t="str">
        <f t="shared" si="15"/>
        <v/>
      </c>
    </row>
    <row r="926" spans="13:15" ht="17.100000000000001" customHeight="1">
      <c r="M926" s="28" t="str">
        <f>IF(B926="","",VLOOKUP(L926,References!A:B,2,TRUE))</f>
        <v/>
      </c>
      <c r="O926" s="21" t="str">
        <f t="shared" si="15"/>
        <v/>
      </c>
    </row>
    <row r="927" spans="13:15" ht="17.100000000000001" customHeight="1">
      <c r="M927" s="28" t="str">
        <f>IF(B927="","",VLOOKUP(L927,References!A:B,2,TRUE))</f>
        <v/>
      </c>
      <c r="O927" s="21" t="str">
        <f t="shared" si="15"/>
        <v/>
      </c>
    </row>
    <row r="928" spans="13:15" ht="17.100000000000001" customHeight="1">
      <c r="M928" s="28" t="str">
        <f>IF(B928="","",VLOOKUP(L928,References!A:B,2,TRUE))</f>
        <v/>
      </c>
      <c r="O928" s="21" t="str">
        <f t="shared" si="15"/>
        <v/>
      </c>
    </row>
    <row r="929" spans="13:15" ht="17.100000000000001" customHeight="1">
      <c r="M929" s="28" t="str">
        <f>IF(B929="","",VLOOKUP(L929,References!A:B,2,TRUE))</f>
        <v/>
      </c>
      <c r="O929" s="21" t="str">
        <f t="shared" si="15"/>
        <v/>
      </c>
    </row>
    <row r="930" spans="13:15" ht="17.100000000000001" customHeight="1">
      <c r="M930" s="28" t="str">
        <f>IF(B930="","",VLOOKUP(L930,References!A:B,2,TRUE))</f>
        <v/>
      </c>
      <c r="O930" s="21" t="str">
        <f t="shared" si="15"/>
        <v/>
      </c>
    </row>
    <row r="931" spans="13:15" ht="17.100000000000001" customHeight="1">
      <c r="M931" s="28" t="str">
        <f>IF(B931="","",VLOOKUP(L931,References!A:B,2,TRUE))</f>
        <v/>
      </c>
      <c r="O931" s="21" t="str">
        <f t="shared" si="15"/>
        <v/>
      </c>
    </row>
    <row r="932" spans="13:15" ht="17.100000000000001" customHeight="1">
      <c r="M932" s="28" t="str">
        <f>IF(B932="","",VLOOKUP(L932,References!A:B,2,TRUE))</f>
        <v/>
      </c>
      <c r="O932" s="21" t="str">
        <f t="shared" si="15"/>
        <v/>
      </c>
    </row>
    <row r="933" spans="13:15" ht="17.100000000000001" customHeight="1">
      <c r="M933" s="28" t="str">
        <f>IF(B933="","",VLOOKUP(L933,References!A:B,2,TRUE))</f>
        <v/>
      </c>
      <c r="O933" s="21" t="str">
        <f t="shared" si="15"/>
        <v/>
      </c>
    </row>
    <row r="934" spans="13:15" ht="17.100000000000001" customHeight="1">
      <c r="M934" s="28" t="str">
        <f>IF(B934="","",VLOOKUP(L934,References!A:B,2,TRUE))</f>
        <v/>
      </c>
      <c r="O934" s="21" t="str">
        <f t="shared" si="15"/>
        <v/>
      </c>
    </row>
    <row r="935" spans="13:15" ht="17.100000000000001" customHeight="1">
      <c r="M935" s="28" t="str">
        <f>IF(B935="","",VLOOKUP(L935,References!A:B,2,TRUE))</f>
        <v/>
      </c>
      <c r="O935" s="21" t="str">
        <f t="shared" si="15"/>
        <v/>
      </c>
    </row>
    <row r="936" spans="13:15" ht="17.100000000000001" customHeight="1">
      <c r="M936" s="28" t="str">
        <f>IF(B936="","",VLOOKUP(L936,References!A:B,2,TRUE))</f>
        <v/>
      </c>
      <c r="O936" s="21" t="str">
        <f t="shared" si="15"/>
        <v/>
      </c>
    </row>
    <row r="937" spans="13:15" ht="17.100000000000001" customHeight="1">
      <c r="M937" s="28" t="str">
        <f>IF(B937="","",VLOOKUP(L937,References!A:B,2,TRUE))</f>
        <v/>
      </c>
      <c r="O937" s="21" t="str">
        <f t="shared" si="15"/>
        <v/>
      </c>
    </row>
    <row r="938" spans="13:15" ht="17.100000000000001" customHeight="1">
      <c r="M938" s="28" t="str">
        <f>IF(B938="","",VLOOKUP(L938,References!A:B,2,TRUE))</f>
        <v/>
      </c>
      <c r="O938" s="21" t="str">
        <f t="shared" si="15"/>
        <v/>
      </c>
    </row>
    <row r="939" spans="13:15" ht="17.100000000000001" customHeight="1">
      <c r="M939" s="28" t="str">
        <f>IF(B939="","",VLOOKUP(L939,References!A:B,2,TRUE))</f>
        <v/>
      </c>
      <c r="O939" s="21" t="str">
        <f t="shared" si="15"/>
        <v/>
      </c>
    </row>
    <row r="940" spans="13:15" ht="17.100000000000001" customHeight="1">
      <c r="M940" s="28" t="str">
        <f>IF(B940="","",VLOOKUP(L940,References!A:B,2,TRUE))</f>
        <v/>
      </c>
      <c r="O940" s="21" t="str">
        <f t="shared" si="15"/>
        <v/>
      </c>
    </row>
    <row r="941" spans="13:15" ht="17.100000000000001" customHeight="1">
      <c r="M941" s="28" t="str">
        <f>IF(B941="","",VLOOKUP(L941,References!A:B,2,TRUE))</f>
        <v/>
      </c>
      <c r="O941" s="21" t="str">
        <f t="shared" si="15"/>
        <v/>
      </c>
    </row>
    <row r="942" spans="13:15" ht="17.100000000000001" customHeight="1">
      <c r="M942" s="28" t="str">
        <f>IF(B942="","",VLOOKUP(L942,References!A:B,2,TRUE))</f>
        <v/>
      </c>
      <c r="O942" s="21" t="str">
        <f t="shared" si="15"/>
        <v/>
      </c>
    </row>
    <row r="943" spans="13:15" ht="17.100000000000001" customHeight="1">
      <c r="M943" s="28" t="str">
        <f>IF(B943="","",VLOOKUP(L943,References!A:B,2,TRUE))</f>
        <v/>
      </c>
      <c r="O943" s="21" t="str">
        <f t="shared" si="15"/>
        <v/>
      </c>
    </row>
    <row r="944" spans="13:15" ht="17.100000000000001" customHeight="1">
      <c r="M944" s="28" t="str">
        <f>IF(B944="","",VLOOKUP(L944,References!A:B,2,TRUE))</f>
        <v/>
      </c>
      <c r="O944" s="21" t="str">
        <f t="shared" si="15"/>
        <v/>
      </c>
    </row>
    <row r="945" spans="13:15" ht="17.100000000000001" customHeight="1">
      <c r="M945" s="28" t="str">
        <f>IF(B945="","",VLOOKUP(L945,References!A:B,2,TRUE))</f>
        <v/>
      </c>
      <c r="O945" s="21" t="str">
        <f t="shared" si="15"/>
        <v/>
      </c>
    </row>
    <row r="946" spans="13:15" ht="17.100000000000001" customHeight="1">
      <c r="M946" s="28" t="str">
        <f>IF(B946="","",VLOOKUP(L946,References!A:B,2,TRUE))</f>
        <v/>
      </c>
      <c r="O946" s="21" t="str">
        <f t="shared" si="15"/>
        <v/>
      </c>
    </row>
    <row r="947" spans="13:15" ht="17.100000000000001" customHeight="1">
      <c r="M947" s="28" t="str">
        <f>IF(B947="","",VLOOKUP(L947,References!A:B,2,TRUE))</f>
        <v/>
      </c>
      <c r="O947" s="21" t="str">
        <f t="shared" si="15"/>
        <v/>
      </c>
    </row>
    <row r="948" spans="13:15" ht="17.100000000000001" customHeight="1">
      <c r="M948" s="28" t="str">
        <f>IF(B948="","",VLOOKUP(L948,References!A:B,2,TRUE))</f>
        <v/>
      </c>
      <c r="O948" s="21" t="str">
        <f t="shared" si="15"/>
        <v/>
      </c>
    </row>
    <row r="949" spans="13:15" ht="17.100000000000001" customHeight="1">
      <c r="M949" s="28" t="str">
        <f>IF(B949="","",VLOOKUP(L949,References!A:B,2,TRUE))</f>
        <v/>
      </c>
      <c r="O949" s="21" t="str">
        <f t="shared" si="15"/>
        <v/>
      </c>
    </row>
    <row r="950" spans="13:15" ht="17.100000000000001" customHeight="1">
      <c r="M950" s="28" t="str">
        <f>IF(B950="","",VLOOKUP(L950,References!A:B,2,TRUE))</f>
        <v/>
      </c>
      <c r="O950" s="21" t="str">
        <f t="shared" si="15"/>
        <v/>
      </c>
    </row>
    <row r="951" spans="13:15" ht="17.100000000000001" customHeight="1">
      <c r="M951" s="28" t="str">
        <f>IF(B951="","",VLOOKUP(L951,References!A:B,2,TRUE))</f>
        <v/>
      </c>
      <c r="O951" s="21" t="str">
        <f t="shared" si="15"/>
        <v/>
      </c>
    </row>
    <row r="952" spans="13:15" ht="17.100000000000001" customHeight="1">
      <c r="M952" s="28" t="str">
        <f>IF(B952="","",VLOOKUP(L952,References!A:B,2,TRUE))</f>
        <v/>
      </c>
      <c r="O952" s="21" t="str">
        <f t="shared" si="15"/>
        <v/>
      </c>
    </row>
    <row r="953" spans="13:15" ht="17.100000000000001" customHeight="1">
      <c r="M953" s="28" t="str">
        <f>IF(B953="","",VLOOKUP(L953,References!A:B,2,TRUE))</f>
        <v/>
      </c>
      <c r="O953" s="21" t="str">
        <f t="shared" si="15"/>
        <v/>
      </c>
    </row>
    <row r="954" spans="13:15" ht="17.100000000000001" customHeight="1">
      <c r="M954" s="28" t="str">
        <f>IF(B954="","",VLOOKUP(L954,References!A:B,2,TRUE))</f>
        <v/>
      </c>
      <c r="O954" s="21" t="str">
        <f t="shared" si="15"/>
        <v/>
      </c>
    </row>
    <row r="955" spans="13:15" ht="17.100000000000001" customHeight="1">
      <c r="M955" s="28" t="str">
        <f>IF(B955="","",VLOOKUP(L955,References!A:B,2,TRUE))</f>
        <v/>
      </c>
      <c r="O955" s="21" t="str">
        <f t="shared" si="15"/>
        <v/>
      </c>
    </row>
    <row r="956" spans="13:15" ht="17.100000000000001" customHeight="1">
      <c r="M956" s="28" t="str">
        <f>IF(B956="","",VLOOKUP(L956,References!A:B,2,TRUE))</f>
        <v/>
      </c>
      <c r="O956" s="21" t="str">
        <f t="shared" si="15"/>
        <v/>
      </c>
    </row>
    <row r="957" spans="13:15" ht="17.100000000000001" customHeight="1">
      <c r="M957" s="28" t="str">
        <f>IF(B957="","",VLOOKUP(L957,References!A:B,2,TRUE))</f>
        <v/>
      </c>
      <c r="O957" s="21" t="str">
        <f t="shared" si="15"/>
        <v/>
      </c>
    </row>
    <row r="958" spans="13:15" ht="17.100000000000001" customHeight="1">
      <c r="M958" s="28" t="str">
        <f>IF(B958="","",VLOOKUP(L958,References!A:B,2,TRUE))</f>
        <v/>
      </c>
      <c r="O958" s="21" t="str">
        <f t="shared" si="15"/>
        <v/>
      </c>
    </row>
    <row r="959" spans="13:15" ht="17.100000000000001" customHeight="1">
      <c r="M959" s="28" t="str">
        <f>IF(B959="","",VLOOKUP(L959,References!A:B,2,TRUE))</f>
        <v/>
      </c>
      <c r="O959" s="21" t="str">
        <f t="shared" si="15"/>
        <v/>
      </c>
    </row>
    <row r="960" spans="13:15" ht="17.100000000000001" customHeight="1">
      <c r="M960" s="28" t="str">
        <f>IF(B960="","",VLOOKUP(L960,References!A:B,2,TRUE))</f>
        <v/>
      </c>
      <c r="O960" s="21" t="str">
        <f t="shared" si="15"/>
        <v/>
      </c>
    </row>
    <row r="961" spans="13:15" ht="17.100000000000001" customHeight="1">
      <c r="M961" s="28" t="str">
        <f>IF(B961="","",VLOOKUP(L961,References!A:B,2,TRUE))</f>
        <v/>
      </c>
      <c r="O961" s="21" t="str">
        <f t="shared" si="15"/>
        <v/>
      </c>
    </row>
    <row r="962" spans="13:15" ht="17.100000000000001" customHeight="1">
      <c r="M962" s="28" t="str">
        <f>IF(B962="","",VLOOKUP(L962,References!A:B,2,TRUE))</f>
        <v/>
      </c>
      <c r="O962" s="21" t="str">
        <f t="shared" si="15"/>
        <v/>
      </c>
    </row>
    <row r="963" spans="13:15" ht="17.100000000000001" customHeight="1">
      <c r="M963" s="28" t="str">
        <f>IF(B963="","",VLOOKUP(L963,References!A:B,2,TRUE))</f>
        <v/>
      </c>
      <c r="O963" s="21" t="str">
        <f t="shared" si="15"/>
        <v/>
      </c>
    </row>
    <row r="964" spans="13:15" ht="17.100000000000001" customHeight="1">
      <c r="M964" s="28" t="str">
        <f>IF(B964="","",VLOOKUP(L964,References!A:B,2,TRUE))</f>
        <v/>
      </c>
      <c r="O964" s="21" t="str">
        <f t="shared" si="15"/>
        <v/>
      </c>
    </row>
    <row r="965" spans="13:15" ht="17.100000000000001" customHeight="1">
      <c r="M965" s="28" t="str">
        <f>IF(B965="","",VLOOKUP(L965,References!A:B,2,TRUE))</f>
        <v/>
      </c>
      <c r="O965" s="21" t="str">
        <f t="shared" si="15"/>
        <v/>
      </c>
    </row>
    <row r="966" spans="13:15" ht="17.100000000000001" customHeight="1">
      <c r="M966" s="28" t="str">
        <f>IF(B966="","",VLOOKUP(L966,References!A:B,2,TRUE))</f>
        <v/>
      </c>
      <c r="O966" s="21" t="str">
        <f t="shared" si="15"/>
        <v/>
      </c>
    </row>
    <row r="967" spans="13:15" ht="17.100000000000001" customHeight="1">
      <c r="M967" s="28" t="str">
        <f>IF(B967="","",VLOOKUP(L967,References!A:B,2,TRUE))</f>
        <v/>
      </c>
      <c r="O967" s="21" t="str">
        <f t="shared" si="15"/>
        <v/>
      </c>
    </row>
    <row r="968" spans="13:15" ht="17.100000000000001" customHeight="1">
      <c r="M968" s="28" t="str">
        <f>IF(B968="","",VLOOKUP(L968,References!A:B,2,TRUE))</f>
        <v/>
      </c>
      <c r="O968" s="21" t="str">
        <f t="shared" si="15"/>
        <v/>
      </c>
    </row>
    <row r="969" spans="13:15" ht="17.100000000000001" customHeight="1">
      <c r="M969" s="28" t="str">
        <f>IF(B969="","",VLOOKUP(L969,References!A:B,2,TRUE))</f>
        <v/>
      </c>
      <c r="O969" s="21" t="str">
        <f t="shared" si="15"/>
        <v/>
      </c>
    </row>
    <row r="970" spans="13:15" ht="17.100000000000001" customHeight="1">
      <c r="M970" s="28" t="str">
        <f>IF(B970="","",VLOOKUP(L970,References!A:B,2,TRUE))</f>
        <v/>
      </c>
      <c r="O970" s="21" t="str">
        <f t="shared" si="15"/>
        <v/>
      </c>
    </row>
    <row r="971" spans="13:15" ht="17.100000000000001" customHeight="1">
      <c r="M971" s="28" t="str">
        <f>IF(B971="","",VLOOKUP(L971,References!A:B,2,TRUE))</f>
        <v/>
      </c>
      <c r="O971" s="21" t="str">
        <f t="shared" si="15"/>
        <v/>
      </c>
    </row>
    <row r="972" spans="13:15" ht="17.100000000000001" customHeight="1">
      <c r="M972" s="28" t="str">
        <f>IF(B972="","",VLOOKUP(L972,References!A:B,2,TRUE))</f>
        <v/>
      </c>
      <c r="O972" s="21" t="str">
        <f t="shared" si="15"/>
        <v/>
      </c>
    </row>
    <row r="973" spans="13:15" ht="17.100000000000001" customHeight="1">
      <c r="M973" s="28" t="str">
        <f>IF(B973="","",VLOOKUP(L973,References!A:B,2,TRUE))</f>
        <v/>
      </c>
      <c r="O973" s="21" t="str">
        <f t="shared" si="15"/>
        <v/>
      </c>
    </row>
    <row r="974" spans="13:15" ht="17.100000000000001" customHeight="1">
      <c r="M974" s="28" t="str">
        <f>IF(B974="","",VLOOKUP(L974,References!A:B,2,TRUE))</f>
        <v/>
      </c>
      <c r="O974" s="21" t="str">
        <f t="shared" si="15"/>
        <v/>
      </c>
    </row>
    <row r="975" spans="13:15" ht="17.100000000000001" customHeight="1">
      <c r="M975" s="28" t="str">
        <f>IF(B975="","",VLOOKUP(L975,References!A:B,2,TRUE))</f>
        <v/>
      </c>
      <c r="O975" s="21" t="str">
        <f t="shared" ref="O975:O1038" si="16">IF(B975="","",IF(D975="","Report only",IF(C975="","Spectrum only",IF(J975&lt;&gt;"","Done","Code"))))</f>
        <v/>
      </c>
    </row>
    <row r="976" spans="13:15" ht="17.100000000000001" customHeight="1">
      <c r="M976" s="28" t="str">
        <f>IF(B976="","",VLOOKUP(L976,References!A:B,2,TRUE))</f>
        <v/>
      </c>
      <c r="O976" s="21" t="str">
        <f t="shared" si="16"/>
        <v/>
      </c>
    </row>
    <row r="977" spans="13:15" ht="17.100000000000001" customHeight="1">
      <c r="M977" s="28" t="str">
        <f>IF(B977="","",VLOOKUP(L977,References!A:B,2,TRUE))</f>
        <v/>
      </c>
      <c r="O977" s="21" t="str">
        <f t="shared" si="16"/>
        <v/>
      </c>
    </row>
    <row r="978" spans="13:15" ht="17.100000000000001" customHeight="1">
      <c r="M978" s="28" t="str">
        <f>IF(B978="","",VLOOKUP(L978,References!A:B,2,TRUE))</f>
        <v/>
      </c>
      <c r="O978" s="21" t="str">
        <f t="shared" si="16"/>
        <v/>
      </c>
    </row>
    <row r="979" spans="13:15" ht="17.100000000000001" customHeight="1">
      <c r="M979" s="28" t="str">
        <f>IF(B979="","",VLOOKUP(L979,References!A:B,2,TRUE))</f>
        <v/>
      </c>
      <c r="O979" s="21" t="str">
        <f t="shared" si="16"/>
        <v/>
      </c>
    </row>
    <row r="980" spans="13:15" ht="17.100000000000001" customHeight="1">
      <c r="M980" s="28" t="str">
        <f>IF(B980="","",VLOOKUP(L980,References!A:B,2,TRUE))</f>
        <v/>
      </c>
      <c r="O980" s="21" t="str">
        <f t="shared" si="16"/>
        <v/>
      </c>
    </row>
    <row r="981" spans="13:15" ht="17.100000000000001" customHeight="1">
      <c r="M981" s="28" t="str">
        <f>IF(B981="","",VLOOKUP(L981,References!A:B,2,TRUE))</f>
        <v/>
      </c>
      <c r="O981" s="21" t="str">
        <f t="shared" si="16"/>
        <v/>
      </c>
    </row>
    <row r="982" spans="13:15" ht="17.100000000000001" customHeight="1">
      <c r="M982" s="28" t="str">
        <f>IF(B982="","",VLOOKUP(L982,References!A:B,2,TRUE))</f>
        <v/>
      </c>
      <c r="O982" s="21" t="str">
        <f t="shared" si="16"/>
        <v/>
      </c>
    </row>
    <row r="983" spans="13:15" ht="17.100000000000001" customHeight="1">
      <c r="M983" s="28" t="str">
        <f>IF(B983="","",VLOOKUP(L983,References!A:B,2,TRUE))</f>
        <v/>
      </c>
      <c r="O983" s="21" t="str">
        <f t="shared" si="16"/>
        <v/>
      </c>
    </row>
    <row r="984" spans="13:15" ht="17.100000000000001" customHeight="1">
      <c r="M984" s="28" t="str">
        <f>IF(B984="","",VLOOKUP(L984,References!A:B,2,TRUE))</f>
        <v/>
      </c>
      <c r="O984" s="21" t="str">
        <f t="shared" si="16"/>
        <v/>
      </c>
    </row>
    <row r="985" spans="13:15" ht="17.100000000000001" customHeight="1">
      <c r="M985" s="28" t="str">
        <f>IF(B985="","",VLOOKUP(L985,References!A:B,2,TRUE))</f>
        <v/>
      </c>
      <c r="O985" s="21" t="str">
        <f t="shared" si="16"/>
        <v/>
      </c>
    </row>
    <row r="986" spans="13:15" ht="17.100000000000001" customHeight="1">
      <c r="M986" s="28" t="str">
        <f>IF(B986="","",VLOOKUP(L986,References!A:B,2,TRUE))</f>
        <v/>
      </c>
      <c r="O986" s="21" t="str">
        <f t="shared" si="16"/>
        <v/>
      </c>
    </row>
    <row r="987" spans="13:15" ht="17.100000000000001" customHeight="1">
      <c r="M987" s="28" t="str">
        <f>IF(B987="","",VLOOKUP(L987,References!A:B,2,TRUE))</f>
        <v/>
      </c>
      <c r="O987" s="21" t="str">
        <f t="shared" si="16"/>
        <v/>
      </c>
    </row>
    <row r="988" spans="13:15" ht="17.100000000000001" customHeight="1">
      <c r="M988" s="28" t="str">
        <f>IF(B988="","",VLOOKUP(L988,References!A:B,2,TRUE))</f>
        <v/>
      </c>
      <c r="O988" s="21" t="str">
        <f t="shared" si="16"/>
        <v/>
      </c>
    </row>
    <row r="989" spans="13:15" ht="17.100000000000001" customHeight="1">
      <c r="M989" s="28" t="str">
        <f>IF(B989="","",VLOOKUP(L989,References!A:B,2,TRUE))</f>
        <v/>
      </c>
      <c r="O989" s="21" t="str">
        <f t="shared" si="16"/>
        <v/>
      </c>
    </row>
    <row r="990" spans="13:15" ht="17.100000000000001" customHeight="1">
      <c r="M990" s="28" t="str">
        <f>IF(B990="","",VLOOKUP(L990,References!A:B,2,TRUE))</f>
        <v/>
      </c>
      <c r="O990" s="21" t="str">
        <f t="shared" si="16"/>
        <v/>
      </c>
    </row>
    <row r="991" spans="13:15" ht="17.100000000000001" customHeight="1">
      <c r="M991" s="28" t="str">
        <f>IF(B991="","",VLOOKUP(L991,References!A:B,2,TRUE))</f>
        <v/>
      </c>
      <c r="O991" s="21" t="str">
        <f t="shared" si="16"/>
        <v/>
      </c>
    </row>
    <row r="992" spans="13:15" ht="17.100000000000001" customHeight="1">
      <c r="M992" s="28" t="str">
        <f>IF(B992="","",VLOOKUP(L992,References!A:B,2,TRUE))</f>
        <v/>
      </c>
      <c r="O992" s="21" t="str">
        <f t="shared" si="16"/>
        <v/>
      </c>
    </row>
    <row r="993" spans="13:15" ht="17.100000000000001" customHeight="1">
      <c r="M993" s="28" t="str">
        <f>IF(B993="","",VLOOKUP(L993,References!A:B,2,TRUE))</f>
        <v/>
      </c>
      <c r="O993" s="21" t="str">
        <f t="shared" si="16"/>
        <v/>
      </c>
    </row>
    <row r="994" spans="13:15" ht="17.100000000000001" customHeight="1">
      <c r="M994" s="28" t="str">
        <f>IF(B994="","",VLOOKUP(L994,References!A:B,2,TRUE))</f>
        <v/>
      </c>
      <c r="O994" s="21" t="str">
        <f t="shared" si="16"/>
        <v/>
      </c>
    </row>
    <row r="995" spans="13:15" ht="17.100000000000001" customHeight="1">
      <c r="M995" s="28" t="str">
        <f>IF(B995="","",VLOOKUP(L995,References!A:B,2,TRUE))</f>
        <v/>
      </c>
      <c r="O995" s="21" t="str">
        <f t="shared" si="16"/>
        <v/>
      </c>
    </row>
    <row r="996" spans="13:15" ht="17.100000000000001" customHeight="1">
      <c r="M996" s="28" t="str">
        <f>IF(B996="","",VLOOKUP(L996,References!A:B,2,TRUE))</f>
        <v/>
      </c>
      <c r="O996" s="21" t="str">
        <f t="shared" si="16"/>
        <v/>
      </c>
    </row>
    <row r="997" spans="13:15" ht="17.100000000000001" customHeight="1">
      <c r="M997" s="28" t="str">
        <f>IF(B997="","",VLOOKUP(L997,References!A:B,2,TRUE))</f>
        <v/>
      </c>
      <c r="O997" s="21" t="str">
        <f t="shared" si="16"/>
        <v/>
      </c>
    </row>
    <row r="998" spans="13:15" ht="17.100000000000001" customHeight="1">
      <c r="M998" s="28" t="str">
        <f>IF(B998="","",VLOOKUP(L998,References!A:B,2,TRUE))</f>
        <v/>
      </c>
      <c r="O998" s="21" t="str">
        <f t="shared" si="16"/>
        <v/>
      </c>
    </row>
    <row r="999" spans="13:15" ht="17.100000000000001" customHeight="1">
      <c r="M999" s="28" t="str">
        <f>IF(B999="","",VLOOKUP(L999,References!A:B,2,TRUE))</f>
        <v/>
      </c>
      <c r="O999" s="21" t="str">
        <f t="shared" si="16"/>
        <v/>
      </c>
    </row>
    <row r="1000" spans="13:15" ht="17.100000000000001" customHeight="1">
      <c r="M1000" s="28" t="str">
        <f>IF(B1000="","",VLOOKUP(L1000,References!A:B,2,TRUE))</f>
        <v/>
      </c>
      <c r="O1000" s="21" t="str">
        <f t="shared" si="16"/>
        <v/>
      </c>
    </row>
    <row r="1001" spans="13:15" ht="17.100000000000001" customHeight="1">
      <c r="M1001" s="28" t="str">
        <f>IF(B1001="","",VLOOKUP(L1001,References!A:B,2,TRUE))</f>
        <v/>
      </c>
      <c r="O1001" s="21" t="str">
        <f t="shared" si="16"/>
        <v/>
      </c>
    </row>
    <row r="1002" spans="13:15" ht="17.100000000000001" customHeight="1">
      <c r="M1002" s="28" t="str">
        <f>IF(B1002="","",VLOOKUP(L1002,References!A:B,2,TRUE))</f>
        <v/>
      </c>
      <c r="O1002" s="21" t="str">
        <f t="shared" si="16"/>
        <v/>
      </c>
    </row>
    <row r="1003" spans="13:15" ht="17.100000000000001" customHeight="1">
      <c r="M1003" s="28" t="str">
        <f>IF(B1003="","",VLOOKUP(L1003,References!A:B,2,TRUE))</f>
        <v/>
      </c>
      <c r="O1003" s="21" t="str">
        <f t="shared" si="16"/>
        <v/>
      </c>
    </row>
    <row r="1004" spans="13:15" ht="17.100000000000001" customHeight="1">
      <c r="M1004" s="28" t="str">
        <f>IF(B1004="","",VLOOKUP(L1004,References!A:B,2,TRUE))</f>
        <v/>
      </c>
      <c r="O1004" s="21" t="str">
        <f t="shared" si="16"/>
        <v/>
      </c>
    </row>
    <row r="1005" spans="13:15" ht="17.100000000000001" customHeight="1">
      <c r="M1005" s="28" t="str">
        <f>IF(B1005="","",VLOOKUP(L1005,References!A:B,2,TRUE))</f>
        <v/>
      </c>
      <c r="O1005" s="21" t="str">
        <f t="shared" si="16"/>
        <v/>
      </c>
    </row>
    <row r="1006" spans="13:15" ht="17.100000000000001" customHeight="1">
      <c r="M1006" s="28" t="str">
        <f>IF(B1006="","",VLOOKUP(L1006,References!A:B,2,TRUE))</f>
        <v/>
      </c>
      <c r="O1006" s="21" t="str">
        <f t="shared" si="16"/>
        <v/>
      </c>
    </row>
    <row r="1007" spans="13:15" ht="17.100000000000001" customHeight="1">
      <c r="M1007" s="28" t="str">
        <f>IF(B1007="","",VLOOKUP(L1007,References!A:B,2,TRUE))</f>
        <v/>
      </c>
      <c r="O1007" s="21" t="str">
        <f t="shared" si="16"/>
        <v/>
      </c>
    </row>
    <row r="1008" spans="13:15" ht="17.100000000000001" customHeight="1">
      <c r="M1008" s="28" t="str">
        <f>IF(B1008="","",VLOOKUP(L1008,References!A:B,2,TRUE))</f>
        <v/>
      </c>
      <c r="O1008" s="21" t="str">
        <f t="shared" si="16"/>
        <v/>
      </c>
    </row>
    <row r="1009" spans="13:15" ht="17.100000000000001" customHeight="1">
      <c r="M1009" s="28" t="str">
        <f>IF(B1009="","",VLOOKUP(L1009,References!A:B,2,TRUE))</f>
        <v/>
      </c>
      <c r="O1009" s="21" t="str">
        <f t="shared" si="16"/>
        <v/>
      </c>
    </row>
    <row r="1010" spans="13:15" ht="17.100000000000001" customHeight="1">
      <c r="M1010" s="28" t="str">
        <f>IF(B1010="","",VLOOKUP(L1010,References!A:B,2,TRUE))</f>
        <v/>
      </c>
      <c r="O1010" s="21" t="str">
        <f t="shared" si="16"/>
        <v/>
      </c>
    </row>
    <row r="1011" spans="13:15" ht="17.100000000000001" customHeight="1">
      <c r="M1011" s="28" t="str">
        <f>IF(B1011="","",VLOOKUP(L1011,References!A:B,2,TRUE))</f>
        <v/>
      </c>
      <c r="O1011" s="21" t="str">
        <f t="shared" si="16"/>
        <v/>
      </c>
    </row>
    <row r="1012" spans="13:15" ht="17.100000000000001" customHeight="1">
      <c r="M1012" s="28" t="str">
        <f>IF(B1012="","",VLOOKUP(L1012,References!A:B,2,TRUE))</f>
        <v/>
      </c>
      <c r="O1012" s="21" t="str">
        <f t="shared" si="16"/>
        <v/>
      </c>
    </row>
    <row r="1013" spans="13:15" ht="17.100000000000001" customHeight="1">
      <c r="M1013" s="28" t="str">
        <f>IF(B1013="","",VLOOKUP(L1013,References!A:B,2,TRUE))</f>
        <v/>
      </c>
      <c r="O1013" s="21" t="str">
        <f t="shared" si="16"/>
        <v/>
      </c>
    </row>
    <row r="1014" spans="13:15" ht="17.100000000000001" customHeight="1">
      <c r="M1014" s="28" t="str">
        <f>IF(B1014="","",VLOOKUP(L1014,References!A:B,2,TRUE))</f>
        <v/>
      </c>
      <c r="O1014" s="21" t="str">
        <f t="shared" si="16"/>
        <v/>
      </c>
    </row>
    <row r="1015" spans="13:15" ht="17.100000000000001" customHeight="1">
      <c r="M1015" s="28" t="str">
        <f>IF(B1015="","",VLOOKUP(L1015,References!A:B,2,TRUE))</f>
        <v/>
      </c>
      <c r="O1015" s="21" t="str">
        <f t="shared" si="16"/>
        <v/>
      </c>
    </row>
    <row r="1016" spans="13:15" ht="17.100000000000001" customHeight="1">
      <c r="M1016" s="28" t="str">
        <f>IF(B1016="","",VLOOKUP(L1016,References!A:B,2,TRUE))</f>
        <v/>
      </c>
      <c r="O1016" s="21" t="str">
        <f t="shared" si="16"/>
        <v/>
      </c>
    </row>
    <row r="1017" spans="13:15" ht="17.100000000000001" customHeight="1">
      <c r="M1017" s="28" t="str">
        <f>IF(B1017="","",VLOOKUP(L1017,References!A:B,2,TRUE))</f>
        <v/>
      </c>
      <c r="O1017" s="21" t="str">
        <f t="shared" si="16"/>
        <v/>
      </c>
    </row>
    <row r="1018" spans="13:15" ht="17.100000000000001" customHeight="1">
      <c r="M1018" s="28" t="str">
        <f>IF(B1018="","",VLOOKUP(L1018,References!A:B,2,TRUE))</f>
        <v/>
      </c>
      <c r="O1018" s="21" t="str">
        <f t="shared" si="16"/>
        <v/>
      </c>
    </row>
    <row r="1019" spans="13:15" ht="17.100000000000001" customHeight="1">
      <c r="M1019" s="28" t="str">
        <f>IF(B1019="","",VLOOKUP(L1019,References!A:B,2,TRUE))</f>
        <v/>
      </c>
      <c r="O1019" s="21" t="str">
        <f t="shared" si="16"/>
        <v/>
      </c>
    </row>
    <row r="1020" spans="13:15" ht="17.100000000000001" customHeight="1">
      <c r="M1020" s="28" t="str">
        <f>IF(B1020="","",VLOOKUP(L1020,References!A:B,2,TRUE))</f>
        <v/>
      </c>
      <c r="O1020" s="21" t="str">
        <f t="shared" si="16"/>
        <v/>
      </c>
    </row>
    <row r="1021" spans="13:15" ht="17.100000000000001" customHeight="1">
      <c r="M1021" s="28" t="str">
        <f>IF(B1021="","",VLOOKUP(L1021,References!A:B,2,TRUE))</f>
        <v/>
      </c>
      <c r="O1021" s="21" t="str">
        <f t="shared" si="16"/>
        <v/>
      </c>
    </row>
    <row r="1022" spans="13:15" ht="17.100000000000001" customHeight="1">
      <c r="M1022" s="28" t="str">
        <f>IF(B1022="","",VLOOKUP(L1022,References!A:B,2,TRUE))</f>
        <v/>
      </c>
      <c r="O1022" s="21" t="str">
        <f t="shared" si="16"/>
        <v/>
      </c>
    </row>
    <row r="1023" spans="13:15" ht="17.100000000000001" customHeight="1">
      <c r="M1023" s="28" t="str">
        <f>IF(B1023="","",VLOOKUP(L1023,References!A:B,2,TRUE))</f>
        <v/>
      </c>
      <c r="O1023" s="21" t="str">
        <f t="shared" si="16"/>
        <v/>
      </c>
    </row>
    <row r="1024" spans="13:15" ht="17.100000000000001" customHeight="1">
      <c r="M1024" s="28" t="str">
        <f>IF(B1024="","",VLOOKUP(L1024,References!A:B,2,TRUE))</f>
        <v/>
      </c>
      <c r="O1024" s="21" t="str">
        <f t="shared" si="16"/>
        <v/>
      </c>
    </row>
    <row r="1025" spans="13:15" ht="17.100000000000001" customHeight="1">
      <c r="M1025" s="28" t="str">
        <f>IF(B1025="","",VLOOKUP(L1025,References!A:B,2,TRUE))</f>
        <v/>
      </c>
      <c r="O1025" s="21" t="str">
        <f t="shared" si="16"/>
        <v/>
      </c>
    </row>
    <row r="1026" spans="13:15" ht="17.100000000000001" customHeight="1">
      <c r="M1026" s="28" t="str">
        <f>IF(B1026="","",VLOOKUP(L1026,References!A:B,2,TRUE))</f>
        <v/>
      </c>
      <c r="O1026" s="21" t="str">
        <f t="shared" si="16"/>
        <v/>
      </c>
    </row>
    <row r="1027" spans="13:15" ht="17.100000000000001" customHeight="1">
      <c r="M1027" s="28" t="str">
        <f>IF(B1027="","",VLOOKUP(L1027,References!A:B,2,TRUE))</f>
        <v/>
      </c>
      <c r="O1027" s="21" t="str">
        <f t="shared" si="16"/>
        <v/>
      </c>
    </row>
    <row r="1028" spans="13:15" ht="17.100000000000001" customHeight="1">
      <c r="M1028" s="28" t="str">
        <f>IF(B1028="","",VLOOKUP(L1028,References!A:B,2,TRUE))</f>
        <v/>
      </c>
      <c r="O1028" s="21" t="str">
        <f t="shared" si="16"/>
        <v/>
      </c>
    </row>
    <row r="1029" spans="13:15" ht="17.100000000000001" customHeight="1">
      <c r="M1029" s="28" t="str">
        <f>IF(B1029="","",VLOOKUP(L1029,References!A:B,2,TRUE))</f>
        <v/>
      </c>
      <c r="O1029" s="21" t="str">
        <f t="shared" si="16"/>
        <v/>
      </c>
    </row>
    <row r="1030" spans="13:15" ht="17.100000000000001" customHeight="1">
      <c r="M1030" s="28" t="str">
        <f>IF(B1030="","",VLOOKUP(L1030,References!A:B,2,TRUE))</f>
        <v/>
      </c>
      <c r="O1030" s="21" t="str">
        <f t="shared" si="16"/>
        <v/>
      </c>
    </row>
    <row r="1031" spans="13:15" ht="17.100000000000001" customHeight="1">
      <c r="M1031" s="28" t="str">
        <f>IF(B1031="","",VLOOKUP(L1031,References!A:B,2,TRUE))</f>
        <v/>
      </c>
      <c r="O1031" s="21" t="str">
        <f t="shared" si="16"/>
        <v/>
      </c>
    </row>
    <row r="1032" spans="13:15" ht="17.100000000000001" customHeight="1">
      <c r="M1032" s="28" t="str">
        <f>IF(B1032="","",VLOOKUP(L1032,References!A:B,2,TRUE))</f>
        <v/>
      </c>
      <c r="O1032" s="21" t="str">
        <f t="shared" si="16"/>
        <v/>
      </c>
    </row>
    <row r="1033" spans="13:15" ht="17.100000000000001" customHeight="1">
      <c r="M1033" s="28" t="str">
        <f>IF(B1033="","",VLOOKUP(L1033,References!A:B,2,TRUE))</f>
        <v/>
      </c>
      <c r="O1033" s="21" t="str">
        <f t="shared" si="16"/>
        <v/>
      </c>
    </row>
    <row r="1034" spans="13:15" ht="17.100000000000001" customHeight="1">
      <c r="M1034" s="28" t="str">
        <f>IF(B1034="","",VLOOKUP(L1034,References!A:B,2,TRUE))</f>
        <v/>
      </c>
      <c r="O1034" s="21" t="str">
        <f t="shared" si="16"/>
        <v/>
      </c>
    </row>
    <row r="1035" spans="13:15" ht="17.100000000000001" customHeight="1">
      <c r="M1035" s="28" t="str">
        <f>IF(B1035="","",VLOOKUP(L1035,References!A:B,2,TRUE))</f>
        <v/>
      </c>
      <c r="O1035" s="21" t="str">
        <f t="shared" si="16"/>
        <v/>
      </c>
    </row>
    <row r="1036" spans="13:15" ht="17.100000000000001" customHeight="1">
      <c r="M1036" s="28" t="str">
        <f>IF(B1036="","",VLOOKUP(L1036,References!A:B,2,TRUE))</f>
        <v/>
      </c>
      <c r="O1036" s="21" t="str">
        <f t="shared" si="16"/>
        <v/>
      </c>
    </row>
    <row r="1037" spans="13:15" ht="17.100000000000001" customHeight="1">
      <c r="M1037" s="28" t="str">
        <f>IF(B1037="","",VLOOKUP(L1037,References!A:B,2,TRUE))</f>
        <v/>
      </c>
      <c r="O1037" s="21" t="str">
        <f t="shared" si="16"/>
        <v/>
      </c>
    </row>
    <row r="1038" spans="13:15" ht="17.100000000000001" customHeight="1">
      <c r="M1038" s="28" t="str">
        <f>IF(B1038="","",VLOOKUP(L1038,References!A:B,2,TRUE))</f>
        <v/>
      </c>
      <c r="O1038" s="21" t="str">
        <f t="shared" si="16"/>
        <v/>
      </c>
    </row>
    <row r="1039" spans="13:15" ht="17.100000000000001" customHeight="1">
      <c r="M1039" s="28" t="str">
        <f>IF(B1039="","",VLOOKUP(L1039,References!A:B,2,TRUE))</f>
        <v/>
      </c>
      <c r="O1039" s="21" t="str">
        <f t="shared" ref="O1039:O1102" si="17">IF(B1039="","",IF(D1039="","Report only",IF(C1039="","Spectrum only",IF(J1039&lt;&gt;"","Done","Code"))))</f>
        <v/>
      </c>
    </row>
    <row r="1040" spans="13:15" ht="17.100000000000001" customHeight="1">
      <c r="M1040" s="28" t="str">
        <f>IF(B1040="","",VLOOKUP(L1040,References!A:B,2,TRUE))</f>
        <v/>
      </c>
      <c r="O1040" s="21" t="str">
        <f t="shared" si="17"/>
        <v/>
      </c>
    </row>
    <row r="1041" spans="13:15" ht="17.100000000000001" customHeight="1">
      <c r="M1041" s="28" t="str">
        <f>IF(B1041="","",VLOOKUP(L1041,References!A:B,2,TRUE))</f>
        <v/>
      </c>
      <c r="O1041" s="21" t="str">
        <f t="shared" si="17"/>
        <v/>
      </c>
    </row>
    <row r="1042" spans="13:15" ht="17.100000000000001" customHeight="1">
      <c r="M1042" s="28" t="str">
        <f>IF(B1042="","",VLOOKUP(L1042,References!A:B,2,TRUE))</f>
        <v/>
      </c>
      <c r="O1042" s="21" t="str">
        <f t="shared" si="17"/>
        <v/>
      </c>
    </row>
    <row r="1043" spans="13:15" ht="17.100000000000001" customHeight="1">
      <c r="M1043" s="28" t="str">
        <f>IF(B1043="","",VLOOKUP(L1043,References!A:B,2,TRUE))</f>
        <v/>
      </c>
      <c r="O1043" s="21" t="str">
        <f t="shared" si="17"/>
        <v/>
      </c>
    </row>
    <row r="1044" spans="13:15" ht="17.100000000000001" customHeight="1">
      <c r="M1044" s="28" t="str">
        <f>IF(B1044="","",VLOOKUP(L1044,References!A:B,2,TRUE))</f>
        <v/>
      </c>
      <c r="O1044" s="21" t="str">
        <f t="shared" si="17"/>
        <v/>
      </c>
    </row>
    <row r="1045" spans="13:15" ht="17.100000000000001" customHeight="1">
      <c r="M1045" s="28" t="str">
        <f>IF(B1045="","",VLOOKUP(L1045,References!A:B,2,TRUE))</f>
        <v/>
      </c>
      <c r="O1045" s="21" t="str">
        <f t="shared" si="17"/>
        <v/>
      </c>
    </row>
    <row r="1046" spans="13:15" ht="17.100000000000001" customHeight="1">
      <c r="M1046" s="28" t="str">
        <f>IF(B1046="","",VLOOKUP(L1046,References!A:B,2,TRUE))</f>
        <v/>
      </c>
      <c r="O1046" s="21" t="str">
        <f t="shared" si="17"/>
        <v/>
      </c>
    </row>
    <row r="1047" spans="13:15" ht="17.100000000000001" customHeight="1">
      <c r="M1047" s="28" t="str">
        <f>IF(B1047="","",VLOOKUP(L1047,References!A:B,2,TRUE))</f>
        <v/>
      </c>
      <c r="O1047" s="21" t="str">
        <f t="shared" si="17"/>
        <v/>
      </c>
    </row>
    <row r="1048" spans="13:15" ht="17.100000000000001" customHeight="1">
      <c r="M1048" s="28" t="str">
        <f>IF(B1048="","",VLOOKUP(L1048,References!A:B,2,TRUE))</f>
        <v/>
      </c>
      <c r="O1048" s="21" t="str">
        <f t="shared" si="17"/>
        <v/>
      </c>
    </row>
    <row r="1049" spans="13:15" ht="17.100000000000001" customHeight="1">
      <c r="M1049" s="28" t="str">
        <f>IF(B1049="","",VLOOKUP(L1049,References!A:B,2,TRUE))</f>
        <v/>
      </c>
      <c r="O1049" s="21" t="str">
        <f t="shared" si="17"/>
        <v/>
      </c>
    </row>
    <row r="1050" spans="13:15" ht="17.100000000000001" customHeight="1">
      <c r="M1050" s="28" t="str">
        <f>IF(B1050="","",VLOOKUP(L1050,References!A:B,2,TRUE))</f>
        <v/>
      </c>
      <c r="O1050" s="21" t="str">
        <f t="shared" si="17"/>
        <v/>
      </c>
    </row>
    <row r="1051" spans="13:15" ht="17.100000000000001" customHeight="1">
      <c r="M1051" s="28" t="str">
        <f>IF(B1051="","",VLOOKUP(L1051,References!A:B,2,TRUE))</f>
        <v/>
      </c>
      <c r="O1051" s="21" t="str">
        <f t="shared" si="17"/>
        <v/>
      </c>
    </row>
    <row r="1052" spans="13:15" ht="17.100000000000001" customHeight="1">
      <c r="M1052" s="28" t="str">
        <f>IF(B1052="","",VLOOKUP(L1052,References!A:B,2,TRUE))</f>
        <v/>
      </c>
      <c r="O1052" s="21" t="str">
        <f t="shared" si="17"/>
        <v/>
      </c>
    </row>
    <row r="1053" spans="13:15" ht="17.100000000000001" customHeight="1">
      <c r="M1053" s="28" t="str">
        <f>IF(B1053="","",VLOOKUP(L1053,References!A:B,2,TRUE))</f>
        <v/>
      </c>
      <c r="O1053" s="21" t="str">
        <f t="shared" si="17"/>
        <v/>
      </c>
    </row>
    <row r="1054" spans="13:15" ht="17.100000000000001" customHeight="1">
      <c r="M1054" s="28" t="str">
        <f>IF(B1054="","",VLOOKUP(L1054,References!A:B,2,TRUE))</f>
        <v/>
      </c>
      <c r="O1054" s="21" t="str">
        <f t="shared" si="17"/>
        <v/>
      </c>
    </row>
    <row r="1055" spans="13:15" ht="17.100000000000001" customHeight="1">
      <c r="M1055" s="28" t="str">
        <f>IF(B1055="","",VLOOKUP(L1055,References!A:B,2,TRUE))</f>
        <v/>
      </c>
      <c r="O1055" s="21" t="str">
        <f t="shared" si="17"/>
        <v/>
      </c>
    </row>
    <row r="1056" spans="13:15" ht="17.100000000000001" customHeight="1">
      <c r="M1056" s="28" t="str">
        <f>IF(B1056="","",VLOOKUP(L1056,References!A:B,2,TRUE))</f>
        <v/>
      </c>
      <c r="O1056" s="21" t="str">
        <f t="shared" si="17"/>
        <v/>
      </c>
    </row>
    <row r="1057" spans="13:15" ht="17.100000000000001" customHeight="1">
      <c r="M1057" s="28" t="str">
        <f>IF(B1057="","",VLOOKUP(L1057,References!A:B,2,TRUE))</f>
        <v/>
      </c>
      <c r="O1057" s="21" t="str">
        <f t="shared" si="17"/>
        <v/>
      </c>
    </row>
    <row r="1058" spans="13:15" ht="17.100000000000001" customHeight="1">
      <c r="M1058" s="28" t="str">
        <f>IF(B1058="","",VLOOKUP(L1058,References!A:B,2,TRUE))</f>
        <v/>
      </c>
      <c r="O1058" s="21" t="str">
        <f t="shared" si="17"/>
        <v/>
      </c>
    </row>
    <row r="1059" spans="13:15" ht="17.100000000000001" customHeight="1">
      <c r="M1059" s="28" t="str">
        <f>IF(B1059="","",VLOOKUP(L1059,References!A:B,2,TRUE))</f>
        <v/>
      </c>
      <c r="O1059" s="21" t="str">
        <f t="shared" si="17"/>
        <v/>
      </c>
    </row>
    <row r="1060" spans="13:15" ht="17.100000000000001" customHeight="1">
      <c r="M1060" s="28" t="str">
        <f>IF(B1060="","",VLOOKUP(L1060,References!A:B,2,TRUE))</f>
        <v/>
      </c>
      <c r="O1060" s="21" t="str">
        <f t="shared" si="17"/>
        <v/>
      </c>
    </row>
    <row r="1061" spans="13:15" ht="17.100000000000001" customHeight="1">
      <c r="M1061" s="28" t="str">
        <f>IF(B1061="","",VLOOKUP(L1061,References!A:B,2,TRUE))</f>
        <v/>
      </c>
      <c r="O1061" s="21" t="str">
        <f t="shared" si="17"/>
        <v/>
      </c>
    </row>
    <row r="1062" spans="13:15" ht="17.100000000000001" customHeight="1">
      <c r="M1062" s="28" t="str">
        <f>IF(B1062="","",VLOOKUP(L1062,References!A:B,2,TRUE))</f>
        <v/>
      </c>
      <c r="O1062" s="21" t="str">
        <f t="shared" si="17"/>
        <v/>
      </c>
    </row>
    <row r="1063" spans="13:15" ht="17.100000000000001" customHeight="1">
      <c r="M1063" s="28" t="str">
        <f>IF(B1063="","",VLOOKUP(L1063,References!A:B,2,TRUE))</f>
        <v/>
      </c>
      <c r="O1063" s="21" t="str">
        <f t="shared" si="17"/>
        <v/>
      </c>
    </row>
    <row r="1064" spans="13:15" ht="17.100000000000001" customHeight="1">
      <c r="M1064" s="28" t="str">
        <f>IF(B1064="","",VLOOKUP(L1064,References!A:B,2,TRUE))</f>
        <v/>
      </c>
      <c r="O1064" s="21" t="str">
        <f t="shared" si="17"/>
        <v/>
      </c>
    </row>
    <row r="1065" spans="13:15" ht="17.100000000000001" customHeight="1">
      <c r="M1065" s="28" t="str">
        <f>IF(B1065="","",VLOOKUP(L1065,References!A:B,2,TRUE))</f>
        <v/>
      </c>
      <c r="O1065" s="21" t="str">
        <f t="shared" si="17"/>
        <v/>
      </c>
    </row>
    <row r="1066" spans="13:15" ht="17.100000000000001" customHeight="1">
      <c r="M1066" s="28" t="str">
        <f>IF(B1066="","",VLOOKUP(L1066,References!A:B,2,TRUE))</f>
        <v/>
      </c>
      <c r="O1066" s="21" t="str">
        <f t="shared" si="17"/>
        <v/>
      </c>
    </row>
    <row r="1067" spans="13:15" ht="17.100000000000001" customHeight="1">
      <c r="M1067" s="28" t="str">
        <f>IF(B1067="","",VLOOKUP(L1067,References!A:B,2,TRUE))</f>
        <v/>
      </c>
      <c r="O1067" s="21" t="str">
        <f t="shared" si="17"/>
        <v/>
      </c>
    </row>
    <row r="1068" spans="13:15" ht="17.100000000000001" customHeight="1">
      <c r="M1068" s="28" t="str">
        <f>IF(B1068="","",VLOOKUP(L1068,References!A:B,2,TRUE))</f>
        <v/>
      </c>
      <c r="O1068" s="21" t="str">
        <f t="shared" si="17"/>
        <v/>
      </c>
    </row>
    <row r="1069" spans="13:15" ht="17.100000000000001" customHeight="1">
      <c r="M1069" s="28" t="str">
        <f>IF(B1069="","",VLOOKUP(L1069,References!A:B,2,TRUE))</f>
        <v/>
      </c>
      <c r="O1069" s="21" t="str">
        <f t="shared" si="17"/>
        <v/>
      </c>
    </row>
    <row r="1070" spans="13:15" ht="17.100000000000001" customHeight="1">
      <c r="M1070" s="28" t="str">
        <f>IF(B1070="","",VLOOKUP(L1070,References!A:B,2,TRUE))</f>
        <v/>
      </c>
      <c r="O1070" s="21" t="str">
        <f t="shared" si="17"/>
        <v/>
      </c>
    </row>
    <row r="1071" spans="13:15" ht="17.100000000000001" customHeight="1">
      <c r="M1071" s="28" t="str">
        <f>IF(B1071="","",VLOOKUP(L1071,References!A:B,2,TRUE))</f>
        <v/>
      </c>
      <c r="O1071" s="21" t="str">
        <f t="shared" si="17"/>
        <v/>
      </c>
    </row>
    <row r="1072" spans="13:15" ht="17.100000000000001" customHeight="1">
      <c r="M1072" s="28" t="str">
        <f>IF(B1072="","",VLOOKUP(L1072,References!A:B,2,TRUE))</f>
        <v/>
      </c>
      <c r="O1072" s="21" t="str">
        <f t="shared" si="17"/>
        <v/>
      </c>
    </row>
    <row r="1073" spans="13:15" ht="17.100000000000001" customHeight="1">
      <c r="M1073" s="28" t="str">
        <f>IF(B1073="","",VLOOKUP(L1073,References!A:B,2,TRUE))</f>
        <v/>
      </c>
      <c r="O1073" s="21" t="str">
        <f t="shared" si="17"/>
        <v/>
      </c>
    </row>
    <row r="1074" spans="13:15" ht="17.100000000000001" customHeight="1">
      <c r="M1074" s="28" t="str">
        <f>IF(B1074="","",VLOOKUP(L1074,References!A:B,2,TRUE))</f>
        <v/>
      </c>
      <c r="O1074" s="21" t="str">
        <f t="shared" si="17"/>
        <v/>
      </c>
    </row>
    <row r="1075" spans="13:15" ht="17.100000000000001" customHeight="1">
      <c r="M1075" s="28" t="str">
        <f>IF(B1075="","",VLOOKUP(L1075,References!A:B,2,TRUE))</f>
        <v/>
      </c>
      <c r="O1075" s="21" t="str">
        <f t="shared" si="17"/>
        <v/>
      </c>
    </row>
    <row r="1076" spans="13:15" ht="17.100000000000001" customHeight="1">
      <c r="M1076" s="28" t="str">
        <f>IF(B1076="","",VLOOKUP(L1076,References!A:B,2,TRUE))</f>
        <v/>
      </c>
      <c r="O1076" s="21" t="str">
        <f t="shared" si="17"/>
        <v/>
      </c>
    </row>
    <row r="1077" spans="13:15" ht="17.100000000000001" customHeight="1">
      <c r="M1077" s="28" t="str">
        <f>IF(B1077="","",VLOOKUP(L1077,References!A:B,2,TRUE))</f>
        <v/>
      </c>
      <c r="O1077" s="21" t="str">
        <f t="shared" si="17"/>
        <v/>
      </c>
    </row>
    <row r="1078" spans="13:15" ht="17.100000000000001" customHeight="1">
      <c r="M1078" s="28" t="str">
        <f>IF(B1078="","",VLOOKUP(L1078,References!A:B,2,TRUE))</f>
        <v/>
      </c>
      <c r="O1078" s="21" t="str">
        <f t="shared" si="17"/>
        <v/>
      </c>
    </row>
    <row r="1079" spans="13:15" ht="17.100000000000001" customHeight="1">
      <c r="M1079" s="28" t="str">
        <f>IF(B1079="","",VLOOKUP(L1079,References!A:B,2,TRUE))</f>
        <v/>
      </c>
      <c r="O1079" s="21" t="str">
        <f t="shared" si="17"/>
        <v/>
      </c>
    </row>
    <row r="1080" spans="13:15" ht="17.100000000000001" customHeight="1">
      <c r="M1080" s="28" t="str">
        <f>IF(B1080="","",VLOOKUP(L1080,References!A:B,2,TRUE))</f>
        <v/>
      </c>
      <c r="O1080" s="21" t="str">
        <f t="shared" si="17"/>
        <v/>
      </c>
    </row>
    <row r="1081" spans="13:15" ht="17.100000000000001" customHeight="1">
      <c r="M1081" s="28" t="str">
        <f>IF(B1081="","",VLOOKUP(L1081,References!A:B,2,TRUE))</f>
        <v/>
      </c>
      <c r="O1081" s="21" t="str">
        <f t="shared" si="17"/>
        <v/>
      </c>
    </row>
    <row r="1082" spans="13:15" ht="17.100000000000001" customHeight="1">
      <c r="M1082" s="28" t="str">
        <f>IF(B1082="","",VLOOKUP(L1082,References!A:B,2,TRUE))</f>
        <v/>
      </c>
      <c r="O1082" s="21" t="str">
        <f t="shared" si="17"/>
        <v/>
      </c>
    </row>
    <row r="1083" spans="13:15" ht="17.100000000000001" customHeight="1">
      <c r="M1083" s="28" t="str">
        <f>IF(B1083="","",VLOOKUP(L1083,References!A:B,2,TRUE))</f>
        <v/>
      </c>
      <c r="O1083" s="21" t="str">
        <f t="shared" si="17"/>
        <v/>
      </c>
    </row>
    <row r="1084" spans="13:15" ht="17.100000000000001" customHeight="1">
      <c r="M1084" s="28" t="str">
        <f>IF(B1084="","",VLOOKUP(L1084,References!A:B,2,TRUE))</f>
        <v/>
      </c>
      <c r="O1084" s="21" t="str">
        <f t="shared" si="17"/>
        <v/>
      </c>
    </row>
    <row r="1085" spans="13:15" ht="17.100000000000001" customHeight="1">
      <c r="M1085" s="28" t="str">
        <f>IF(B1085="","",VLOOKUP(L1085,References!A:B,2,TRUE))</f>
        <v/>
      </c>
      <c r="O1085" s="21" t="str">
        <f t="shared" si="17"/>
        <v/>
      </c>
    </row>
    <row r="1086" spans="13:15" ht="17.100000000000001" customHeight="1">
      <c r="M1086" s="28" t="str">
        <f>IF(B1086="","",VLOOKUP(L1086,References!A:B,2,TRUE))</f>
        <v/>
      </c>
      <c r="O1086" s="21" t="str">
        <f t="shared" si="17"/>
        <v/>
      </c>
    </row>
    <row r="1087" spans="13:15" ht="17.100000000000001" customHeight="1">
      <c r="M1087" s="28" t="str">
        <f>IF(B1087="","",VLOOKUP(L1087,References!A:B,2,TRUE))</f>
        <v/>
      </c>
      <c r="O1087" s="21" t="str">
        <f t="shared" si="17"/>
        <v/>
      </c>
    </row>
    <row r="1088" spans="13:15" ht="17.100000000000001" customHeight="1">
      <c r="M1088" s="28" t="str">
        <f>IF(B1088="","",VLOOKUP(L1088,References!A:B,2,TRUE))</f>
        <v/>
      </c>
      <c r="O1088" s="21" t="str">
        <f t="shared" si="17"/>
        <v/>
      </c>
    </row>
    <row r="1089" spans="13:15" ht="17.100000000000001" customHeight="1">
      <c r="M1089" s="28" t="str">
        <f>IF(B1089="","",VLOOKUP(L1089,References!A:B,2,TRUE))</f>
        <v/>
      </c>
      <c r="O1089" s="21" t="str">
        <f t="shared" si="17"/>
        <v/>
      </c>
    </row>
    <row r="1090" spans="13:15" ht="17.100000000000001" customHeight="1">
      <c r="M1090" s="28" t="str">
        <f>IF(B1090="","",VLOOKUP(L1090,References!A:B,2,TRUE))</f>
        <v/>
      </c>
      <c r="O1090" s="21" t="str">
        <f t="shared" si="17"/>
        <v/>
      </c>
    </row>
    <row r="1091" spans="13:15" ht="17.100000000000001" customHeight="1">
      <c r="M1091" s="28" t="str">
        <f>IF(B1091="","",VLOOKUP(L1091,References!A:B,2,TRUE))</f>
        <v/>
      </c>
      <c r="O1091" s="21" t="str">
        <f t="shared" si="17"/>
        <v/>
      </c>
    </row>
    <row r="1092" spans="13:15" ht="17.100000000000001" customHeight="1">
      <c r="M1092" s="28" t="str">
        <f>IF(B1092="","",VLOOKUP(L1092,References!A:B,2,TRUE))</f>
        <v/>
      </c>
      <c r="O1092" s="21" t="str">
        <f t="shared" si="17"/>
        <v/>
      </c>
    </row>
    <row r="1093" spans="13:15" ht="17.100000000000001" customHeight="1">
      <c r="M1093" s="28" t="str">
        <f>IF(B1093="","",VLOOKUP(L1093,References!A:B,2,TRUE))</f>
        <v/>
      </c>
      <c r="O1093" s="21" t="str">
        <f t="shared" si="17"/>
        <v/>
      </c>
    </row>
    <row r="1094" spans="13:15" ht="17.100000000000001" customHeight="1">
      <c r="M1094" s="28" t="str">
        <f>IF(B1094="","",VLOOKUP(L1094,References!A:B,2,TRUE))</f>
        <v/>
      </c>
      <c r="O1094" s="21" t="str">
        <f t="shared" si="17"/>
        <v/>
      </c>
    </row>
    <row r="1095" spans="13:15" ht="17.100000000000001" customHeight="1">
      <c r="M1095" s="28" t="str">
        <f>IF(B1095="","",VLOOKUP(L1095,References!A:B,2,TRUE))</f>
        <v/>
      </c>
      <c r="O1095" s="21" t="str">
        <f t="shared" si="17"/>
        <v/>
      </c>
    </row>
    <row r="1096" spans="13:15" ht="17.100000000000001" customHeight="1">
      <c r="M1096" s="28" t="str">
        <f>IF(B1096="","",VLOOKUP(L1096,References!A:B,2,TRUE))</f>
        <v/>
      </c>
      <c r="O1096" s="21" t="str">
        <f t="shared" si="17"/>
        <v/>
      </c>
    </row>
    <row r="1097" spans="13:15" ht="17.100000000000001" customHeight="1">
      <c r="M1097" s="28" t="str">
        <f>IF(B1097="","",VLOOKUP(L1097,References!A:B,2,TRUE))</f>
        <v/>
      </c>
      <c r="O1097" s="21" t="str">
        <f t="shared" si="17"/>
        <v/>
      </c>
    </row>
    <row r="1098" spans="13:15" ht="17.100000000000001" customHeight="1">
      <c r="M1098" s="28" t="str">
        <f>IF(B1098="","",VLOOKUP(L1098,References!A:B,2,TRUE))</f>
        <v/>
      </c>
      <c r="O1098" s="21" t="str">
        <f t="shared" si="17"/>
        <v/>
      </c>
    </row>
    <row r="1099" spans="13:15" ht="17.100000000000001" customHeight="1">
      <c r="M1099" s="28" t="str">
        <f>IF(B1099="","",VLOOKUP(L1099,References!A:B,2,TRUE))</f>
        <v/>
      </c>
      <c r="O1099" s="21" t="str">
        <f t="shared" si="17"/>
        <v/>
      </c>
    </row>
    <row r="1100" spans="13:15" ht="17.100000000000001" customHeight="1">
      <c r="M1100" s="28" t="str">
        <f>IF(B1100="","",VLOOKUP(L1100,References!A:B,2,TRUE))</f>
        <v/>
      </c>
      <c r="O1100" s="21" t="str">
        <f t="shared" si="17"/>
        <v/>
      </c>
    </row>
    <row r="1101" spans="13:15" ht="17.100000000000001" customHeight="1">
      <c r="M1101" s="28" t="str">
        <f>IF(B1101="","",VLOOKUP(L1101,References!A:B,2,TRUE))</f>
        <v/>
      </c>
      <c r="O1101" s="21" t="str">
        <f t="shared" si="17"/>
        <v/>
      </c>
    </row>
    <row r="1102" spans="13:15" ht="17.100000000000001" customHeight="1">
      <c r="M1102" s="28" t="str">
        <f>IF(B1102="","",VLOOKUP(L1102,References!A:B,2,TRUE))</f>
        <v/>
      </c>
      <c r="O1102" s="21" t="str">
        <f t="shared" si="17"/>
        <v/>
      </c>
    </row>
    <row r="1103" spans="13:15" ht="17.100000000000001" customHeight="1">
      <c r="M1103" s="28" t="str">
        <f>IF(B1103="","",VLOOKUP(L1103,References!A:B,2,TRUE))</f>
        <v/>
      </c>
      <c r="O1103" s="21" t="str">
        <f t="shared" ref="O1103:O1166" si="18">IF(B1103="","",IF(D1103="","Report only",IF(C1103="","Spectrum only",IF(J1103&lt;&gt;"","Done","Code"))))</f>
        <v/>
      </c>
    </row>
    <row r="1104" spans="13:15" ht="17.100000000000001" customHeight="1">
      <c r="M1104" s="28" t="str">
        <f>IF(B1104="","",VLOOKUP(L1104,References!A:B,2,TRUE))</f>
        <v/>
      </c>
      <c r="O1104" s="21" t="str">
        <f t="shared" si="18"/>
        <v/>
      </c>
    </row>
    <row r="1105" spans="13:15" ht="17.100000000000001" customHeight="1">
      <c r="M1105" s="28" t="str">
        <f>IF(B1105="","",VLOOKUP(L1105,References!A:B,2,TRUE))</f>
        <v/>
      </c>
      <c r="O1105" s="21" t="str">
        <f t="shared" si="18"/>
        <v/>
      </c>
    </row>
    <row r="1106" spans="13:15" ht="17.100000000000001" customHeight="1">
      <c r="M1106" s="28" t="str">
        <f>IF(B1106="","",VLOOKUP(L1106,References!A:B,2,TRUE))</f>
        <v/>
      </c>
      <c r="O1106" s="21" t="str">
        <f t="shared" si="18"/>
        <v/>
      </c>
    </row>
    <row r="1107" spans="13:15" ht="17.100000000000001" customHeight="1">
      <c r="M1107" s="28" t="str">
        <f>IF(B1107="","",VLOOKUP(L1107,References!A:B,2,TRUE))</f>
        <v/>
      </c>
      <c r="O1107" s="21" t="str">
        <f t="shared" si="18"/>
        <v/>
      </c>
    </row>
    <row r="1108" spans="13:15" ht="17.100000000000001" customHeight="1">
      <c r="M1108" s="28" t="str">
        <f>IF(B1108="","",VLOOKUP(L1108,References!A:B,2,TRUE))</f>
        <v/>
      </c>
      <c r="O1108" s="21" t="str">
        <f t="shared" si="18"/>
        <v/>
      </c>
    </row>
    <row r="1109" spans="13:15" ht="17.100000000000001" customHeight="1">
      <c r="M1109" s="28" t="str">
        <f>IF(B1109="","",VLOOKUP(L1109,References!A:B,2,TRUE))</f>
        <v/>
      </c>
      <c r="O1109" s="21" t="str">
        <f t="shared" si="18"/>
        <v/>
      </c>
    </row>
    <row r="1110" spans="13:15" ht="17.100000000000001" customHeight="1">
      <c r="M1110" s="28" t="str">
        <f>IF(B1110="","",VLOOKUP(L1110,References!A:B,2,TRUE))</f>
        <v/>
      </c>
      <c r="O1110" s="21" t="str">
        <f t="shared" si="18"/>
        <v/>
      </c>
    </row>
    <row r="1111" spans="13:15" ht="17.100000000000001" customHeight="1">
      <c r="M1111" s="28" t="str">
        <f>IF(B1111="","",VLOOKUP(L1111,References!A:B,2,TRUE))</f>
        <v/>
      </c>
      <c r="O1111" s="21" t="str">
        <f t="shared" si="18"/>
        <v/>
      </c>
    </row>
    <row r="1112" spans="13:15" ht="17.100000000000001" customHeight="1">
      <c r="M1112" s="28" t="str">
        <f>IF(B1112="","",VLOOKUP(L1112,References!A:B,2,TRUE))</f>
        <v/>
      </c>
      <c r="O1112" s="21" t="str">
        <f t="shared" si="18"/>
        <v/>
      </c>
    </row>
    <row r="1113" spans="13:15" ht="17.100000000000001" customHeight="1">
      <c r="M1113" s="28" t="str">
        <f>IF(B1113="","",VLOOKUP(L1113,References!A:B,2,TRUE))</f>
        <v/>
      </c>
      <c r="O1113" s="21" t="str">
        <f t="shared" si="18"/>
        <v/>
      </c>
    </row>
    <row r="1114" spans="13:15" ht="17.100000000000001" customHeight="1">
      <c r="M1114" s="28" t="str">
        <f>IF(B1114="","",VLOOKUP(L1114,References!A:B,2,TRUE))</f>
        <v/>
      </c>
      <c r="O1114" s="21" t="str">
        <f t="shared" si="18"/>
        <v/>
      </c>
    </row>
    <row r="1115" spans="13:15" ht="17.100000000000001" customHeight="1">
      <c r="M1115" s="28" t="str">
        <f>IF(B1115="","",VLOOKUP(L1115,References!A:B,2,TRUE))</f>
        <v/>
      </c>
      <c r="O1115" s="21" t="str">
        <f t="shared" si="18"/>
        <v/>
      </c>
    </row>
    <row r="1116" spans="13:15" ht="17.100000000000001" customHeight="1">
      <c r="M1116" s="28" t="str">
        <f>IF(B1116="","",VLOOKUP(L1116,References!A:B,2,TRUE))</f>
        <v/>
      </c>
      <c r="O1116" s="21" t="str">
        <f t="shared" si="18"/>
        <v/>
      </c>
    </row>
    <row r="1117" spans="13:15" ht="17.100000000000001" customHeight="1">
      <c r="M1117" s="28" t="str">
        <f>IF(B1117="","",VLOOKUP(L1117,References!A:B,2,TRUE))</f>
        <v/>
      </c>
      <c r="O1117" s="21" t="str">
        <f t="shared" si="18"/>
        <v/>
      </c>
    </row>
    <row r="1118" spans="13:15" ht="17.100000000000001" customHeight="1">
      <c r="M1118" s="28" t="str">
        <f>IF(B1118="","",VLOOKUP(L1118,References!A:B,2,TRUE))</f>
        <v/>
      </c>
      <c r="O1118" s="21" t="str">
        <f t="shared" si="18"/>
        <v/>
      </c>
    </row>
    <row r="1119" spans="13:15" ht="17.100000000000001" customHeight="1">
      <c r="M1119" s="28" t="str">
        <f>IF(B1119="","",VLOOKUP(L1119,References!A:B,2,TRUE))</f>
        <v/>
      </c>
      <c r="O1119" s="21" t="str">
        <f t="shared" si="18"/>
        <v/>
      </c>
    </row>
    <row r="1120" spans="13:15" ht="17.100000000000001" customHeight="1">
      <c r="M1120" s="28" t="str">
        <f>IF(B1120="","",VLOOKUP(L1120,References!A:B,2,TRUE))</f>
        <v/>
      </c>
      <c r="O1120" s="21" t="str">
        <f t="shared" si="18"/>
        <v/>
      </c>
    </row>
    <row r="1121" spans="13:15" ht="17.100000000000001" customHeight="1">
      <c r="M1121" s="28" t="str">
        <f>IF(B1121="","",VLOOKUP(L1121,References!A:B,2,TRUE))</f>
        <v/>
      </c>
      <c r="O1121" s="21" t="str">
        <f t="shared" si="18"/>
        <v/>
      </c>
    </row>
    <row r="1122" spans="13:15" ht="17.100000000000001" customHeight="1">
      <c r="M1122" s="28" t="str">
        <f>IF(B1122="","",VLOOKUP(L1122,References!A:B,2,TRUE))</f>
        <v/>
      </c>
      <c r="O1122" s="21" t="str">
        <f t="shared" si="18"/>
        <v/>
      </c>
    </row>
    <row r="1123" spans="13:15" ht="17.100000000000001" customHeight="1">
      <c r="M1123" s="28" t="str">
        <f>IF(B1123="","",VLOOKUP(L1123,References!A:B,2,TRUE))</f>
        <v/>
      </c>
      <c r="O1123" s="21" t="str">
        <f t="shared" si="18"/>
        <v/>
      </c>
    </row>
    <row r="1124" spans="13:15" ht="17.100000000000001" customHeight="1">
      <c r="M1124" s="28" t="str">
        <f>IF(B1124="","",VLOOKUP(L1124,References!A:B,2,TRUE))</f>
        <v/>
      </c>
      <c r="O1124" s="21" t="str">
        <f t="shared" si="18"/>
        <v/>
      </c>
    </row>
    <row r="1125" spans="13:15" ht="17.100000000000001" customHeight="1">
      <c r="M1125" s="28" t="str">
        <f>IF(B1125="","",VLOOKUP(L1125,References!A:B,2,TRUE))</f>
        <v/>
      </c>
      <c r="O1125" s="21" t="str">
        <f t="shared" si="18"/>
        <v/>
      </c>
    </row>
    <row r="1126" spans="13:15" ht="17.100000000000001" customHeight="1">
      <c r="M1126" s="28" t="str">
        <f>IF(B1126="","",VLOOKUP(L1126,References!A:B,2,TRUE))</f>
        <v/>
      </c>
      <c r="O1126" s="21" t="str">
        <f t="shared" si="18"/>
        <v/>
      </c>
    </row>
    <row r="1127" spans="13:15" ht="17.100000000000001" customHeight="1">
      <c r="M1127" s="28" t="str">
        <f>IF(B1127="","",VLOOKUP(L1127,References!A:B,2,TRUE))</f>
        <v/>
      </c>
      <c r="O1127" s="21" t="str">
        <f t="shared" si="18"/>
        <v/>
      </c>
    </row>
    <row r="1128" spans="13:15" ht="17.100000000000001" customHeight="1">
      <c r="M1128" s="28" t="str">
        <f>IF(B1128="","",VLOOKUP(L1128,References!A:B,2,TRUE))</f>
        <v/>
      </c>
      <c r="O1128" s="21" t="str">
        <f t="shared" si="18"/>
        <v/>
      </c>
    </row>
    <row r="1129" spans="13:15" ht="17.100000000000001" customHeight="1">
      <c r="M1129" s="28" t="str">
        <f>IF(B1129="","",VLOOKUP(L1129,References!A:B,2,TRUE))</f>
        <v/>
      </c>
      <c r="O1129" s="21" t="str">
        <f t="shared" si="18"/>
        <v/>
      </c>
    </row>
    <row r="1130" spans="13:15" ht="17.100000000000001" customHeight="1">
      <c r="M1130" s="28" t="str">
        <f>IF(B1130="","",VLOOKUP(L1130,References!A:B,2,TRUE))</f>
        <v/>
      </c>
      <c r="O1130" s="21" t="str">
        <f t="shared" si="18"/>
        <v/>
      </c>
    </row>
    <row r="1131" spans="13:15" ht="17.100000000000001" customHeight="1">
      <c r="M1131" s="28" t="str">
        <f>IF(B1131="","",VLOOKUP(L1131,References!A:B,2,TRUE))</f>
        <v/>
      </c>
      <c r="O1131" s="21" t="str">
        <f t="shared" si="18"/>
        <v/>
      </c>
    </row>
    <row r="1132" spans="13:15" ht="17.100000000000001" customHeight="1">
      <c r="M1132" s="28" t="str">
        <f>IF(B1132="","",VLOOKUP(L1132,References!A:B,2,TRUE))</f>
        <v/>
      </c>
      <c r="O1132" s="21" t="str">
        <f t="shared" si="18"/>
        <v/>
      </c>
    </row>
    <row r="1133" spans="13:15" ht="17.100000000000001" customHeight="1">
      <c r="M1133" s="28" t="str">
        <f>IF(B1133="","",VLOOKUP(L1133,References!A:B,2,TRUE))</f>
        <v/>
      </c>
      <c r="O1133" s="21" t="str">
        <f t="shared" si="18"/>
        <v/>
      </c>
    </row>
    <row r="1134" spans="13:15" ht="17.100000000000001" customHeight="1">
      <c r="M1134" s="28" t="str">
        <f>IF(B1134="","",VLOOKUP(L1134,References!A:B,2,TRUE))</f>
        <v/>
      </c>
      <c r="O1134" s="21" t="str">
        <f t="shared" si="18"/>
        <v/>
      </c>
    </row>
    <row r="1135" spans="13:15" ht="17.100000000000001" customHeight="1">
      <c r="M1135" s="28" t="str">
        <f>IF(B1135="","",VLOOKUP(L1135,References!A:B,2,TRUE))</f>
        <v/>
      </c>
      <c r="O1135" s="21" t="str">
        <f t="shared" si="18"/>
        <v/>
      </c>
    </row>
    <row r="1136" spans="13:15" ht="17.100000000000001" customHeight="1">
      <c r="M1136" s="28" t="str">
        <f>IF(B1136="","",VLOOKUP(L1136,References!A:B,2,TRUE))</f>
        <v/>
      </c>
      <c r="O1136" s="21" t="str">
        <f t="shared" si="18"/>
        <v/>
      </c>
    </row>
    <row r="1137" spans="13:15" ht="17.100000000000001" customHeight="1">
      <c r="M1137" s="28" t="str">
        <f>IF(B1137="","",VLOOKUP(L1137,References!A:B,2,TRUE))</f>
        <v/>
      </c>
      <c r="O1137" s="21" t="str">
        <f t="shared" si="18"/>
        <v/>
      </c>
    </row>
    <row r="1138" spans="13:15" ht="17.100000000000001" customHeight="1">
      <c r="M1138" s="28" t="str">
        <f>IF(B1138="","",VLOOKUP(L1138,References!A:B,2,TRUE))</f>
        <v/>
      </c>
      <c r="O1138" s="21" t="str">
        <f t="shared" si="18"/>
        <v/>
      </c>
    </row>
    <row r="1139" spans="13:15" ht="17.100000000000001" customHeight="1">
      <c r="M1139" s="28" t="str">
        <f>IF(B1139="","",VLOOKUP(L1139,References!A:B,2,TRUE))</f>
        <v/>
      </c>
      <c r="O1139" s="21" t="str">
        <f t="shared" si="18"/>
        <v/>
      </c>
    </row>
    <row r="1140" spans="13:15" ht="17.100000000000001" customHeight="1">
      <c r="M1140" s="28" t="str">
        <f>IF(B1140="","",VLOOKUP(L1140,References!A:B,2,TRUE))</f>
        <v/>
      </c>
      <c r="O1140" s="21" t="str">
        <f t="shared" si="18"/>
        <v/>
      </c>
    </row>
    <row r="1141" spans="13:15" ht="17.100000000000001" customHeight="1">
      <c r="M1141" s="28" t="str">
        <f>IF(B1141="","",VLOOKUP(L1141,References!A:B,2,TRUE))</f>
        <v/>
      </c>
      <c r="O1141" s="21" t="str">
        <f t="shared" si="18"/>
        <v/>
      </c>
    </row>
    <row r="1142" spans="13:15" ht="17.100000000000001" customHeight="1">
      <c r="M1142" s="28" t="str">
        <f>IF(B1142="","",VLOOKUP(L1142,References!A:B,2,TRUE))</f>
        <v/>
      </c>
      <c r="O1142" s="21" t="str">
        <f t="shared" si="18"/>
        <v/>
      </c>
    </row>
    <row r="1143" spans="13:15" ht="17.100000000000001" customHeight="1">
      <c r="M1143" s="28" t="str">
        <f>IF(B1143="","",VLOOKUP(L1143,References!A:B,2,TRUE))</f>
        <v/>
      </c>
      <c r="O1143" s="21" t="str">
        <f t="shared" si="18"/>
        <v/>
      </c>
    </row>
    <row r="1144" spans="13:15" ht="17.100000000000001" customHeight="1">
      <c r="M1144" s="28" t="str">
        <f>IF(B1144="","",VLOOKUP(L1144,References!A:B,2,TRUE))</f>
        <v/>
      </c>
      <c r="O1144" s="21" t="str">
        <f t="shared" si="18"/>
        <v/>
      </c>
    </row>
    <row r="1145" spans="13:15" ht="17.100000000000001" customHeight="1">
      <c r="M1145" s="28" t="str">
        <f>IF(B1145="","",VLOOKUP(L1145,References!A:B,2,TRUE))</f>
        <v/>
      </c>
      <c r="O1145" s="21" t="str">
        <f t="shared" si="18"/>
        <v/>
      </c>
    </row>
    <row r="1146" spans="13:15" ht="17.100000000000001" customHeight="1">
      <c r="M1146" s="28" t="str">
        <f>IF(B1146="","",VLOOKUP(L1146,References!A:B,2,TRUE))</f>
        <v/>
      </c>
      <c r="O1146" s="21" t="str">
        <f t="shared" si="18"/>
        <v/>
      </c>
    </row>
    <row r="1147" spans="13:15" ht="17.100000000000001" customHeight="1">
      <c r="M1147" s="28" t="str">
        <f>IF(B1147="","",VLOOKUP(L1147,References!A:B,2,TRUE))</f>
        <v/>
      </c>
      <c r="O1147" s="21" t="str">
        <f t="shared" si="18"/>
        <v/>
      </c>
    </row>
    <row r="1148" spans="13:15" ht="17.100000000000001" customHeight="1">
      <c r="M1148" s="28" t="str">
        <f>IF(B1148="","",VLOOKUP(L1148,References!A:B,2,TRUE))</f>
        <v/>
      </c>
      <c r="O1148" s="21" t="str">
        <f t="shared" si="18"/>
        <v/>
      </c>
    </row>
    <row r="1149" spans="13:15" ht="17.100000000000001" customHeight="1">
      <c r="M1149" s="28" t="str">
        <f>IF(B1149="","",VLOOKUP(L1149,References!A:B,2,TRUE))</f>
        <v/>
      </c>
      <c r="O1149" s="21" t="str">
        <f t="shared" si="18"/>
        <v/>
      </c>
    </row>
    <row r="1150" spans="13:15" ht="17.100000000000001" customHeight="1">
      <c r="M1150" s="28" t="str">
        <f>IF(B1150="","",VLOOKUP(L1150,References!A:B,2,TRUE))</f>
        <v/>
      </c>
      <c r="O1150" s="21" t="str">
        <f t="shared" si="18"/>
        <v/>
      </c>
    </row>
    <row r="1151" spans="13:15" ht="17.100000000000001" customHeight="1">
      <c r="M1151" s="28" t="str">
        <f>IF(B1151="","",VLOOKUP(L1151,References!A:B,2,TRUE))</f>
        <v/>
      </c>
      <c r="O1151" s="21" t="str">
        <f t="shared" si="18"/>
        <v/>
      </c>
    </row>
    <row r="1152" spans="13:15" ht="17.100000000000001" customHeight="1">
      <c r="M1152" s="28" t="str">
        <f>IF(B1152="","",VLOOKUP(L1152,References!A:B,2,TRUE))</f>
        <v/>
      </c>
      <c r="O1152" s="21" t="str">
        <f t="shared" si="18"/>
        <v/>
      </c>
    </row>
    <row r="1153" spans="13:15" ht="17.100000000000001" customHeight="1">
      <c r="M1153" s="28" t="str">
        <f>IF(B1153="","",VLOOKUP(L1153,References!A:B,2,TRUE))</f>
        <v/>
      </c>
      <c r="O1153" s="21" t="str">
        <f t="shared" si="18"/>
        <v/>
      </c>
    </row>
    <row r="1154" spans="13:15" ht="17.100000000000001" customHeight="1">
      <c r="M1154" s="28" t="str">
        <f>IF(B1154="","",VLOOKUP(L1154,References!A:B,2,TRUE))</f>
        <v/>
      </c>
      <c r="O1154" s="21" t="str">
        <f t="shared" si="18"/>
        <v/>
      </c>
    </row>
    <row r="1155" spans="13:15" ht="17.100000000000001" customHeight="1">
      <c r="M1155" s="28" t="str">
        <f>IF(B1155="","",VLOOKUP(L1155,References!A:B,2,TRUE))</f>
        <v/>
      </c>
      <c r="O1155" s="21" t="str">
        <f t="shared" si="18"/>
        <v/>
      </c>
    </row>
    <row r="1156" spans="13:15" ht="17.100000000000001" customHeight="1">
      <c r="M1156" s="28" t="str">
        <f>IF(B1156="","",VLOOKUP(L1156,References!A:B,2,TRUE))</f>
        <v/>
      </c>
      <c r="O1156" s="21" t="str">
        <f t="shared" si="18"/>
        <v/>
      </c>
    </row>
    <row r="1157" spans="13:15" ht="17.100000000000001" customHeight="1">
      <c r="M1157" s="28" t="str">
        <f>IF(B1157="","",VLOOKUP(L1157,References!A:B,2,TRUE))</f>
        <v/>
      </c>
      <c r="O1157" s="21" t="str">
        <f t="shared" si="18"/>
        <v/>
      </c>
    </row>
    <row r="1158" spans="13:15" ht="17.100000000000001" customHeight="1">
      <c r="M1158" s="28" t="str">
        <f>IF(B1158="","",VLOOKUP(L1158,References!A:B,2,TRUE))</f>
        <v/>
      </c>
      <c r="O1158" s="21" t="str">
        <f t="shared" si="18"/>
        <v/>
      </c>
    </row>
    <row r="1159" spans="13:15" ht="17.100000000000001" customHeight="1">
      <c r="M1159" s="28" t="str">
        <f>IF(B1159="","",VLOOKUP(L1159,References!A:B,2,TRUE))</f>
        <v/>
      </c>
      <c r="O1159" s="21" t="str">
        <f t="shared" si="18"/>
        <v/>
      </c>
    </row>
    <row r="1160" spans="13:15" ht="17.100000000000001" customHeight="1">
      <c r="M1160" s="28" t="str">
        <f>IF(B1160="","",VLOOKUP(L1160,References!A:B,2,TRUE))</f>
        <v/>
      </c>
      <c r="O1160" s="21" t="str">
        <f t="shared" si="18"/>
        <v/>
      </c>
    </row>
    <row r="1161" spans="13:15" ht="17.100000000000001" customHeight="1">
      <c r="M1161" s="28" t="str">
        <f>IF(B1161="","",VLOOKUP(L1161,References!A:B,2,TRUE))</f>
        <v/>
      </c>
      <c r="O1161" s="21" t="str">
        <f t="shared" si="18"/>
        <v/>
      </c>
    </row>
    <row r="1162" spans="13:15" ht="17.100000000000001" customHeight="1">
      <c r="M1162" s="28" t="str">
        <f>IF(B1162="","",VLOOKUP(L1162,References!A:B,2,TRUE))</f>
        <v/>
      </c>
      <c r="O1162" s="21" t="str">
        <f t="shared" si="18"/>
        <v/>
      </c>
    </row>
    <row r="1163" spans="13:15" ht="17.100000000000001" customHeight="1">
      <c r="M1163" s="28" t="str">
        <f>IF(B1163="","",VLOOKUP(L1163,References!A:B,2,TRUE))</f>
        <v/>
      </c>
      <c r="O1163" s="21" t="str">
        <f t="shared" si="18"/>
        <v/>
      </c>
    </row>
    <row r="1164" spans="13:15" ht="17.100000000000001" customHeight="1">
      <c r="M1164" s="28" t="str">
        <f>IF(B1164="","",VLOOKUP(L1164,References!A:B,2,TRUE))</f>
        <v/>
      </c>
      <c r="O1164" s="21" t="str">
        <f t="shared" si="18"/>
        <v/>
      </c>
    </row>
    <row r="1165" spans="13:15" ht="17.100000000000001" customHeight="1">
      <c r="M1165" s="28" t="str">
        <f>IF(B1165="","",VLOOKUP(L1165,References!A:B,2,TRUE))</f>
        <v/>
      </c>
      <c r="O1165" s="21" t="str">
        <f t="shared" si="18"/>
        <v/>
      </c>
    </row>
    <row r="1166" spans="13:15" ht="17.100000000000001" customHeight="1">
      <c r="M1166" s="28" t="str">
        <f>IF(B1166="","",VLOOKUP(L1166,References!A:B,2,TRUE))</f>
        <v/>
      </c>
      <c r="O1166" s="21" t="str">
        <f t="shared" si="18"/>
        <v/>
      </c>
    </row>
    <row r="1167" spans="13:15" ht="17.100000000000001" customHeight="1">
      <c r="M1167" s="28" t="str">
        <f>IF(B1167="","",VLOOKUP(L1167,References!A:B,2,TRUE))</f>
        <v/>
      </c>
      <c r="O1167" s="21" t="str">
        <f t="shared" ref="O1167:O1193" si="19">IF(B1167="","",IF(D1167="","Report only",IF(C1167="","Spectrum only",IF(J1167&lt;&gt;"","Done","Code"))))</f>
        <v/>
      </c>
    </row>
    <row r="1168" spans="13:15" ht="17.100000000000001" customHeight="1">
      <c r="M1168" s="28" t="str">
        <f>IF(B1168="","",VLOOKUP(L1168,References!A:B,2,TRUE))</f>
        <v/>
      </c>
      <c r="O1168" s="21" t="str">
        <f t="shared" si="19"/>
        <v/>
      </c>
    </row>
    <row r="1169" spans="13:15" ht="17.100000000000001" customHeight="1">
      <c r="M1169" s="28" t="str">
        <f>IF(B1169="","",VLOOKUP(L1169,References!A:B,2,TRUE))</f>
        <v/>
      </c>
      <c r="O1169" s="21" t="str">
        <f t="shared" si="19"/>
        <v/>
      </c>
    </row>
    <row r="1170" spans="13:15" ht="17.100000000000001" customHeight="1">
      <c r="M1170" s="28" t="str">
        <f>IF(B1170="","",VLOOKUP(L1170,References!A:B,2,TRUE))</f>
        <v/>
      </c>
      <c r="O1170" s="21" t="str">
        <f t="shared" si="19"/>
        <v/>
      </c>
    </row>
    <row r="1171" spans="13:15" ht="17.100000000000001" customHeight="1">
      <c r="M1171" s="28" t="str">
        <f>IF(B1171="","",VLOOKUP(L1171,References!A:B,2,TRUE))</f>
        <v/>
      </c>
      <c r="O1171" s="21" t="str">
        <f t="shared" si="19"/>
        <v/>
      </c>
    </row>
    <row r="1172" spans="13:15" ht="17.100000000000001" customHeight="1">
      <c r="M1172" s="28" t="str">
        <f>IF(B1172="","",VLOOKUP(L1172,References!A:B,2,TRUE))</f>
        <v/>
      </c>
      <c r="O1172" s="21" t="str">
        <f t="shared" si="19"/>
        <v/>
      </c>
    </row>
    <row r="1173" spans="13:15" ht="17.100000000000001" customHeight="1">
      <c r="M1173" s="28" t="str">
        <f>IF(B1173="","",VLOOKUP(L1173,References!A:B,2,TRUE))</f>
        <v/>
      </c>
      <c r="O1173" s="21" t="str">
        <f t="shared" si="19"/>
        <v/>
      </c>
    </row>
    <row r="1174" spans="13:15" ht="17.100000000000001" customHeight="1">
      <c r="M1174" s="28" t="str">
        <f>IF(B1174="","",VLOOKUP(L1174,References!A:B,2,TRUE))</f>
        <v/>
      </c>
      <c r="O1174" s="21" t="str">
        <f t="shared" si="19"/>
        <v/>
      </c>
    </row>
    <row r="1175" spans="13:15" ht="17.100000000000001" customHeight="1">
      <c r="M1175" s="28" t="str">
        <f>IF(B1175="","",VLOOKUP(L1175,References!A:B,2,TRUE))</f>
        <v/>
      </c>
      <c r="O1175" s="21" t="str">
        <f t="shared" si="19"/>
        <v/>
      </c>
    </row>
    <row r="1176" spans="13:15" ht="17.100000000000001" customHeight="1">
      <c r="M1176" s="28" t="str">
        <f>IF(B1176="","",VLOOKUP(L1176,References!A:B,2,TRUE))</f>
        <v/>
      </c>
      <c r="O1176" s="21" t="str">
        <f t="shared" si="19"/>
        <v/>
      </c>
    </row>
    <row r="1177" spans="13:15" ht="17.100000000000001" customHeight="1">
      <c r="M1177" s="28" t="str">
        <f>IF(B1177="","",VLOOKUP(L1177,References!A:B,2,TRUE))</f>
        <v/>
      </c>
      <c r="O1177" s="21" t="str">
        <f t="shared" si="19"/>
        <v/>
      </c>
    </row>
    <row r="1178" spans="13:15" ht="17.100000000000001" customHeight="1">
      <c r="M1178" s="28" t="str">
        <f>IF(B1178="","",VLOOKUP(L1178,References!A:B,2,TRUE))</f>
        <v/>
      </c>
      <c r="O1178" s="21" t="str">
        <f t="shared" si="19"/>
        <v/>
      </c>
    </row>
    <row r="1179" spans="13:15" ht="17.100000000000001" customHeight="1">
      <c r="M1179" s="28" t="str">
        <f>IF(B1179="","",VLOOKUP(L1179,References!A:B,2,TRUE))</f>
        <v/>
      </c>
      <c r="O1179" s="21" t="str">
        <f t="shared" si="19"/>
        <v/>
      </c>
    </row>
    <row r="1180" spans="13:15" ht="17.100000000000001" customHeight="1">
      <c r="M1180" s="28" t="str">
        <f>IF(B1180="","",VLOOKUP(L1180,References!A:B,2,TRUE))</f>
        <v/>
      </c>
      <c r="O1180" s="21" t="str">
        <f t="shared" si="19"/>
        <v/>
      </c>
    </row>
    <row r="1181" spans="13:15" ht="17.100000000000001" customHeight="1">
      <c r="M1181" s="28" t="str">
        <f>IF(B1181="","",VLOOKUP(L1181,References!A:B,2,TRUE))</f>
        <v/>
      </c>
      <c r="O1181" s="21" t="str">
        <f t="shared" si="19"/>
        <v/>
      </c>
    </row>
    <row r="1182" spans="13:15" ht="17.100000000000001" customHeight="1">
      <c r="M1182" s="28" t="str">
        <f>IF(B1182="","",VLOOKUP(L1182,References!A:B,2,TRUE))</f>
        <v/>
      </c>
      <c r="O1182" s="21" t="str">
        <f t="shared" si="19"/>
        <v/>
      </c>
    </row>
    <row r="1183" spans="13:15" ht="17.100000000000001" customHeight="1">
      <c r="M1183" s="28" t="str">
        <f>IF(B1183="","",VLOOKUP(L1183,References!A:B,2,TRUE))</f>
        <v/>
      </c>
      <c r="O1183" s="21" t="str">
        <f t="shared" si="19"/>
        <v/>
      </c>
    </row>
    <row r="1184" spans="13:15" ht="17.100000000000001" customHeight="1">
      <c r="M1184" s="28" t="str">
        <f>IF(B1184="","",VLOOKUP(L1184,References!A:B,2,TRUE))</f>
        <v/>
      </c>
      <c r="O1184" s="21" t="str">
        <f t="shared" si="19"/>
        <v/>
      </c>
    </row>
    <row r="1185" spans="13:15" ht="17.100000000000001" customHeight="1">
      <c r="M1185" s="28" t="str">
        <f>IF(B1185="","",VLOOKUP(L1185,References!A:B,2,TRUE))</f>
        <v/>
      </c>
      <c r="O1185" s="21" t="str">
        <f t="shared" si="19"/>
        <v/>
      </c>
    </row>
    <row r="1186" spans="13:15" ht="17.100000000000001" customHeight="1">
      <c r="M1186" s="28" t="str">
        <f>IF(B1186="","",VLOOKUP(L1186,References!A:B,2,TRUE))</f>
        <v/>
      </c>
      <c r="O1186" s="21" t="str">
        <f t="shared" si="19"/>
        <v/>
      </c>
    </row>
    <row r="1187" spans="13:15" ht="17.100000000000001" customHeight="1">
      <c r="M1187" s="28" t="str">
        <f>IF(B1187="","",VLOOKUP(L1187,References!A:B,2,TRUE))</f>
        <v/>
      </c>
      <c r="O1187" s="21" t="str">
        <f t="shared" si="19"/>
        <v/>
      </c>
    </row>
    <row r="1188" spans="13:15" ht="17.100000000000001" customHeight="1">
      <c r="M1188" s="28" t="str">
        <f>IF(B1188="","",VLOOKUP(L1188,References!A:B,2,TRUE))</f>
        <v/>
      </c>
      <c r="O1188" s="21" t="str">
        <f t="shared" si="19"/>
        <v/>
      </c>
    </row>
    <row r="1189" spans="13:15" ht="17.100000000000001" customHeight="1">
      <c r="M1189" s="28" t="str">
        <f>IF(B1189="","",VLOOKUP(L1189,References!A:B,2,TRUE))</f>
        <v/>
      </c>
      <c r="O1189" s="21" t="str">
        <f t="shared" si="19"/>
        <v/>
      </c>
    </row>
    <row r="1190" spans="13:15" ht="17.100000000000001" customHeight="1">
      <c r="M1190" s="28" t="str">
        <f>IF(B1190="","",VLOOKUP(L1190,References!A:B,2,TRUE))</f>
        <v/>
      </c>
      <c r="O1190" s="21" t="str">
        <f t="shared" si="19"/>
        <v/>
      </c>
    </row>
    <row r="1191" spans="13:15" ht="17.100000000000001" customHeight="1">
      <c r="M1191" s="28" t="str">
        <f>IF(B1191="","",VLOOKUP(L1191,References!A:B,2,TRUE))</f>
        <v/>
      </c>
      <c r="O1191" s="21" t="str">
        <f t="shared" si="19"/>
        <v/>
      </c>
    </row>
    <row r="1192" spans="13:15" ht="17.100000000000001" customHeight="1">
      <c r="M1192" s="28" t="str">
        <f>IF(B1192="","",VLOOKUP(L1192,References!A:B,2,TRUE))</f>
        <v/>
      </c>
      <c r="O1192" s="21" t="str">
        <f t="shared" si="19"/>
        <v/>
      </c>
    </row>
    <row r="1193" spans="13:15" ht="17.100000000000001" customHeight="1">
      <c r="M1193" s="28" t="str">
        <f>IF(B1193="","",VLOOKUP(L1193,References!A:B,2,TRUE))</f>
        <v/>
      </c>
      <c r="O1193" s="21" t="str">
        <f t="shared" si="19"/>
        <v/>
      </c>
    </row>
  </sheetData>
  <autoFilter ref="A1:AB1" xr:uid="{00000000-0009-0000-0000-000003000000}"/>
  <sortState ref="A401:AB1193">
    <sortCondition sortBy="cellColor" ref="B2:B1193" dxfId="203"/>
    <sortCondition sortBy="cellColor" ref="B2:B1193" dxfId="202"/>
    <sortCondition sortBy="cellColor" ref="B2:B1193" dxfId="201"/>
    <sortCondition sortBy="cellColor" ref="B2:B1193" dxfId="200"/>
    <sortCondition ref="B2:B1193"/>
  </sortState>
  <conditionalFormatting sqref="A1:O268 A269:M270 A271:O274 A275:M275 A276:O280 A281:M281 A282:O294 A295:N302 A303:M308 A309:N309 A310:K317 A318:O321 A322:N324 A325:M325 A326:N332 A333:M334 A335:N336 A337:M337 A338:N338 A339:O346 A347:B347 A348:L350 A351:O394 A395:E396 A397:O1048576 O295:O317 O322:O338 D347:L347 M347:O350">
    <cfRule type="expression" dxfId="199" priority="2551">
      <formula>$O1="Code"</formula>
    </cfRule>
  </conditionalFormatting>
  <conditionalFormatting sqref="A1:O268 A269:M270 A271:O274 A275:M275 A276:O280 A281:M281 A282:O294 A295:N302 O295:O317 A303:M308 A309:N309 A310:K317 A318:O321 A322:N324 O322:O338 A325:M325 A326:N332 A333:M334 A335:N336 A337:M337 A338:N338 A339:O346 A347:B347 D347:L347 M347:O350 A348:L350 A351:O394 A395:E396 A397:O1048576">
    <cfRule type="expression" dxfId="198" priority="2552">
      <formula>$O1="Done"</formula>
    </cfRule>
    <cfRule type="expression" dxfId="197" priority="2553">
      <formula>$O1="Spectrum only"</formula>
    </cfRule>
    <cfRule type="expression" dxfId="196" priority="2554">
      <formula>$O1="Report only"</formula>
    </cfRule>
  </conditionalFormatting>
  <conditionalFormatting sqref="B1:B1048576">
    <cfRule type="duplicateValues" dxfId="195" priority="157"/>
  </conditionalFormatting>
  <conditionalFormatting sqref="B176">
    <cfRule type="duplicateValues" dxfId="194" priority="3024"/>
    <cfRule type="duplicateValues" dxfId="193" priority="3025"/>
    <cfRule type="duplicateValues" dxfId="192" priority="3026"/>
  </conditionalFormatting>
  <conditionalFormatting sqref="C1:C343 C345:C1048576">
    <cfRule type="duplicateValues" dxfId="191" priority="118"/>
  </conditionalFormatting>
  <conditionalFormatting sqref="C167:C174 B1:B175 B177:B1048576">
    <cfRule type="duplicateValues" dxfId="190" priority="3011"/>
    <cfRule type="duplicateValues" dxfId="189" priority="3012"/>
  </conditionalFormatting>
  <conditionalFormatting sqref="C272">
    <cfRule type="expression" dxfId="188" priority="3101">
      <formula>$O347="Code"</formula>
    </cfRule>
    <cfRule type="expression" dxfId="187" priority="3102">
      <formula>$O347="Done"</formula>
    </cfRule>
    <cfRule type="expression" dxfId="186" priority="3103">
      <formula>$O347="Spectrum only"</formula>
    </cfRule>
    <cfRule type="expression" dxfId="185" priority="3104">
      <formula>$O347="Report only"</formula>
    </cfRule>
  </conditionalFormatting>
  <conditionalFormatting sqref="C344">
    <cfRule type="duplicateValues" dxfId="184" priority="61"/>
  </conditionalFormatting>
  <conditionalFormatting sqref="C347">
    <cfRule type="expression" dxfId="183" priority="3039">
      <formula>$O344="Code"</formula>
    </cfRule>
    <cfRule type="expression" dxfId="182" priority="3040">
      <formula>$O344="Done"</formula>
    </cfRule>
    <cfRule type="expression" dxfId="181" priority="3041">
      <formula>$O344="Spectrum only"</formula>
    </cfRule>
    <cfRule type="expression" dxfId="180" priority="3042">
      <formula>$O344="Report only"</formula>
    </cfRule>
  </conditionalFormatting>
  <conditionalFormatting sqref="F395:O396">
    <cfRule type="expression" dxfId="179" priority="1">
      <formula>$O395="Code"</formula>
    </cfRule>
    <cfRule type="expression" dxfId="178" priority="2">
      <formula>$O395="Done"</formula>
    </cfRule>
    <cfRule type="expression" dxfId="177" priority="3">
      <formula>$O395="Spectrum only"</formula>
    </cfRule>
    <cfRule type="expression" dxfId="176" priority="4">
      <formula>$O395="Report only"</formula>
    </cfRule>
  </conditionalFormatting>
  <conditionalFormatting sqref="G337">
    <cfRule type="expression" dxfId="175" priority="3113">
      <formula>$O325="Code"</formula>
    </cfRule>
    <cfRule type="expression" dxfId="174" priority="3114">
      <formula>$O325="Done"</formula>
    </cfRule>
    <cfRule type="expression" dxfId="173" priority="3115">
      <formula>$O325="Spectrum only"</formula>
    </cfRule>
    <cfRule type="expression" dxfId="172" priority="3116">
      <formula>$O325="Report only"</formula>
    </cfRule>
  </conditionalFormatting>
  <conditionalFormatting sqref="J103">
    <cfRule type="expression" priority="175">
      <formula>"IF($J:$J&lt;&gt;"""",$O:$O""Done"")"</formula>
    </cfRule>
  </conditionalFormatting>
  <conditionalFormatting sqref="L310:N317">
    <cfRule type="expression" dxfId="171" priority="45">
      <formula>$O310="Code"</formula>
    </cfRule>
    <cfRule type="expression" dxfId="170" priority="46">
      <formula>$O310="Done"</formula>
    </cfRule>
    <cfRule type="expression" dxfId="169" priority="47">
      <formula>$O310="Spectrum only"</formula>
    </cfRule>
    <cfRule type="expression" dxfId="168" priority="48">
      <formula>$O310="Report only"</formula>
    </cfRule>
  </conditionalFormatting>
  <conditionalFormatting sqref="N303:N308">
    <cfRule type="expression" dxfId="167" priority="53">
      <formula>$O303="Code"</formula>
    </cfRule>
    <cfRule type="expression" dxfId="166" priority="54">
      <formula>$O303="Done"</formula>
    </cfRule>
    <cfRule type="expression" dxfId="165" priority="55">
      <formula>$O303="Spectrum only"</formula>
    </cfRule>
    <cfRule type="expression" dxfId="164" priority="56">
      <formula>$O303="Report only"</formula>
    </cfRule>
  </conditionalFormatting>
  <conditionalFormatting sqref="N325">
    <cfRule type="expression" dxfId="163" priority="33">
      <formula>$O325="Code"</formula>
    </cfRule>
    <cfRule type="expression" dxfId="162" priority="34">
      <formula>$O325="Done"</formula>
    </cfRule>
    <cfRule type="expression" dxfId="161" priority="35">
      <formula>$O325="Spectrum only"</formula>
    </cfRule>
    <cfRule type="expression" dxfId="160" priority="36">
      <formula>$O325="Report only"</formula>
    </cfRule>
  </conditionalFormatting>
  <conditionalFormatting sqref="N333:N334">
    <cfRule type="expression" dxfId="159" priority="5">
      <formula>$O333="Code"</formula>
    </cfRule>
    <cfRule type="expression" dxfId="158" priority="6">
      <formula>$O333="Done"</formula>
    </cfRule>
    <cfRule type="expression" dxfId="157" priority="7">
      <formula>$O333="Spectrum only"</formula>
    </cfRule>
    <cfRule type="expression" dxfId="156" priority="8">
      <formula>$O333="Report only"</formula>
    </cfRule>
  </conditionalFormatting>
  <conditionalFormatting sqref="N337">
    <cfRule type="expression" dxfId="155" priority="9">
      <formula>$O337="Code"</formula>
    </cfRule>
    <cfRule type="expression" dxfId="154" priority="10">
      <formula>$O337="Done"</formula>
    </cfRule>
    <cfRule type="expression" dxfId="153" priority="11">
      <formula>$O337="Spectrum only"</formula>
    </cfRule>
    <cfRule type="expression" dxfId="152" priority="12">
      <formula>$O337="Report only"</formula>
    </cfRule>
  </conditionalFormatting>
  <conditionalFormatting sqref="N269:O270">
    <cfRule type="expression" dxfId="151" priority="25">
      <formula>$O269="Code"</formula>
    </cfRule>
    <cfRule type="expression" dxfId="150" priority="26">
      <formula>$O269="Done"</formula>
    </cfRule>
    <cfRule type="expression" dxfId="149" priority="27">
      <formula>$O269="Spectrum only"</formula>
    </cfRule>
    <cfRule type="expression" dxfId="148" priority="28">
      <formula>$O269="Report only"</formula>
    </cfRule>
  </conditionalFormatting>
  <conditionalFormatting sqref="N275:O275">
    <cfRule type="expression" dxfId="147" priority="74">
      <formula>$O275="Code"</formula>
    </cfRule>
    <cfRule type="expression" dxfId="146" priority="75">
      <formula>$O275="Done"</formula>
    </cfRule>
    <cfRule type="expression" dxfId="145" priority="76">
      <formula>$O275="Spectrum only"</formula>
    </cfRule>
    <cfRule type="expression" dxfId="144" priority="77">
      <formula>$O275="Report only"</formula>
    </cfRule>
  </conditionalFormatting>
  <conditionalFormatting sqref="N281:O281">
    <cfRule type="expression" dxfId="143" priority="70">
      <formula>$O281="Code"</formula>
    </cfRule>
    <cfRule type="expression" dxfId="142" priority="71">
      <formula>$O281="Done"</formula>
    </cfRule>
    <cfRule type="expression" dxfId="141" priority="72">
      <formula>$O281="Spectrum only"</formula>
    </cfRule>
    <cfRule type="expression" dxfId="140" priority="73">
      <formula>$O281="Report only"</formula>
    </cfRule>
  </conditionalFormatting>
  <hyperlinks>
    <hyperlink ref="A17" r:id="rId1" xr:uid="{00000000-0004-0000-0300-000000000000}"/>
    <hyperlink ref="A167" r:id="rId2" xr:uid="{00000000-0004-0000-0300-000001000000}"/>
    <hyperlink ref="A354" r:id="rId3" xr:uid="{00000000-0004-0000-0300-000002000000}"/>
    <hyperlink ref="A323" r:id="rId4" xr:uid="{00000000-0004-0000-0300-000003000000}"/>
    <hyperlink ref="A64" r:id="rId5" xr:uid="{00000000-0004-0000-0300-000004000000}"/>
    <hyperlink ref="A312" r:id="rId6" xr:uid="{00000000-0004-0000-0300-000005000000}"/>
    <hyperlink ref="A370" r:id="rId7" xr:uid="{00000000-0004-0000-0300-000006000000}"/>
    <hyperlink ref="A305" r:id="rId8" xr:uid="{00000000-0004-0000-0300-000007000000}"/>
    <hyperlink ref="A249" r:id="rId9" xr:uid="{00000000-0004-0000-0300-000008000000}"/>
    <hyperlink ref="A242" r:id="rId10" xr:uid="{00000000-0004-0000-0300-000009000000}"/>
    <hyperlink ref="A60" r:id="rId11" xr:uid="{00000000-0004-0000-0300-00000A000000}"/>
    <hyperlink ref="A168" r:id="rId12" xr:uid="{00000000-0004-0000-0300-00000B000000}"/>
    <hyperlink ref="A294" r:id="rId13" xr:uid="{00000000-0004-0000-0300-00000C000000}"/>
    <hyperlink ref="A87" r:id="rId14" xr:uid="{00000000-0004-0000-0300-00000D000000}"/>
    <hyperlink ref="A9" r:id="rId15" xr:uid="{00000000-0004-0000-0300-00000E000000}"/>
    <hyperlink ref="A307" r:id="rId16" xr:uid="{00000000-0004-0000-0300-00000F000000}"/>
    <hyperlink ref="A86" r:id="rId17" xr:uid="{00000000-0004-0000-0300-000010000000}"/>
    <hyperlink ref="A318" r:id="rId18" xr:uid="{00000000-0004-0000-0300-000011000000}"/>
    <hyperlink ref="A203" r:id="rId19" xr:uid="{00000000-0004-0000-0300-000012000000}"/>
    <hyperlink ref="A326" r:id="rId20" xr:uid="{00000000-0004-0000-0300-000013000000}"/>
    <hyperlink ref="A70" r:id="rId21" xr:uid="{00000000-0004-0000-0300-000014000000}"/>
    <hyperlink ref="A158" r:id="rId22" xr:uid="{00000000-0004-0000-0300-000015000000}"/>
    <hyperlink ref="A148" r:id="rId23" xr:uid="{00000000-0004-0000-0300-000016000000}"/>
    <hyperlink ref="A334" r:id="rId24" xr:uid="{00000000-0004-0000-0300-000017000000}"/>
    <hyperlink ref="A15" r:id="rId25" xr:uid="{00000000-0004-0000-0300-000018000000}"/>
    <hyperlink ref="A322" r:id="rId26" xr:uid="{00000000-0004-0000-0300-000019000000}"/>
    <hyperlink ref="A300" r:id="rId27" xr:uid="{00000000-0004-0000-0300-00001A000000}"/>
    <hyperlink ref="A389" r:id="rId28" xr:uid="{00000000-0004-0000-0300-00001B000000}"/>
  </hyperlinks>
  <pageMargins left="0.7" right="0.7" top="0.75" bottom="0.75" header="0.3" footer="0.3"/>
  <pageSetup orientation="portrait" horizontalDpi="4294967295" verticalDpi="4294967295" r:id="rId2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dimension ref="A1:AG221"/>
  <sheetViews>
    <sheetView zoomScale="55" zoomScaleNormal="55" workbookViewId="0">
      <pane ySplit="2" topLeftCell="A203" activePane="bottomLeft" state="frozen"/>
      <selection pane="bottomLeft" activeCell="M28" sqref="M28"/>
    </sheetView>
  </sheetViews>
  <sheetFormatPr defaultRowHeight="19.5" customHeight="1"/>
  <cols>
    <col min="1" max="1" width="22.28515625" style="1" customWidth="1"/>
    <col min="2" max="2" width="25.85546875" style="13" customWidth="1"/>
    <col min="3" max="3" width="13.140625" style="1" customWidth="1"/>
    <col min="4" max="4" width="14.7109375" style="13" customWidth="1"/>
    <col min="5" max="5" width="13.5703125" style="1" customWidth="1"/>
    <col min="6" max="6" width="12.7109375" style="19" customWidth="1"/>
    <col min="7" max="7" width="11.42578125" style="19" customWidth="1"/>
    <col min="8" max="8" width="12.28515625" style="13" customWidth="1"/>
    <col min="9" max="9" width="14" style="20" customWidth="1"/>
    <col min="10" max="10" width="10.5703125" style="20" customWidth="1"/>
    <col min="11" max="11" width="6.28515625" style="21" customWidth="1"/>
    <col min="12" max="12" width="6.7109375" style="19" customWidth="1"/>
    <col min="13" max="13" width="29.42578125" style="20" customWidth="1"/>
    <col min="14" max="14" width="13.85546875" style="20" customWidth="1"/>
    <col min="15" max="15" width="16.140625" style="48" customWidth="1"/>
    <col min="16" max="16" width="7.5703125" style="21" customWidth="1"/>
    <col min="17" max="17" width="16.5703125" style="126" customWidth="1"/>
    <col min="18" max="16384" width="9.140625" style="96"/>
  </cols>
  <sheetData>
    <row r="1" spans="1:33" ht="61.5" customHeight="1">
      <c r="A1" s="92" t="s">
        <v>5115</v>
      </c>
      <c r="B1" s="4" t="s">
        <v>5116</v>
      </c>
      <c r="C1" s="92" t="s">
        <v>0</v>
      </c>
      <c r="D1" s="4" t="s">
        <v>3</v>
      </c>
      <c r="E1" s="92" t="s">
        <v>4</v>
      </c>
      <c r="F1" s="134" t="s">
        <v>6172</v>
      </c>
      <c r="G1" s="134" t="s">
        <v>6</v>
      </c>
      <c r="H1" s="4" t="s">
        <v>5117</v>
      </c>
      <c r="I1" s="135" t="s">
        <v>5</v>
      </c>
      <c r="J1" s="135" t="s">
        <v>7</v>
      </c>
      <c r="K1" s="92" t="s">
        <v>6173</v>
      </c>
      <c r="L1" s="134" t="s">
        <v>8</v>
      </c>
      <c r="M1" s="135" t="s">
        <v>9</v>
      </c>
      <c r="N1" s="135" t="s">
        <v>10</v>
      </c>
      <c r="O1" s="136" t="s">
        <v>11</v>
      </c>
      <c r="P1" s="92" t="s">
        <v>9208</v>
      </c>
      <c r="Q1" s="92" t="s">
        <v>6175</v>
      </c>
      <c r="R1" s="82"/>
      <c r="S1" s="82"/>
      <c r="T1" s="82"/>
      <c r="U1" s="82"/>
      <c r="V1" s="82"/>
      <c r="W1" s="82"/>
      <c r="X1" s="82"/>
      <c r="Y1" s="82"/>
      <c r="Z1" s="82"/>
      <c r="AA1" s="82"/>
      <c r="AB1" s="82"/>
      <c r="AC1" s="82"/>
      <c r="AD1" s="82"/>
      <c r="AE1" s="82"/>
      <c r="AF1" s="82"/>
      <c r="AG1" s="82"/>
    </row>
    <row r="2" spans="1:33" ht="16.5" customHeight="1">
      <c r="B2" s="1" t="s">
        <v>9209</v>
      </c>
      <c r="C2" s="1">
        <v>40084823</v>
      </c>
      <c r="D2" s="89" t="s">
        <v>9210</v>
      </c>
      <c r="E2" s="1" t="s">
        <v>40</v>
      </c>
      <c r="F2" s="19">
        <v>44131</v>
      </c>
      <c r="G2" s="88">
        <v>44064</v>
      </c>
      <c r="H2" s="13">
        <v>581663</v>
      </c>
      <c r="I2" s="20">
        <v>44131</v>
      </c>
      <c r="J2" s="20">
        <v>44162</v>
      </c>
      <c r="K2" s="21" t="s">
        <v>1157</v>
      </c>
      <c r="L2" s="19" t="s">
        <v>18</v>
      </c>
      <c r="M2" s="1" t="s">
        <v>7346</v>
      </c>
      <c r="N2" s="17" t="str">
        <f>VLOOKUP(M2,References!A:B,2,TRUE)</f>
        <v>29117121</v>
      </c>
      <c r="O2" s="48" t="s">
        <v>55</v>
      </c>
      <c r="P2" s="21" t="s">
        <v>6181</v>
      </c>
      <c r="Q2" s="127" t="str">
        <f>HYPERLINK("mailto:"&amp;A2&amp;"?subject="&amp;References!E$1&amp;"&amp;cc="&amp;References!E$2,"Send Email")</f>
        <v>Send Email</v>
      </c>
      <c r="R2" s="131"/>
      <c r="S2" s="131"/>
      <c r="T2" s="131"/>
      <c r="U2" s="131"/>
      <c r="V2" s="131"/>
      <c r="W2" s="131"/>
      <c r="X2" s="131"/>
      <c r="Y2" s="131"/>
      <c r="Z2" s="131"/>
      <c r="AA2" s="131"/>
      <c r="AB2" s="131"/>
      <c r="AC2" s="131"/>
      <c r="AD2" s="131"/>
      <c r="AE2" s="131"/>
      <c r="AF2" s="131"/>
      <c r="AG2" s="131"/>
    </row>
    <row r="3" spans="1:33" s="119" customFormat="1" ht="19.5" customHeight="1">
      <c r="A3" s="1" t="s">
        <v>9211</v>
      </c>
      <c r="B3" s="13" t="s">
        <v>9212</v>
      </c>
      <c r="C3" s="1">
        <v>40005077</v>
      </c>
      <c r="D3" s="90" t="s">
        <v>9213</v>
      </c>
      <c r="E3" s="1" t="s">
        <v>25</v>
      </c>
      <c r="F3" s="19">
        <v>44284</v>
      </c>
      <c r="G3" s="19">
        <v>44271</v>
      </c>
      <c r="H3" s="13" t="s">
        <v>9214</v>
      </c>
      <c r="I3" s="20">
        <v>44288.665277777778</v>
      </c>
      <c r="J3" s="20">
        <v>44288</v>
      </c>
      <c r="K3" s="21" t="s">
        <v>1157</v>
      </c>
      <c r="L3" s="19" t="s">
        <v>18</v>
      </c>
      <c r="M3" s="20" t="s">
        <v>880</v>
      </c>
      <c r="N3" s="17" t="str">
        <f>VLOOKUP(M3,References!A:B,2,TRUE)</f>
        <v>10036587</v>
      </c>
      <c r="O3" s="48" t="s">
        <v>35</v>
      </c>
      <c r="P3" s="21" t="s">
        <v>6181</v>
      </c>
      <c r="Q3" s="127" t="str">
        <f>HYPERLINK("mailto:"&amp;A3&amp;"?subject="&amp;References!E$1&amp;"&amp;cc="&amp;References!E$2,"Send Email")</f>
        <v>Send Email</v>
      </c>
      <c r="R3" s="132"/>
      <c r="S3" s="133"/>
      <c r="T3" s="133"/>
      <c r="U3" s="133"/>
      <c r="V3" s="133"/>
      <c r="W3" s="133"/>
      <c r="X3" s="133"/>
      <c r="Y3" s="133"/>
      <c r="Z3" s="133"/>
      <c r="AA3" s="133"/>
      <c r="AB3" s="133"/>
      <c r="AC3" s="133"/>
      <c r="AD3" s="133"/>
      <c r="AE3" s="133"/>
      <c r="AF3" s="133"/>
      <c r="AG3" s="133"/>
    </row>
    <row r="4" spans="1:33" ht="19.5" customHeight="1">
      <c r="B4" s="13" t="s">
        <v>9215</v>
      </c>
      <c r="C4" s="1">
        <v>40069385</v>
      </c>
      <c r="D4" s="90" t="s">
        <v>9216</v>
      </c>
      <c r="E4" s="1" t="s">
        <v>259</v>
      </c>
      <c r="F4" s="19">
        <v>44211.806250000001</v>
      </c>
      <c r="G4" s="19">
        <v>44179</v>
      </c>
      <c r="H4" s="13" t="s">
        <v>9217</v>
      </c>
      <c r="I4" s="20">
        <v>44216</v>
      </c>
      <c r="J4" s="20">
        <v>44336</v>
      </c>
      <c r="K4" s="21" t="s">
        <v>1157</v>
      </c>
      <c r="L4" s="120">
        <v>44938</v>
      </c>
      <c r="M4" s="20" t="s">
        <v>465</v>
      </c>
      <c r="N4" s="17" t="str">
        <f>VLOOKUP(M4,References!A:B,2,TRUE)</f>
        <v>10138193</v>
      </c>
      <c r="O4" s="48" t="s">
        <v>28</v>
      </c>
      <c r="P4" s="21" t="s">
        <v>6181</v>
      </c>
      <c r="Q4" s="128" t="str">
        <f>HYPERLINK("mailto:"&amp;A4&amp;"?subject="&amp;References!E$1&amp;"&amp;cc="&amp;References!E$2&amp;"&amp;body="&amp;References!E$3,"SEND EMAIL")</f>
        <v>SEND EMAIL</v>
      </c>
    </row>
    <row r="5" spans="1:33" ht="19.5" customHeight="1">
      <c r="B5" s="13" t="s">
        <v>9218</v>
      </c>
      <c r="C5" s="102">
        <v>40110842</v>
      </c>
      <c r="D5" s="13" t="s">
        <v>9219</v>
      </c>
      <c r="E5" s="1" t="s">
        <v>189</v>
      </c>
      <c r="F5" s="19">
        <v>44172.675000000003</v>
      </c>
      <c r="I5" s="20">
        <v>44173.852777777778</v>
      </c>
      <c r="J5" s="20">
        <v>44173.852777777778</v>
      </c>
      <c r="K5" s="21" t="s">
        <v>1157</v>
      </c>
      <c r="L5" s="20" t="s">
        <v>18</v>
      </c>
      <c r="M5" s="20" t="s">
        <v>9220</v>
      </c>
      <c r="N5" s="17" t="str">
        <f>VLOOKUP(M5,References!A:B,2,TRUE)</f>
        <v>10132703</v>
      </c>
      <c r="P5" s="21" t="s">
        <v>6181</v>
      </c>
      <c r="Q5" s="127" t="str">
        <f>HYPERLINK("mailto:"&amp;A5&amp;"?subject="&amp;References!E$1&amp;"&amp;cc="&amp;References!E$2&amp;"&amp;body="&amp;References!E$3,"Send Email")</f>
        <v>Send Email</v>
      </c>
    </row>
    <row r="6" spans="1:33" ht="19.5" customHeight="1">
      <c r="B6" s="13" t="s">
        <v>9221</v>
      </c>
      <c r="C6" s="1">
        <v>40051942</v>
      </c>
      <c r="D6" s="90" t="s">
        <v>9222</v>
      </c>
      <c r="E6" s="1" t="s">
        <v>33</v>
      </c>
      <c r="F6" s="19">
        <v>44222.716666666667</v>
      </c>
      <c r="G6" s="19">
        <v>44211</v>
      </c>
      <c r="H6" s="13" t="s">
        <v>9223</v>
      </c>
      <c r="I6" s="20">
        <v>44223</v>
      </c>
      <c r="J6" s="20">
        <v>44228</v>
      </c>
      <c r="K6" s="21" t="s">
        <v>1157</v>
      </c>
      <c r="L6" s="19" t="s">
        <v>18</v>
      </c>
      <c r="M6" s="20" t="s">
        <v>9224</v>
      </c>
      <c r="N6" s="17" t="str">
        <f>VLOOKUP(M6,References!A:B,2,TRUE)</f>
        <v>23861066</v>
      </c>
      <c r="O6" s="48" t="s">
        <v>35</v>
      </c>
      <c r="P6" s="21" t="s">
        <v>6181</v>
      </c>
      <c r="Q6" s="127" t="str">
        <f>HYPERLINK("mailto:"&amp;A6&amp;"?subject="&amp;References!E$1&amp;"&amp;cc="&amp;References!E$2&amp;"&amp;body="&amp;References!E$3,"Send Email")</f>
        <v>Send Email</v>
      </c>
    </row>
    <row r="7" spans="1:33" ht="19.5" customHeight="1">
      <c r="A7" s="1" t="s">
        <v>6293</v>
      </c>
      <c r="B7" s="1" t="s">
        <v>9225</v>
      </c>
      <c r="C7" s="1">
        <v>26992935</v>
      </c>
      <c r="D7" s="89" t="s">
        <v>9226</v>
      </c>
      <c r="E7" s="19" t="s">
        <v>1125</v>
      </c>
      <c r="F7" s="20">
        <v>44327.892361111109</v>
      </c>
      <c r="G7" s="19">
        <v>44316</v>
      </c>
      <c r="H7" s="13" t="s">
        <v>9227</v>
      </c>
      <c r="I7" s="20">
        <v>44327.892361111109</v>
      </c>
      <c r="J7" s="20">
        <v>44328</v>
      </c>
      <c r="K7" s="21" t="s">
        <v>1157</v>
      </c>
      <c r="L7" s="19">
        <v>44319</v>
      </c>
      <c r="M7" s="20" t="s">
        <v>1866</v>
      </c>
      <c r="N7" s="17" t="str">
        <f>VLOOKUP(M7,References!A:B,2,TRUE)</f>
        <v>20698768</v>
      </c>
      <c r="O7" s="48" t="s">
        <v>20</v>
      </c>
      <c r="P7" s="21" t="s">
        <v>6181</v>
      </c>
      <c r="Q7" s="128" t="str">
        <f>HYPERLINK("mailto:"&amp;A7&amp;"?subject="&amp;References!E$1&amp;"&amp;cc="&amp;References!E$2&amp;"&amp;body="&amp;References!E$3,"SEND EMAIL")</f>
        <v>SEND EMAIL</v>
      </c>
    </row>
    <row r="8" spans="1:33" ht="19.5" customHeight="1">
      <c r="B8" s="13" t="s">
        <v>9228</v>
      </c>
      <c r="C8" s="1">
        <v>27204566</v>
      </c>
      <c r="D8" s="90" t="s">
        <v>9229</v>
      </c>
      <c r="E8" s="1" t="s">
        <v>1125</v>
      </c>
      <c r="F8" s="19">
        <v>44223.739583333336</v>
      </c>
      <c r="G8" s="19">
        <v>44216</v>
      </c>
      <c r="H8" s="13" t="s">
        <v>9230</v>
      </c>
      <c r="I8" s="20">
        <v>44228</v>
      </c>
      <c r="J8" s="20">
        <v>44228</v>
      </c>
      <c r="K8" s="21" t="s">
        <v>1157</v>
      </c>
      <c r="L8" s="19" t="s">
        <v>18</v>
      </c>
      <c r="M8" s="20" t="s">
        <v>8792</v>
      </c>
      <c r="N8" s="17" t="str">
        <f>VLOOKUP(M8,References!A:B,2,TRUE)</f>
        <v>10168873</v>
      </c>
      <c r="O8" s="48" t="s">
        <v>127</v>
      </c>
      <c r="P8" s="21" t="s">
        <v>6181</v>
      </c>
      <c r="Q8" s="127" t="str">
        <f>HYPERLINK("mailto:"&amp;A8&amp;"?subject="&amp;References!E$1&amp;"&amp;cc="&amp;References!E$2&amp;"&amp;body="&amp;References!E$3,"Send Email")</f>
        <v>Send Email</v>
      </c>
    </row>
    <row r="9" spans="1:33" ht="19.5" customHeight="1">
      <c r="A9" s="1" t="s">
        <v>9231</v>
      </c>
      <c r="B9" s="13" t="s">
        <v>9232</v>
      </c>
      <c r="C9" s="1">
        <v>40093266</v>
      </c>
      <c r="D9" s="90" t="s">
        <v>9233</v>
      </c>
      <c r="E9" s="1" t="s">
        <v>33</v>
      </c>
      <c r="F9" s="19">
        <v>44301.150694444441</v>
      </c>
      <c r="G9" s="19">
        <v>44243</v>
      </c>
      <c r="H9" s="13" t="s">
        <v>9234</v>
      </c>
      <c r="I9" s="20">
        <v>44302</v>
      </c>
      <c r="J9" s="20">
        <v>44307</v>
      </c>
      <c r="K9" s="21" t="s">
        <v>1157</v>
      </c>
      <c r="L9" s="19" t="s">
        <v>18</v>
      </c>
      <c r="M9" s="20" t="s">
        <v>9235</v>
      </c>
      <c r="N9" s="17" t="str">
        <f>VLOOKUP(M9,References!A:B,2,TRUE)</f>
        <v>25013798</v>
      </c>
      <c r="O9" s="48" t="s">
        <v>42</v>
      </c>
      <c r="P9" s="21" t="s">
        <v>6181</v>
      </c>
      <c r="Q9" s="127" t="str">
        <f>HYPERLINK("mailto:"&amp;A9&amp;"?subject="&amp;References!E$1&amp;"&amp;cc="&amp;References!E$2&amp;"&amp;body="&amp;References!E$3,"Send Email")</f>
        <v>Send Email</v>
      </c>
    </row>
    <row r="10" spans="1:33" ht="19.5" customHeight="1">
      <c r="B10" s="13" t="s">
        <v>9236</v>
      </c>
      <c r="C10" s="104">
        <v>40059359</v>
      </c>
      <c r="D10" s="13" t="s">
        <v>9237</v>
      </c>
      <c r="E10" s="1" t="s">
        <v>17</v>
      </c>
      <c r="F10" s="19">
        <v>44175.695833333331</v>
      </c>
      <c r="I10" s="20">
        <v>44175.697916666664</v>
      </c>
      <c r="J10" s="20">
        <v>44175.57708333333</v>
      </c>
      <c r="K10" s="21" t="s">
        <v>1157</v>
      </c>
      <c r="L10" s="20" t="s">
        <v>18</v>
      </c>
      <c r="M10" s="20" t="s">
        <v>1482</v>
      </c>
      <c r="N10" s="17" t="str">
        <f>VLOOKUP(M10,References!A:B,2,TRUE)</f>
        <v>22914247</v>
      </c>
      <c r="P10" s="21" t="s">
        <v>6181</v>
      </c>
      <c r="Q10" s="127" t="str">
        <f>HYPERLINK("mailto:"&amp;A10&amp;"?subject="&amp;References!E$1&amp;"&amp;cc="&amp;References!E$2&amp;"&amp;body="&amp;References!E$3,"Send Email")</f>
        <v>Send Email</v>
      </c>
    </row>
    <row r="11" spans="1:33" ht="19.5" customHeight="1">
      <c r="B11" s="13" t="s">
        <v>9238</v>
      </c>
      <c r="C11" s="104">
        <v>40087334</v>
      </c>
      <c r="D11" s="13" t="s">
        <v>9239</v>
      </c>
      <c r="E11" s="1" t="s">
        <v>17</v>
      </c>
      <c r="F11" s="19">
        <v>44174.922222222223</v>
      </c>
      <c r="I11" s="20">
        <v>44175.593055555553</v>
      </c>
      <c r="J11" s="20">
        <v>44175.57708333333</v>
      </c>
      <c r="K11" s="21" t="s">
        <v>1157</v>
      </c>
      <c r="L11" s="20">
        <v>44904</v>
      </c>
      <c r="M11" s="20" t="s">
        <v>9240</v>
      </c>
      <c r="N11" s="17" t="str">
        <f>VLOOKUP(M11,References!A:B,2,TRUE)</f>
        <v>10132297</v>
      </c>
      <c r="P11" s="21" t="s">
        <v>6181</v>
      </c>
      <c r="Q11" s="127" t="str">
        <f>HYPERLINK("mailto:"&amp;A11&amp;"?subject="&amp;References!E$1&amp;"&amp;cc="&amp;References!E$2&amp;"&amp;body="&amp;References!E$3,"Send Email")</f>
        <v>Send Email</v>
      </c>
    </row>
    <row r="12" spans="1:33" ht="19.5" customHeight="1">
      <c r="A12" s="1" t="s">
        <v>9241</v>
      </c>
      <c r="B12" s="13" t="s">
        <v>9242</v>
      </c>
      <c r="C12" s="1">
        <v>27389701</v>
      </c>
      <c r="D12" s="90" t="s">
        <v>9243</v>
      </c>
      <c r="E12" s="1" t="s">
        <v>40</v>
      </c>
      <c r="F12" s="19">
        <v>44302.814583333333</v>
      </c>
      <c r="G12" s="19">
        <v>44299</v>
      </c>
      <c r="H12" s="13" t="s">
        <v>9244</v>
      </c>
      <c r="I12" s="20">
        <v>44302</v>
      </c>
      <c r="J12" s="20">
        <v>44309</v>
      </c>
      <c r="K12" s="21" t="s">
        <v>1157</v>
      </c>
      <c r="L12" s="19" t="s">
        <v>18</v>
      </c>
      <c r="M12" s="20" t="s">
        <v>1173</v>
      </c>
      <c r="N12" s="17" t="str">
        <f>VLOOKUP(M12,References!A:B,2,TRUE)</f>
        <v>20648388</v>
      </c>
      <c r="O12" s="48" t="s">
        <v>28</v>
      </c>
      <c r="P12" s="21" t="s">
        <v>6181</v>
      </c>
      <c r="Q12" s="127" t="str">
        <f>HYPERLINK("mailto:"&amp;A12&amp;"?subject="&amp;References!E$1&amp;"&amp;cc="&amp;References!E$2&amp;"&amp;body="&amp;References!E$3,"Send Email")</f>
        <v>Send Email</v>
      </c>
    </row>
    <row r="13" spans="1:33" ht="19.5" customHeight="1">
      <c r="B13" s="13" t="s">
        <v>9245</v>
      </c>
      <c r="C13" s="1">
        <v>40003487</v>
      </c>
      <c r="D13" s="90" t="s">
        <v>9246</v>
      </c>
      <c r="E13" s="1" t="s">
        <v>47</v>
      </c>
      <c r="F13" s="19">
        <v>44202.904861111114</v>
      </c>
      <c r="G13" s="19">
        <v>44182</v>
      </c>
      <c r="H13" s="13" t="s">
        <v>9247</v>
      </c>
      <c r="I13" s="20">
        <v>44210.724305555559</v>
      </c>
      <c r="J13" s="20">
        <v>44237</v>
      </c>
      <c r="K13" s="21" t="s">
        <v>1157</v>
      </c>
      <c r="L13" s="19" t="s">
        <v>18</v>
      </c>
      <c r="M13" s="20" t="s">
        <v>1155</v>
      </c>
      <c r="N13" s="17" t="str">
        <f>VLOOKUP(M13,References!A:B,2,TRUE)</f>
        <v>10189417</v>
      </c>
      <c r="O13" s="48" t="s">
        <v>20</v>
      </c>
      <c r="P13" s="21" t="s">
        <v>6181</v>
      </c>
      <c r="Q13" s="127" t="str">
        <f>HYPERLINK("mailto:"&amp;A13&amp;"?subject="&amp;References!E$1&amp;"&amp;cc="&amp;References!E$2&amp;"&amp;body="&amp;References!E$3,"Send Email")</f>
        <v>Send Email</v>
      </c>
    </row>
    <row r="14" spans="1:33" ht="19.5" customHeight="1">
      <c r="B14" s="13" t="s">
        <v>9248</v>
      </c>
      <c r="C14" s="1">
        <v>40083955</v>
      </c>
      <c r="D14" s="90" t="s">
        <v>9249</v>
      </c>
      <c r="E14" s="1" t="s">
        <v>88</v>
      </c>
      <c r="F14" s="19">
        <v>44217.695138888892</v>
      </c>
      <c r="G14" s="19">
        <v>44179</v>
      </c>
      <c r="H14" s="13" t="s">
        <v>9250</v>
      </c>
      <c r="I14" s="20">
        <v>44221</v>
      </c>
      <c r="J14" s="20">
        <v>44228</v>
      </c>
      <c r="K14" s="21" t="s">
        <v>1157</v>
      </c>
      <c r="L14" s="19">
        <v>44951</v>
      </c>
      <c r="M14" s="20" t="s">
        <v>9251</v>
      </c>
      <c r="N14" s="17" t="str">
        <f>VLOOKUP(M14,References!A:B,2,TRUE)</f>
        <v>10144498</v>
      </c>
      <c r="O14" s="48" t="s">
        <v>320</v>
      </c>
      <c r="P14" s="21" t="s">
        <v>6181</v>
      </c>
      <c r="Q14" s="127" t="str">
        <f>HYPERLINK("mailto:"&amp;A14&amp;"?subject="&amp;References!E$1&amp;"&amp;cc="&amp;References!E$2&amp;"&amp;body="&amp;References!E$3,"Send Email")</f>
        <v>Send Email</v>
      </c>
    </row>
    <row r="15" spans="1:33" ht="19.5" customHeight="1">
      <c r="A15" s="1" t="s">
        <v>9252</v>
      </c>
      <c r="B15" s="13" t="s">
        <v>9253</v>
      </c>
      <c r="C15" s="1">
        <v>23837505</v>
      </c>
      <c r="D15" s="90" t="s">
        <v>9254</v>
      </c>
      <c r="E15" s="1" t="s">
        <v>3046</v>
      </c>
      <c r="F15" s="19">
        <v>44301.038888888892</v>
      </c>
      <c r="G15" s="88">
        <v>44294</v>
      </c>
      <c r="H15" s="13" t="s">
        <v>9255</v>
      </c>
      <c r="I15" s="20">
        <v>44302</v>
      </c>
      <c r="J15" s="20">
        <v>44341</v>
      </c>
      <c r="K15" s="21" t="s">
        <v>1157</v>
      </c>
      <c r="L15" s="19" t="s">
        <v>18</v>
      </c>
      <c r="M15" s="20" t="s">
        <v>9256</v>
      </c>
      <c r="N15" s="17" t="str">
        <f>VLOOKUP(M15,References!A:B,2,TRUE)</f>
        <v>10045187</v>
      </c>
      <c r="O15" s="48" t="s">
        <v>320</v>
      </c>
      <c r="P15" s="21" t="s">
        <v>6181</v>
      </c>
      <c r="Q15" s="128" t="str">
        <f>HYPERLINK("mailto:"&amp;A15&amp;"?subject="&amp;References!E$1&amp;"&amp;cc="&amp;References!E$2&amp;"&amp;body="&amp;References!E$3,"SEND EMAIL")</f>
        <v>SEND EMAIL</v>
      </c>
    </row>
    <row r="16" spans="1:33" ht="19.5" customHeight="1">
      <c r="B16" s="13" t="s">
        <v>9257</v>
      </c>
      <c r="C16" s="1">
        <v>40083110</v>
      </c>
      <c r="D16" s="90" t="s">
        <v>9258</v>
      </c>
      <c r="E16" s="1" t="s">
        <v>248</v>
      </c>
      <c r="F16" s="19">
        <v>44278.163194444445</v>
      </c>
      <c r="G16" s="19">
        <v>44271</v>
      </c>
      <c r="H16" s="13" t="s">
        <v>9259</v>
      </c>
      <c r="I16" s="20">
        <v>44279</v>
      </c>
      <c r="J16" s="20">
        <v>44279</v>
      </c>
      <c r="K16" s="21" t="s">
        <v>1157</v>
      </c>
      <c r="L16" s="19" t="s">
        <v>18</v>
      </c>
      <c r="M16" s="20" t="s">
        <v>9260</v>
      </c>
      <c r="N16" s="17" t="str">
        <f>VLOOKUP(M16,References!A:B,2,TRUE)</f>
        <v>10137310</v>
      </c>
      <c r="O16" s="48" t="s">
        <v>35</v>
      </c>
      <c r="P16" s="21" t="s">
        <v>6181</v>
      </c>
      <c r="Q16" s="127" t="str">
        <f>HYPERLINK("mailto:"&amp;A16&amp;"?subject="&amp;References!E$1&amp;"&amp;cc="&amp;References!E$2&amp;"&amp;body="&amp;References!E$3,"Send Email")</f>
        <v>Send Email</v>
      </c>
    </row>
    <row r="17" spans="1:17" ht="19.5" customHeight="1">
      <c r="A17" s="1" t="s">
        <v>9261</v>
      </c>
      <c r="B17" s="13" t="s">
        <v>9262</v>
      </c>
      <c r="C17" s="1">
        <v>40076708</v>
      </c>
      <c r="D17" s="90" t="s">
        <v>9263</v>
      </c>
      <c r="E17" s="1" t="s">
        <v>894</v>
      </c>
      <c r="F17" s="19">
        <v>44300.975694444445</v>
      </c>
      <c r="G17" s="19">
        <v>44279</v>
      </c>
      <c r="H17" s="13" t="s">
        <v>9264</v>
      </c>
      <c r="I17" s="20">
        <v>44302</v>
      </c>
      <c r="J17" s="20">
        <v>44307</v>
      </c>
      <c r="K17" s="21" t="s">
        <v>1157</v>
      </c>
      <c r="L17" s="19" t="s">
        <v>18</v>
      </c>
      <c r="M17" s="20" t="s">
        <v>1404</v>
      </c>
      <c r="N17" s="17" t="str">
        <f>VLOOKUP(M17,References!A:B,2,TRUE)</f>
        <v>10153003</v>
      </c>
      <c r="O17" s="48" t="s">
        <v>61</v>
      </c>
      <c r="P17" s="21" t="s">
        <v>6181</v>
      </c>
      <c r="Q17" s="127" t="str">
        <f>HYPERLINK("mailto:"&amp;A17&amp;"?subject="&amp;References!E$1&amp;"&amp;cc="&amp;References!E$2&amp;"&amp;body="&amp;References!E$3,"Send Email")</f>
        <v>Send Email</v>
      </c>
    </row>
    <row r="18" spans="1:17" ht="19.5" customHeight="1">
      <c r="A18" s="1" t="s">
        <v>9265</v>
      </c>
      <c r="B18" s="13" t="s">
        <v>9266</v>
      </c>
      <c r="C18" s="1">
        <v>40094571</v>
      </c>
      <c r="D18" s="90" t="s">
        <v>9267</v>
      </c>
      <c r="E18" s="1" t="s">
        <v>183</v>
      </c>
      <c r="F18" s="19">
        <v>44309</v>
      </c>
      <c r="G18" s="19">
        <v>44307</v>
      </c>
      <c r="H18" s="13" t="s">
        <v>9268</v>
      </c>
      <c r="I18" s="20">
        <v>44309</v>
      </c>
      <c r="J18" s="20">
        <v>44309</v>
      </c>
      <c r="K18" s="21" t="s">
        <v>1157</v>
      </c>
      <c r="L18" s="19" t="s">
        <v>18</v>
      </c>
      <c r="M18" s="20" t="s">
        <v>9269</v>
      </c>
      <c r="N18" s="17" t="str">
        <f>VLOOKUP(M18,References!A:B,2,TRUE)</f>
        <v>10179011</v>
      </c>
      <c r="O18" s="48" t="s">
        <v>20</v>
      </c>
      <c r="P18" s="21" t="s">
        <v>6181</v>
      </c>
      <c r="Q18" s="128" t="str">
        <f>HYPERLINK("mailto:"&amp;A18&amp;"?subject="&amp;References!E$1&amp;"&amp;cc="&amp;References!E$2&amp;"&amp;body="&amp;References!E$3,"SEND EMAIL")</f>
        <v>SEND EMAIL</v>
      </c>
    </row>
    <row r="19" spans="1:17" ht="19.5" customHeight="1">
      <c r="B19" s="13" t="s">
        <v>9270</v>
      </c>
      <c r="C19" s="1">
        <v>40115301</v>
      </c>
      <c r="D19" s="90" t="s">
        <v>9271</v>
      </c>
      <c r="E19" s="1" t="s">
        <v>618</v>
      </c>
      <c r="F19" s="19">
        <v>44284.648611111108</v>
      </c>
      <c r="G19" s="19">
        <v>44272</v>
      </c>
      <c r="H19" s="13" t="s">
        <v>9272</v>
      </c>
      <c r="I19" s="20">
        <v>44284</v>
      </c>
      <c r="J19" s="20">
        <v>44293</v>
      </c>
      <c r="K19" s="21" t="s">
        <v>1157</v>
      </c>
      <c r="L19" s="19" t="s">
        <v>18</v>
      </c>
      <c r="M19" s="20" t="s">
        <v>9273</v>
      </c>
      <c r="N19" s="17" t="str">
        <f>VLOOKUP(M19,References!A:B,2,TRUE)</f>
        <v>26137962</v>
      </c>
      <c r="O19" s="48" t="s">
        <v>28</v>
      </c>
      <c r="P19" s="21" t="s">
        <v>6181</v>
      </c>
      <c r="Q19" s="128" t="str">
        <f>HYPERLINK("mailto:"&amp;A19&amp;"?subject="&amp;References!E$1&amp;"&amp;cc="&amp;References!E$2&amp;"&amp;body="&amp;References!E$3,"SEND EMAIL")</f>
        <v>SEND EMAIL</v>
      </c>
    </row>
    <row r="20" spans="1:17" ht="19.5" customHeight="1">
      <c r="B20" s="13" t="s">
        <v>9274</v>
      </c>
      <c r="C20" s="1">
        <v>2521046</v>
      </c>
      <c r="D20" s="90" t="s">
        <v>9275</v>
      </c>
      <c r="E20" s="1" t="s">
        <v>226</v>
      </c>
      <c r="F20" s="19">
        <v>44211.830555555556</v>
      </c>
      <c r="G20" s="19">
        <v>44180</v>
      </c>
      <c r="H20" s="13" t="s">
        <v>9276</v>
      </c>
      <c r="I20" s="20">
        <v>44216</v>
      </c>
      <c r="J20" s="20">
        <v>44217</v>
      </c>
      <c r="K20" s="21" t="s">
        <v>1157</v>
      </c>
      <c r="L20" s="19" t="s">
        <v>18</v>
      </c>
      <c r="M20" s="20" t="s">
        <v>9277</v>
      </c>
      <c r="N20" s="17" t="str">
        <f>VLOOKUP(M20,References!A:B,2,TRUE)</f>
        <v>27680716</v>
      </c>
      <c r="O20" s="48" t="s">
        <v>61</v>
      </c>
      <c r="P20" s="21" t="s">
        <v>6181</v>
      </c>
      <c r="Q20" s="128" t="str">
        <f>HYPERLINK("mailto:"&amp;A20&amp;"?subject="&amp;References!E$1&amp;"&amp;cc="&amp;References!E$2&amp;"&amp;body="&amp;References!E$3,"SEND EMAIL")</f>
        <v>SEND EMAIL</v>
      </c>
    </row>
    <row r="21" spans="1:17" ht="19.5" customHeight="1">
      <c r="B21" s="13" t="s">
        <v>9278</v>
      </c>
      <c r="C21" s="1">
        <v>40054647</v>
      </c>
      <c r="D21" s="90" t="s">
        <v>9279</v>
      </c>
      <c r="E21" s="1" t="s">
        <v>40</v>
      </c>
      <c r="F21" s="19">
        <v>44251</v>
      </c>
      <c r="G21" s="19">
        <v>44186</v>
      </c>
      <c r="H21" s="13" t="s">
        <v>9280</v>
      </c>
      <c r="I21" s="20">
        <v>44251</v>
      </c>
      <c r="J21" s="20">
        <v>44328</v>
      </c>
      <c r="K21" s="21" t="s">
        <v>1157</v>
      </c>
      <c r="L21" s="121" t="s">
        <v>18</v>
      </c>
      <c r="M21" s="20" t="s">
        <v>9281</v>
      </c>
      <c r="N21" s="17" t="str">
        <f>VLOOKUP(M21,References!A:B,2,TRUE)</f>
        <v>10200262</v>
      </c>
      <c r="O21" s="48" t="s">
        <v>61</v>
      </c>
      <c r="P21" s="21" t="s">
        <v>6181</v>
      </c>
      <c r="Q21" s="128" t="str">
        <f>HYPERLINK("mailto:"&amp;A21&amp;"?subject="&amp;References!E$1&amp;"&amp;cc="&amp;References!E$2&amp;"&amp;body="&amp;References!E$3,"SEND EMAIL")</f>
        <v>SEND EMAIL</v>
      </c>
    </row>
    <row r="22" spans="1:17" ht="19.5" customHeight="1">
      <c r="A22" s="1" t="s">
        <v>9282</v>
      </c>
      <c r="B22" s="13" t="s">
        <v>9283</v>
      </c>
      <c r="C22" s="1">
        <v>27567030</v>
      </c>
      <c r="D22" s="90" t="s">
        <v>9284</v>
      </c>
      <c r="E22" s="1" t="s">
        <v>177</v>
      </c>
      <c r="F22" s="19">
        <v>44330</v>
      </c>
      <c r="G22" s="19">
        <v>44352</v>
      </c>
      <c r="H22" s="13" t="s">
        <v>9285</v>
      </c>
      <c r="I22" s="20">
        <v>44330</v>
      </c>
      <c r="J22" s="20">
        <v>44330</v>
      </c>
      <c r="K22" s="21" t="s">
        <v>1157</v>
      </c>
      <c r="L22" s="20" t="s">
        <v>18</v>
      </c>
      <c r="M22" s="20" t="s">
        <v>9286</v>
      </c>
      <c r="N22" s="17" t="str">
        <f>VLOOKUP(M22,References!A:B,2,TRUE)</f>
        <v>10168840</v>
      </c>
      <c r="O22" s="48" t="s">
        <v>127</v>
      </c>
      <c r="P22" s="21" t="s">
        <v>6181</v>
      </c>
      <c r="Q22" s="129" t="str">
        <f>HYPERLINK("mailto:"&amp;A22&amp;"?subject="&amp;References!E$1&amp;"&amp;cc="&amp;References!E$2&amp;"&amp;body="&amp;References!E$3,"SEND EMAIL")</f>
        <v>SEND EMAIL</v>
      </c>
    </row>
    <row r="23" spans="1:17" ht="19.5" customHeight="1">
      <c r="A23" s="1" t="s">
        <v>9287</v>
      </c>
      <c r="B23" s="13" t="s">
        <v>9288</v>
      </c>
      <c r="C23" s="1">
        <v>27521677</v>
      </c>
      <c r="D23" s="90" t="s">
        <v>9289</v>
      </c>
      <c r="E23" s="1" t="s">
        <v>248</v>
      </c>
      <c r="F23" s="19">
        <v>44301.797222222223</v>
      </c>
      <c r="G23" s="19">
        <v>44300</v>
      </c>
      <c r="H23" s="13" t="s">
        <v>9290</v>
      </c>
      <c r="I23" s="20">
        <v>44302</v>
      </c>
      <c r="J23" s="20">
        <v>44307</v>
      </c>
      <c r="K23" s="21" t="s">
        <v>1157</v>
      </c>
      <c r="L23" s="19" t="s">
        <v>18</v>
      </c>
      <c r="M23" s="20" t="s">
        <v>8070</v>
      </c>
      <c r="N23" s="17" t="str">
        <f>VLOOKUP(M23,References!A:B,2,TRUE)</f>
        <v>25908590</v>
      </c>
      <c r="O23" s="48" t="s">
        <v>61</v>
      </c>
      <c r="P23" s="21" t="s">
        <v>6181</v>
      </c>
      <c r="Q23" s="128" t="str">
        <f>HYPERLINK("mailto:"&amp;A23&amp;"?subject="&amp;References!E$1&amp;"&amp;cc="&amp;References!E$2&amp;"&amp;body="&amp;References!E$3,"SEND EMAIL")</f>
        <v>SEND EMAIL</v>
      </c>
    </row>
    <row r="24" spans="1:17" ht="19.5" customHeight="1">
      <c r="B24" s="13" t="s">
        <v>9291</v>
      </c>
      <c r="C24" s="1">
        <v>40094714</v>
      </c>
      <c r="D24" s="90" t="s">
        <v>9292</v>
      </c>
      <c r="E24" s="1" t="s">
        <v>82</v>
      </c>
      <c r="F24" s="19">
        <v>44211.773611111108</v>
      </c>
      <c r="G24" s="19">
        <v>44207</v>
      </c>
      <c r="H24" s="13" t="s">
        <v>9293</v>
      </c>
      <c r="I24" s="20">
        <v>44211.776388888888</v>
      </c>
      <c r="J24" s="20">
        <v>44217</v>
      </c>
      <c r="K24" s="21" t="s">
        <v>1157</v>
      </c>
      <c r="L24" s="19" t="s">
        <v>18</v>
      </c>
      <c r="M24" s="20" t="s">
        <v>389</v>
      </c>
      <c r="N24" s="17" t="str">
        <f>VLOOKUP(M24,References!A:B,2,TRUE)</f>
        <v>26608930</v>
      </c>
      <c r="O24" s="48" t="s">
        <v>20</v>
      </c>
      <c r="P24" s="21" t="s">
        <v>6181</v>
      </c>
      <c r="Q24" s="128" t="str">
        <f>HYPERLINK("mailto:"&amp;A24&amp;"?subject="&amp;References!E$1&amp;"&amp;cc="&amp;References!E$2&amp;"&amp;body="&amp;References!E$3,"SEND EMAIL")</f>
        <v>SEND EMAIL</v>
      </c>
    </row>
    <row r="25" spans="1:17" ht="19.5" customHeight="1">
      <c r="B25" s="13" t="s">
        <v>9294</v>
      </c>
      <c r="C25" s="1">
        <v>40105103</v>
      </c>
      <c r="D25" s="90" t="s">
        <v>9295</v>
      </c>
      <c r="E25" s="1" t="s">
        <v>177</v>
      </c>
      <c r="F25" s="19">
        <v>44217.090277777781</v>
      </c>
      <c r="G25" s="19">
        <v>44187</v>
      </c>
      <c r="H25" s="13" t="s">
        <v>9296</v>
      </c>
      <c r="I25" s="20">
        <v>44217.672222222223</v>
      </c>
      <c r="J25" s="20">
        <v>44217</v>
      </c>
      <c r="K25" s="21" t="s">
        <v>1157</v>
      </c>
      <c r="L25" s="19" t="s">
        <v>18</v>
      </c>
      <c r="M25" s="20" t="s">
        <v>1569</v>
      </c>
      <c r="N25" s="17" t="str">
        <f>VLOOKUP(M25,References!A:B,2,TRUE)</f>
        <v>10196752</v>
      </c>
      <c r="O25" s="48" t="s">
        <v>20</v>
      </c>
      <c r="P25" s="21" t="s">
        <v>6181</v>
      </c>
      <c r="Q25" s="128" t="str">
        <f>HYPERLINK("mailto:"&amp;A25&amp;"?subject="&amp;References!E$1&amp;"&amp;cc="&amp;References!E$2&amp;"&amp;body="&amp;References!E$3,"SEND EMAIL")</f>
        <v>SEND EMAIL</v>
      </c>
    </row>
    <row r="26" spans="1:17" ht="19.5" customHeight="1">
      <c r="A26" s="1" t="s">
        <v>9297</v>
      </c>
      <c r="B26" s="13" t="s">
        <v>9298</v>
      </c>
      <c r="C26" s="1">
        <v>40092860</v>
      </c>
      <c r="D26" s="90" t="s">
        <v>9299</v>
      </c>
      <c r="E26" s="1" t="s">
        <v>82</v>
      </c>
      <c r="F26" s="19">
        <v>44320.924305555556</v>
      </c>
      <c r="G26" s="19">
        <v>44314</v>
      </c>
      <c r="H26" s="13" t="s">
        <v>9300</v>
      </c>
      <c r="I26" s="20">
        <v>44321</v>
      </c>
      <c r="J26" s="20">
        <v>44328</v>
      </c>
      <c r="K26" s="21" t="s">
        <v>1157</v>
      </c>
      <c r="L26" s="20" t="s">
        <v>18</v>
      </c>
      <c r="M26" s="20" t="s">
        <v>733</v>
      </c>
      <c r="N26" s="17" t="str">
        <f>VLOOKUP(M26,References!A:B,2,TRUE)</f>
        <v>10204046</v>
      </c>
      <c r="O26" s="48" t="s">
        <v>127</v>
      </c>
      <c r="P26" s="21" t="s">
        <v>6181</v>
      </c>
      <c r="Q26" s="129" t="str">
        <f>HYPERLINK("mailto:"&amp;A26&amp;"?subject="&amp;References!E$1&amp;"&amp;cc="&amp;References!E$2&amp;"&amp;body="&amp;References!E$3,"SEND EMAIL")</f>
        <v>SEND EMAIL</v>
      </c>
    </row>
    <row r="27" spans="1:17" ht="19.5" customHeight="1">
      <c r="A27" s="1" t="s">
        <v>9301</v>
      </c>
      <c r="B27" s="13" t="s">
        <v>9302</v>
      </c>
      <c r="C27" s="1">
        <v>40082597</v>
      </c>
      <c r="D27" s="90" t="s">
        <v>9303</v>
      </c>
      <c r="E27" s="1" t="s">
        <v>40</v>
      </c>
      <c r="F27" s="19">
        <v>44292.830555555556</v>
      </c>
      <c r="G27" s="19">
        <v>44256</v>
      </c>
      <c r="H27" s="13" t="s">
        <v>9304</v>
      </c>
      <c r="I27" s="20">
        <v>44300</v>
      </c>
      <c r="J27" s="20">
        <v>44320</v>
      </c>
      <c r="K27" s="21" t="s">
        <v>1157</v>
      </c>
      <c r="L27" s="19" t="s">
        <v>18</v>
      </c>
      <c r="M27" s="20" t="s">
        <v>9305</v>
      </c>
      <c r="N27" s="17" t="str">
        <f>VLOOKUP(M27,References!A:B,2,TRUE)</f>
        <v>10025720</v>
      </c>
      <c r="O27" s="48" t="s">
        <v>35</v>
      </c>
      <c r="P27" s="21" t="s">
        <v>6181</v>
      </c>
      <c r="Q27" s="128" t="str">
        <f>HYPERLINK("mailto:"&amp;A27&amp;"?subject="&amp;References!E$1&amp;"&amp;cc="&amp;References!E$2&amp;"&amp;body="&amp;References!E$3,"SEND EMAIL")</f>
        <v>SEND EMAIL</v>
      </c>
    </row>
    <row r="28" spans="1:17" ht="19.5" customHeight="1">
      <c r="B28" s="13" t="s">
        <v>9306</v>
      </c>
      <c r="C28" s="1">
        <v>40078543</v>
      </c>
      <c r="D28" s="90" t="s">
        <v>9307</v>
      </c>
      <c r="E28" s="1" t="s">
        <v>71</v>
      </c>
      <c r="F28" s="19">
        <v>44217.701388888891</v>
      </c>
      <c r="G28" s="19">
        <v>44175</v>
      </c>
      <c r="H28" s="13" t="s">
        <v>9308</v>
      </c>
      <c r="I28" s="20">
        <v>44221</v>
      </c>
      <c r="J28" s="20">
        <v>44251</v>
      </c>
      <c r="K28" s="21" t="s">
        <v>1157</v>
      </c>
      <c r="L28" s="19" t="s">
        <v>18</v>
      </c>
      <c r="M28" s="20" t="s">
        <v>9309</v>
      </c>
      <c r="N28" s="17" t="str">
        <f>VLOOKUP(M28,References!A:B,2,TRUE)</f>
        <v>10178652</v>
      </c>
      <c r="O28" s="48" t="s">
        <v>6370</v>
      </c>
      <c r="P28" s="21" t="s">
        <v>6181</v>
      </c>
      <c r="Q28" s="128" t="str">
        <f>HYPERLINK("mailto:"&amp;A28&amp;"?subject="&amp;References!E$1&amp;"&amp;cc="&amp;References!E$2&amp;"&amp;body="&amp;References!E$3,"SEND EMAIL")</f>
        <v>SEND EMAIL</v>
      </c>
    </row>
    <row r="29" spans="1:17" ht="19.5" customHeight="1">
      <c r="A29" s="1" t="s">
        <v>9310</v>
      </c>
      <c r="B29" s="13" t="s">
        <v>9311</v>
      </c>
      <c r="C29" s="1">
        <v>40076114</v>
      </c>
      <c r="D29" s="90" t="s">
        <v>9312</v>
      </c>
      <c r="E29" s="1" t="s">
        <v>17</v>
      </c>
      <c r="F29" s="19">
        <v>44308.848611111112</v>
      </c>
      <c r="G29" s="19">
        <v>44301</v>
      </c>
      <c r="H29" s="13" t="s">
        <v>9313</v>
      </c>
      <c r="I29" s="20">
        <v>44309</v>
      </c>
      <c r="J29" s="20">
        <v>44328</v>
      </c>
      <c r="K29" s="21" t="s">
        <v>1157</v>
      </c>
      <c r="L29" s="19" t="s">
        <v>18</v>
      </c>
      <c r="M29" s="20" t="s">
        <v>9314</v>
      </c>
      <c r="N29" s="17" t="str">
        <f>VLOOKUP(M29,References!A:B,2,TRUE)</f>
        <v>10175923</v>
      </c>
      <c r="O29" s="48" t="s">
        <v>28</v>
      </c>
      <c r="P29" s="21" t="s">
        <v>6181</v>
      </c>
      <c r="Q29" s="128" t="str">
        <f>HYPERLINK("mailto:"&amp;A29&amp;"?subject="&amp;References!E$1&amp;"&amp;cc="&amp;References!E$2&amp;"&amp;body="&amp;References!E$3,"SEND EMAIL")</f>
        <v>SEND EMAIL</v>
      </c>
    </row>
    <row r="30" spans="1:17" ht="19.5" customHeight="1">
      <c r="B30" s="13" t="s">
        <v>9315</v>
      </c>
      <c r="C30" s="1">
        <v>40053010</v>
      </c>
      <c r="D30" s="90" t="s">
        <v>9316</v>
      </c>
      <c r="E30" s="1" t="s">
        <v>618</v>
      </c>
      <c r="F30" s="19">
        <v>44252</v>
      </c>
      <c r="G30" s="19" t="s">
        <v>4334</v>
      </c>
      <c r="H30" s="13" t="s">
        <v>9317</v>
      </c>
      <c r="I30" s="20">
        <v>44252</v>
      </c>
      <c r="J30" s="20">
        <v>44252</v>
      </c>
      <c r="K30" s="21" t="s">
        <v>1157</v>
      </c>
      <c r="L30" s="19" t="s">
        <v>18</v>
      </c>
      <c r="M30" s="20" t="s">
        <v>1069</v>
      </c>
      <c r="N30" s="17" t="str">
        <f>VLOOKUP(M30,References!A:B,2,TRUE)</f>
        <v>28810753</v>
      </c>
      <c r="O30" s="48" t="s">
        <v>35</v>
      </c>
      <c r="P30" s="21" t="s">
        <v>6181</v>
      </c>
      <c r="Q30" s="128" t="str">
        <f>HYPERLINK("mailto:"&amp;A30&amp;"?subject="&amp;References!E$1&amp;"&amp;cc="&amp;References!E$2&amp;"&amp;body="&amp;References!E$3,"SEND EMAIL")</f>
        <v>SEND EMAIL</v>
      </c>
    </row>
    <row r="31" spans="1:17" ht="19.5" customHeight="1">
      <c r="B31" s="13" t="s">
        <v>9318</v>
      </c>
      <c r="C31" s="1">
        <v>40103099</v>
      </c>
      <c r="D31" s="90" t="s">
        <v>9319</v>
      </c>
      <c r="E31" s="1" t="s">
        <v>47</v>
      </c>
      <c r="F31" s="19">
        <v>44223.487500000003</v>
      </c>
      <c r="G31" s="19">
        <v>44180</v>
      </c>
      <c r="H31" s="13" t="s">
        <v>9320</v>
      </c>
      <c r="I31" s="20">
        <v>44223</v>
      </c>
      <c r="J31" s="20">
        <v>44228</v>
      </c>
      <c r="K31" s="21" t="s">
        <v>1157</v>
      </c>
      <c r="L31" s="19" t="s">
        <v>18</v>
      </c>
      <c r="M31" s="20" t="s">
        <v>9321</v>
      </c>
      <c r="N31" s="17" t="str">
        <f>VLOOKUP(M31,References!A:B,2,TRUE)</f>
        <v>24580230</v>
      </c>
      <c r="O31" s="48" t="s">
        <v>61</v>
      </c>
      <c r="P31" s="21" t="s">
        <v>6181</v>
      </c>
      <c r="Q31" s="128" t="str">
        <f>HYPERLINK("mailto:"&amp;A31&amp;"?subject="&amp;References!E$1&amp;"&amp;cc="&amp;References!E$2&amp;"&amp;body="&amp;References!E$3,"SEND EMAIL")</f>
        <v>SEND EMAIL</v>
      </c>
    </row>
    <row r="32" spans="1:17" ht="19.5" customHeight="1">
      <c r="B32" s="13" t="s">
        <v>9322</v>
      </c>
      <c r="C32" s="1">
        <v>40082961</v>
      </c>
      <c r="D32" s="90" t="s">
        <v>9323</v>
      </c>
      <c r="E32" s="1" t="s">
        <v>17</v>
      </c>
      <c r="F32" s="19">
        <v>44251</v>
      </c>
      <c r="G32" s="19">
        <v>44224</v>
      </c>
      <c r="H32" s="13" t="s">
        <v>9324</v>
      </c>
      <c r="I32" s="20">
        <v>44251</v>
      </c>
      <c r="J32" s="20">
        <v>44267</v>
      </c>
      <c r="K32" s="21" t="s">
        <v>1157</v>
      </c>
      <c r="L32" s="19" t="s">
        <v>18</v>
      </c>
      <c r="M32" s="20" t="s">
        <v>9325</v>
      </c>
      <c r="N32" s="17" t="str">
        <f>VLOOKUP(M32,References!A:B,2,TRUE)</f>
        <v>10142263</v>
      </c>
      <c r="O32" s="48" t="s">
        <v>6370</v>
      </c>
      <c r="P32" s="21" t="s">
        <v>6181</v>
      </c>
      <c r="Q32" s="128" t="str">
        <f>HYPERLINK("mailto:"&amp;A32&amp;"?subject="&amp;References!E$1&amp;"&amp;cc="&amp;References!E$2&amp;"&amp;body="&amp;References!E$3,"SEND EMAIL")</f>
        <v>SEND EMAIL</v>
      </c>
    </row>
    <row r="33" spans="1:17" ht="19.5" customHeight="1">
      <c r="A33" s="1" t="s">
        <v>9326</v>
      </c>
      <c r="B33" s="13" t="s">
        <v>9327</v>
      </c>
      <c r="C33" s="1">
        <v>27535929</v>
      </c>
      <c r="D33" s="90" t="s">
        <v>9328</v>
      </c>
      <c r="E33" s="1" t="s">
        <v>265</v>
      </c>
      <c r="F33" s="19">
        <v>44172</v>
      </c>
      <c r="G33" s="19">
        <v>44172</v>
      </c>
      <c r="H33" s="13" t="s">
        <v>9329</v>
      </c>
      <c r="I33" s="20">
        <v>44535</v>
      </c>
      <c r="J33" s="20">
        <v>44329</v>
      </c>
      <c r="K33" s="21" t="s">
        <v>1157</v>
      </c>
      <c r="L33" s="20" t="s">
        <v>18</v>
      </c>
      <c r="M33" s="20" t="s">
        <v>6374</v>
      </c>
      <c r="N33" s="17" t="str">
        <f>VLOOKUP(M33,References!A:B,2,TRUE)</f>
        <v>10122226</v>
      </c>
      <c r="O33" s="48" t="s">
        <v>127</v>
      </c>
      <c r="P33" s="21" t="s">
        <v>6181</v>
      </c>
      <c r="Q33" s="129" t="str">
        <f>HYPERLINK("mailto:"&amp;A33&amp;"?subject="&amp;References!E$1&amp;"&amp;cc="&amp;References!E$2&amp;"&amp;body="&amp;References!E$3,"SEND EMAIL")</f>
        <v>SEND EMAIL</v>
      </c>
    </row>
    <row r="34" spans="1:17" ht="19.5" customHeight="1">
      <c r="B34" s="13" t="s">
        <v>9330</v>
      </c>
      <c r="C34" s="1">
        <v>27760566</v>
      </c>
      <c r="D34" s="90" t="s">
        <v>9331</v>
      </c>
      <c r="E34" s="1" t="s">
        <v>53</v>
      </c>
      <c r="F34" s="19">
        <v>44222.650694444441</v>
      </c>
      <c r="G34" s="19">
        <v>44208</v>
      </c>
      <c r="H34" s="13" t="s">
        <v>9332</v>
      </c>
      <c r="I34" s="20">
        <v>44223</v>
      </c>
      <c r="J34" s="20">
        <v>44228</v>
      </c>
      <c r="K34" s="21" t="s">
        <v>1157</v>
      </c>
      <c r="L34" s="19">
        <v>44562</v>
      </c>
      <c r="M34" s="20" t="s">
        <v>330</v>
      </c>
      <c r="N34" s="17" t="str">
        <f>VLOOKUP(M34,References!A:B,2,TRUE)</f>
        <v>10141847</v>
      </c>
      <c r="O34" s="48" t="s">
        <v>127</v>
      </c>
      <c r="P34" s="21" t="s">
        <v>6181</v>
      </c>
      <c r="Q34" s="128" t="str">
        <f>HYPERLINK("mailto:"&amp;A34&amp;"?subject="&amp;References!E$1&amp;"&amp;cc="&amp;References!E$2&amp;"&amp;body="&amp;References!E$3,"SEND EMAIL")</f>
        <v>SEND EMAIL</v>
      </c>
    </row>
    <row r="35" spans="1:17" ht="19.5" customHeight="1">
      <c r="B35" s="13" t="s">
        <v>9333</v>
      </c>
      <c r="C35" s="1">
        <v>26930271</v>
      </c>
      <c r="D35" s="90" t="s">
        <v>9334</v>
      </c>
      <c r="E35" s="1" t="s">
        <v>220</v>
      </c>
      <c r="F35" s="19">
        <v>44181</v>
      </c>
      <c r="G35" s="19" t="s">
        <v>26</v>
      </c>
      <c r="H35" s="13" t="s">
        <v>9335</v>
      </c>
      <c r="I35" s="20">
        <v>44182</v>
      </c>
      <c r="J35" s="20">
        <v>44182</v>
      </c>
      <c r="K35" s="21" t="s">
        <v>1157</v>
      </c>
      <c r="L35" s="19" t="s">
        <v>18</v>
      </c>
      <c r="M35" s="20" t="s">
        <v>9336</v>
      </c>
      <c r="N35" s="17" t="str">
        <f>VLOOKUP(M35,References!A:B,2,TRUE)</f>
        <v>10149899</v>
      </c>
      <c r="O35" s="48" t="s">
        <v>61</v>
      </c>
      <c r="P35" s="21" t="s">
        <v>6181</v>
      </c>
      <c r="Q35" s="128" t="str">
        <f>HYPERLINK("mailto:"&amp;A35&amp;"?subject="&amp;References!E$1&amp;"&amp;cc="&amp;References!E$2&amp;"&amp;body="&amp;References!E$3,"SEND EMAIL")</f>
        <v>SEND EMAIL</v>
      </c>
    </row>
    <row r="36" spans="1:17" ht="19.5" customHeight="1">
      <c r="B36" s="13" t="s">
        <v>9337</v>
      </c>
      <c r="C36" s="1">
        <v>40053091</v>
      </c>
      <c r="D36" s="90" t="s">
        <v>9338</v>
      </c>
      <c r="E36" s="1" t="s">
        <v>565</v>
      </c>
      <c r="F36" s="19">
        <v>44281.888194444444</v>
      </c>
      <c r="G36" s="19">
        <v>44277</v>
      </c>
      <c r="H36" s="13" t="s">
        <v>9339</v>
      </c>
      <c r="I36" s="20">
        <v>44284</v>
      </c>
      <c r="J36" s="20">
        <v>44284</v>
      </c>
      <c r="K36" s="21" t="s">
        <v>1157</v>
      </c>
      <c r="L36" s="19" t="s">
        <v>18</v>
      </c>
      <c r="M36" s="20" t="s">
        <v>1429</v>
      </c>
      <c r="N36" s="17" t="str">
        <f>VLOOKUP(M36,References!A:B,2,TRUE)</f>
        <v>10189372</v>
      </c>
      <c r="O36" s="48" t="s">
        <v>61</v>
      </c>
      <c r="P36" s="21" t="s">
        <v>6181</v>
      </c>
      <c r="Q36" s="128" t="str">
        <f>HYPERLINK("mailto:"&amp;A36&amp;"?subject="&amp;References!E$1&amp;"&amp;cc="&amp;References!E$2&amp;"&amp;body="&amp;References!E$3,"SEND EMAIL")</f>
        <v>SEND EMAIL</v>
      </c>
    </row>
    <row r="37" spans="1:17" ht="19.5" customHeight="1">
      <c r="A37" s="1" t="s">
        <v>9340</v>
      </c>
      <c r="B37" s="13" t="s">
        <v>9341</v>
      </c>
      <c r="C37" s="1">
        <v>29099239</v>
      </c>
      <c r="D37" s="90" t="s">
        <v>9342</v>
      </c>
      <c r="E37" s="1" t="s">
        <v>727</v>
      </c>
      <c r="F37" s="19">
        <v>44278.855555555558</v>
      </c>
      <c r="G37" s="19">
        <v>44270</v>
      </c>
      <c r="H37" s="13" t="s">
        <v>9343</v>
      </c>
      <c r="I37" s="20">
        <v>44279</v>
      </c>
      <c r="J37" s="20">
        <v>44279</v>
      </c>
      <c r="K37" s="21" t="s">
        <v>1157</v>
      </c>
      <c r="L37" s="19" t="s">
        <v>18</v>
      </c>
      <c r="M37" s="20" t="s">
        <v>1583</v>
      </c>
      <c r="N37" s="17" t="str">
        <f>VLOOKUP(M37,References!A:B,2,TRUE)</f>
        <v>10035432</v>
      </c>
      <c r="O37" s="48" t="s">
        <v>20</v>
      </c>
      <c r="P37" s="21" t="s">
        <v>6181</v>
      </c>
      <c r="Q37" s="128" t="e">
        <f>HYPERLINK("mailto:"&amp;A37&amp;"?subject="&amp;References!E$1&amp;"&amp;cc="&amp;References!E$2&amp;"&amp;body="&amp;References!E$3,"SEND EMAIL")</f>
        <v>#VALUE!</v>
      </c>
    </row>
    <row r="38" spans="1:17" ht="19.5" customHeight="1">
      <c r="A38" s="1" t="s">
        <v>9344</v>
      </c>
      <c r="B38" s="13" t="s">
        <v>9345</v>
      </c>
      <c r="C38" s="1">
        <v>40107538</v>
      </c>
      <c r="D38" s="90" t="s">
        <v>9346</v>
      </c>
      <c r="E38" s="1" t="s">
        <v>220</v>
      </c>
      <c r="F38" s="19">
        <v>44284</v>
      </c>
      <c r="G38" s="19">
        <v>44270</v>
      </c>
      <c r="H38" s="13" t="s">
        <v>9347</v>
      </c>
      <c r="I38" s="20">
        <v>44288.688888888886</v>
      </c>
      <c r="J38" s="20">
        <v>44288</v>
      </c>
      <c r="K38" s="21" t="s">
        <v>1157</v>
      </c>
      <c r="L38" s="19">
        <v>44986</v>
      </c>
      <c r="M38" s="20" t="s">
        <v>9348</v>
      </c>
      <c r="N38" s="17" t="str">
        <f>VLOOKUP(M38,References!A:B,2,TRUE)</f>
        <v>27782322</v>
      </c>
      <c r="O38" s="48" t="s">
        <v>6370</v>
      </c>
      <c r="P38" s="21" t="s">
        <v>6181</v>
      </c>
      <c r="Q38" s="128" t="str">
        <f>HYPERLINK("mailto:"&amp;A38&amp;"?subject="&amp;References!E$1&amp;"&amp;cc="&amp;References!E$2&amp;"&amp;body="&amp;References!E$3,"SEND EMAIL")</f>
        <v>SEND EMAIL</v>
      </c>
    </row>
    <row r="39" spans="1:17" ht="19.5" customHeight="1">
      <c r="A39" s="1" t="s">
        <v>9349</v>
      </c>
      <c r="B39" s="13" t="s">
        <v>9350</v>
      </c>
      <c r="C39" s="1">
        <v>40085225</v>
      </c>
      <c r="D39" s="90" t="s">
        <v>9351</v>
      </c>
      <c r="E39" s="1" t="s">
        <v>248</v>
      </c>
      <c r="F39" s="19">
        <v>44307.976388888892</v>
      </c>
      <c r="G39" s="19">
        <v>44274</v>
      </c>
      <c r="H39" s="13" t="s">
        <v>9352</v>
      </c>
      <c r="I39" s="20">
        <v>44309</v>
      </c>
      <c r="J39" s="20">
        <v>44309</v>
      </c>
      <c r="K39" s="21" t="s">
        <v>1157</v>
      </c>
      <c r="L39" s="19" t="s">
        <v>18</v>
      </c>
      <c r="M39" s="20" t="s">
        <v>9353</v>
      </c>
      <c r="N39" s="17" t="str">
        <f>VLOOKUP(M39,References!A:B,2,TRUE)</f>
        <v>10033561</v>
      </c>
      <c r="O39" s="48" t="s">
        <v>61</v>
      </c>
      <c r="P39" s="21" t="s">
        <v>6181</v>
      </c>
      <c r="Q39" s="128" t="str">
        <f>HYPERLINK("mailto:"&amp;A39&amp;"?subject="&amp;References!E$1&amp;"&amp;cc="&amp;References!E$2&amp;"&amp;body="&amp;References!E$3,"SEND EMAIL")</f>
        <v>SEND EMAIL</v>
      </c>
    </row>
    <row r="40" spans="1:17" ht="19.5" customHeight="1">
      <c r="B40" s="13" t="s">
        <v>9354</v>
      </c>
      <c r="C40" s="1">
        <v>27717679</v>
      </c>
      <c r="D40" s="90" t="s">
        <v>9355</v>
      </c>
      <c r="E40" s="1" t="s">
        <v>47</v>
      </c>
      <c r="F40" s="19">
        <v>44218.824999999997</v>
      </c>
      <c r="G40" s="19">
        <v>44207</v>
      </c>
      <c r="H40" s="13" t="s">
        <v>9356</v>
      </c>
      <c r="I40" s="20">
        <v>44221</v>
      </c>
      <c r="J40" s="20">
        <v>44320</v>
      </c>
      <c r="K40" s="21" t="s">
        <v>1157</v>
      </c>
      <c r="L40" s="19" t="s">
        <v>18</v>
      </c>
      <c r="M40" s="20" t="s">
        <v>465</v>
      </c>
      <c r="N40" s="17" t="str">
        <f>VLOOKUP(M40,References!A:B,2,TRUE)</f>
        <v>10138193</v>
      </c>
      <c r="O40" s="48" t="s">
        <v>20</v>
      </c>
      <c r="P40" s="21" t="s">
        <v>6181</v>
      </c>
      <c r="Q40" s="128" t="str">
        <f>HYPERLINK("mailto:"&amp;A40&amp;"?subject="&amp;References!E$1&amp;"&amp;cc="&amp;References!E$2&amp;"&amp;body="&amp;References!E$3,"SEND EMAIL")</f>
        <v>SEND EMAIL</v>
      </c>
    </row>
    <row r="41" spans="1:17" ht="19.5" customHeight="1">
      <c r="A41" s="1" t="s">
        <v>9357</v>
      </c>
      <c r="B41" s="13" t="s">
        <v>9358</v>
      </c>
      <c r="C41" s="1">
        <v>27741545</v>
      </c>
      <c r="D41" s="90" t="s">
        <v>9359</v>
      </c>
      <c r="E41" s="1" t="s">
        <v>4981</v>
      </c>
      <c r="F41" s="19">
        <v>44317</v>
      </c>
      <c r="G41" s="19" t="s">
        <v>9360</v>
      </c>
      <c r="H41" s="13" t="s">
        <v>9361</v>
      </c>
      <c r="I41" s="20">
        <v>44330</v>
      </c>
      <c r="J41" s="20">
        <v>44333</v>
      </c>
      <c r="K41" s="21" t="s">
        <v>1157</v>
      </c>
      <c r="L41" s="20" t="s">
        <v>18</v>
      </c>
      <c r="M41" s="20" t="s">
        <v>9362</v>
      </c>
      <c r="N41" s="17" t="str">
        <f>VLOOKUP(M41,References!A:B,2,TRUE)</f>
        <v>10159851</v>
      </c>
      <c r="O41" s="48" t="s">
        <v>20</v>
      </c>
      <c r="P41" s="21" t="s">
        <v>6181</v>
      </c>
      <c r="Q41" s="129" t="str">
        <f>HYPERLINK("mailto:"&amp;A41&amp;"?subject="&amp;References!E$1&amp;"&amp;cc="&amp;References!E$2&amp;"&amp;body="&amp;References!E$3,"SEND EMAIL")</f>
        <v>SEND EMAIL</v>
      </c>
    </row>
    <row r="42" spans="1:17" ht="19.5" customHeight="1">
      <c r="A42" s="1" t="s">
        <v>9363</v>
      </c>
      <c r="B42" s="13" t="s">
        <v>9364</v>
      </c>
      <c r="C42" s="1">
        <v>40032603</v>
      </c>
      <c r="D42" s="90" t="s">
        <v>9365</v>
      </c>
      <c r="E42" s="1" t="s">
        <v>265</v>
      </c>
      <c r="F42" s="19">
        <v>44273.265277777777</v>
      </c>
      <c r="G42" s="19">
        <v>44249</v>
      </c>
      <c r="H42" s="13" t="s">
        <v>9366</v>
      </c>
      <c r="I42" s="20">
        <v>44279</v>
      </c>
      <c r="J42" s="20">
        <v>44309</v>
      </c>
      <c r="K42" s="21" t="s">
        <v>1157</v>
      </c>
      <c r="L42" s="19">
        <v>45017</v>
      </c>
      <c r="M42" s="20" t="s">
        <v>9367</v>
      </c>
      <c r="N42" s="17" t="str">
        <f>VLOOKUP(M42,References!A:B,2,TRUE)</f>
        <v>10068845</v>
      </c>
      <c r="O42" s="48" t="s">
        <v>20</v>
      </c>
      <c r="P42" s="21" t="s">
        <v>6181</v>
      </c>
      <c r="Q42" s="128" t="str">
        <f>HYPERLINK("mailto:"&amp;A42&amp;"?subject="&amp;References!E$1&amp;"&amp;cc="&amp;References!E$2&amp;"&amp;body="&amp;References!E$3,"SEND EMAIL")</f>
        <v>SEND EMAIL</v>
      </c>
    </row>
    <row r="43" spans="1:17" ht="19.5" customHeight="1">
      <c r="B43" s="13" t="s">
        <v>9368</v>
      </c>
      <c r="C43" s="102">
        <v>40082432</v>
      </c>
      <c r="D43" s="13" t="s">
        <v>9369</v>
      </c>
      <c r="E43" s="1" t="s">
        <v>47</v>
      </c>
      <c r="F43" s="19">
        <v>44169.024305555555</v>
      </c>
      <c r="I43" s="20">
        <v>44172.732638888891</v>
      </c>
      <c r="J43" s="20">
        <v>44172.732638888891</v>
      </c>
      <c r="K43" s="21" t="s">
        <v>1157</v>
      </c>
      <c r="L43" s="20" t="s">
        <v>18</v>
      </c>
      <c r="M43" s="20" t="s">
        <v>9370</v>
      </c>
      <c r="N43" s="17" t="str">
        <f>VLOOKUP(M43,References!A:B,2,TRUE)</f>
        <v>10184299</v>
      </c>
      <c r="P43" s="21" t="s">
        <v>6181</v>
      </c>
      <c r="Q43" s="128" t="str">
        <f>HYPERLINK("mailto:"&amp;A43&amp;"?subject="&amp;References!E$1&amp;"&amp;cc="&amp;References!E$2&amp;"&amp;body="&amp;References!E$3,"SEND EMAIL")</f>
        <v>SEND EMAIL</v>
      </c>
    </row>
    <row r="44" spans="1:17" ht="19.5" customHeight="1">
      <c r="B44" s="13" t="s">
        <v>9371</v>
      </c>
      <c r="C44" s="1">
        <v>40104476</v>
      </c>
      <c r="D44" s="90" t="s">
        <v>9372</v>
      </c>
      <c r="E44" s="1" t="s">
        <v>47</v>
      </c>
      <c r="F44" s="19">
        <v>44300.90625</v>
      </c>
      <c r="G44" s="19">
        <v>44285</v>
      </c>
      <c r="H44" s="13" t="s">
        <v>9373</v>
      </c>
      <c r="I44" s="20">
        <v>44302</v>
      </c>
      <c r="J44" s="20">
        <v>44314</v>
      </c>
      <c r="K44" s="21" t="s">
        <v>1157</v>
      </c>
      <c r="L44" s="19" t="s">
        <v>18</v>
      </c>
      <c r="M44" s="20" t="s">
        <v>9374</v>
      </c>
      <c r="N44" s="17" t="str">
        <f>VLOOKUP(M44,References!A:B,2,TRUE)</f>
        <v>20973092</v>
      </c>
      <c r="O44" s="48" t="s">
        <v>55</v>
      </c>
      <c r="P44" s="21" t="s">
        <v>6181</v>
      </c>
      <c r="Q44" s="128" t="str">
        <f>HYPERLINK("mailto:"&amp;A44&amp;"?subject="&amp;References!E$1&amp;"&amp;cc="&amp;References!E$2&amp;"&amp;body="&amp;References!E$3,"SEND EMAIL")</f>
        <v>SEND EMAIL</v>
      </c>
    </row>
    <row r="45" spans="1:17" ht="19.5" customHeight="1">
      <c r="A45" s="1" t="s">
        <v>9375</v>
      </c>
      <c r="B45" s="13" t="s">
        <v>9376</v>
      </c>
      <c r="C45" s="1">
        <v>23514951</v>
      </c>
      <c r="D45" s="90" t="s">
        <v>9377</v>
      </c>
      <c r="E45" s="1" t="s">
        <v>1107</v>
      </c>
      <c r="F45" s="19">
        <v>44303.848611111112</v>
      </c>
      <c r="G45" s="19">
        <v>44299</v>
      </c>
      <c r="H45" s="13" t="s">
        <v>9378</v>
      </c>
      <c r="I45" s="20">
        <v>44306</v>
      </c>
      <c r="J45" s="20">
        <v>44320</v>
      </c>
      <c r="K45" s="21" t="s">
        <v>1157</v>
      </c>
      <c r="L45" s="19" t="s">
        <v>18</v>
      </c>
      <c r="M45" s="20" t="s">
        <v>9379</v>
      </c>
      <c r="N45" s="17" t="str">
        <f>VLOOKUP(M45,References!A:B,2,TRUE)</f>
        <v>10115958</v>
      </c>
      <c r="O45" s="48" t="s">
        <v>127</v>
      </c>
      <c r="P45" s="21" t="s">
        <v>6181</v>
      </c>
      <c r="Q45" s="128" t="str">
        <f>HYPERLINK("mailto:"&amp;A45&amp;"?subject="&amp;References!E$1&amp;"&amp;cc="&amp;References!E$2&amp;"&amp;body="&amp;References!E$3,"SEND EMAIL")</f>
        <v>SEND EMAIL</v>
      </c>
    </row>
    <row r="46" spans="1:17" ht="19.5" customHeight="1">
      <c r="B46" s="13" t="s">
        <v>9380</v>
      </c>
      <c r="C46" s="1">
        <v>26321364</v>
      </c>
      <c r="D46" s="90" t="s">
        <v>9381</v>
      </c>
      <c r="E46" s="1" t="s">
        <v>99</v>
      </c>
      <c r="F46" s="19">
        <v>44281.579861111109</v>
      </c>
      <c r="G46" s="19">
        <v>44266</v>
      </c>
      <c r="H46" s="13" t="s">
        <v>9382</v>
      </c>
      <c r="I46" s="20">
        <v>44281</v>
      </c>
      <c r="J46" s="20">
        <v>44293</v>
      </c>
      <c r="K46" s="21" t="s">
        <v>1157</v>
      </c>
      <c r="L46" s="19" t="s">
        <v>18</v>
      </c>
      <c r="M46" s="20" t="s">
        <v>9383</v>
      </c>
      <c r="N46" s="17" t="str">
        <f>VLOOKUP(M46,References!A:B,2,TRUE)</f>
        <v>20652172</v>
      </c>
      <c r="O46" s="48" t="s">
        <v>55</v>
      </c>
      <c r="P46" s="21" t="s">
        <v>6181</v>
      </c>
      <c r="Q46" s="128" t="str">
        <f>HYPERLINK("mailto:"&amp;A46&amp;"?subject="&amp;References!E$1&amp;"&amp;cc="&amp;References!E$2&amp;"&amp;body="&amp;References!E$3,"SEND EMAIL")</f>
        <v>SEND EMAIL</v>
      </c>
    </row>
    <row r="47" spans="1:17" ht="19.5" customHeight="1">
      <c r="A47" s="1" t="s">
        <v>9384</v>
      </c>
      <c r="B47" s="13" t="s">
        <v>9385</v>
      </c>
      <c r="C47" s="1">
        <v>40080093</v>
      </c>
      <c r="D47" s="90" t="s">
        <v>9386</v>
      </c>
      <c r="E47" s="1" t="s">
        <v>47</v>
      </c>
      <c r="F47" s="19">
        <v>44288.768750000003</v>
      </c>
      <c r="G47" s="19">
        <v>44276</v>
      </c>
      <c r="H47" s="13" t="s">
        <v>9387</v>
      </c>
      <c r="I47" s="20">
        <v>44292.828472222223</v>
      </c>
      <c r="J47" s="20">
        <v>44307</v>
      </c>
      <c r="K47" s="21" t="s">
        <v>1157</v>
      </c>
      <c r="L47" s="19" t="s">
        <v>18</v>
      </c>
      <c r="M47" s="20" t="s">
        <v>9388</v>
      </c>
      <c r="N47" s="17" t="str">
        <f>VLOOKUP(M47,References!A:B,2,TRUE)</f>
        <v>21428446</v>
      </c>
      <c r="O47" s="48" t="s">
        <v>20</v>
      </c>
      <c r="P47" s="21" t="s">
        <v>6181</v>
      </c>
      <c r="Q47" s="128" t="str">
        <f>HYPERLINK("mailto:"&amp;A47&amp;"?subject="&amp;References!E$1&amp;"&amp;cc="&amp;References!E$2&amp;"&amp;body="&amp;References!E$3,"SEND EMAIL")</f>
        <v>SEND EMAIL</v>
      </c>
    </row>
    <row r="48" spans="1:17" ht="19.5" customHeight="1">
      <c r="A48" s="1" t="s">
        <v>9389</v>
      </c>
      <c r="B48" s="13" t="s">
        <v>9390</v>
      </c>
      <c r="C48" s="1">
        <v>23511847</v>
      </c>
      <c r="D48" s="90" t="s">
        <v>9391</v>
      </c>
      <c r="E48" s="1" t="s">
        <v>1107</v>
      </c>
      <c r="F48" s="19">
        <v>44301.046527777777</v>
      </c>
      <c r="G48" s="19">
        <v>44289</v>
      </c>
      <c r="H48" s="13" t="s">
        <v>9392</v>
      </c>
      <c r="I48" s="20">
        <v>44302</v>
      </c>
      <c r="J48" s="20">
        <v>44320</v>
      </c>
      <c r="K48" s="21" t="s">
        <v>1157</v>
      </c>
      <c r="L48" s="19" t="s">
        <v>18</v>
      </c>
      <c r="M48" s="20" t="s">
        <v>9393</v>
      </c>
      <c r="N48" s="17" t="str">
        <f>VLOOKUP(M48,References!A:B,2,TRUE)</f>
        <v>40009958</v>
      </c>
      <c r="O48" s="48" t="s">
        <v>61</v>
      </c>
      <c r="P48" s="21" t="s">
        <v>6181</v>
      </c>
      <c r="Q48" s="128" t="str">
        <f>HYPERLINK("mailto:"&amp;A48&amp;"?subject="&amp;References!E$1&amp;"&amp;cc="&amp;References!E$2&amp;"&amp;body="&amp;References!E$3,"SEND EMAIL")</f>
        <v>SEND EMAIL</v>
      </c>
    </row>
    <row r="49" spans="1:17" ht="19.5" customHeight="1">
      <c r="A49" s="1" t="s">
        <v>9394</v>
      </c>
      <c r="B49" s="13" t="s">
        <v>9395</v>
      </c>
      <c r="C49" s="1">
        <v>40051386</v>
      </c>
      <c r="D49" s="90" t="s">
        <v>9396</v>
      </c>
      <c r="E49" s="1" t="s">
        <v>248</v>
      </c>
      <c r="F49" s="19">
        <v>44284.650694444441</v>
      </c>
      <c r="G49" s="19">
        <v>44180</v>
      </c>
      <c r="H49" s="13" t="s">
        <v>9397</v>
      </c>
      <c r="I49" s="20">
        <v>44284</v>
      </c>
      <c r="J49" s="20">
        <v>44284</v>
      </c>
      <c r="K49" s="21" t="s">
        <v>1157</v>
      </c>
      <c r="L49" s="19" t="s">
        <v>18</v>
      </c>
      <c r="M49" s="20" t="s">
        <v>9398</v>
      </c>
      <c r="N49" s="17" t="str">
        <f>VLOOKUP(M49,References!A:B,2,TRUE)</f>
        <v>10132683</v>
      </c>
      <c r="O49" s="48" t="s">
        <v>127</v>
      </c>
      <c r="P49" s="21" t="s">
        <v>6181</v>
      </c>
      <c r="Q49" s="128" t="str">
        <f>HYPERLINK("mailto:"&amp;A49&amp;"?subject="&amp;References!E$1&amp;"&amp;cc="&amp;References!E$2&amp;"&amp;body="&amp;References!E$3,"SEND EMAIL")</f>
        <v>SEND EMAIL</v>
      </c>
    </row>
    <row r="50" spans="1:17" ht="19.5" customHeight="1">
      <c r="B50" s="13" t="s">
        <v>9399</v>
      </c>
      <c r="C50" s="1">
        <v>29493581</v>
      </c>
      <c r="D50" s="90" t="s">
        <v>9400</v>
      </c>
      <c r="E50" s="1" t="s">
        <v>110</v>
      </c>
      <c r="F50" s="19">
        <v>44279.738194444442</v>
      </c>
      <c r="G50" s="19">
        <v>44264</v>
      </c>
      <c r="H50" s="13" t="s">
        <v>9401</v>
      </c>
      <c r="I50" s="20">
        <v>44280</v>
      </c>
      <c r="J50" s="20">
        <v>44281</v>
      </c>
      <c r="K50" s="21" t="s">
        <v>1157</v>
      </c>
      <c r="L50" s="19" t="s">
        <v>18</v>
      </c>
      <c r="M50" s="20" t="s">
        <v>9383</v>
      </c>
      <c r="N50" s="17" t="str">
        <f>VLOOKUP(M50,References!A:B,2,TRUE)</f>
        <v>20652172</v>
      </c>
      <c r="O50" s="48" t="s">
        <v>61</v>
      </c>
      <c r="P50" s="21" t="s">
        <v>6181</v>
      </c>
      <c r="Q50" s="128" t="str">
        <f>HYPERLINK("mailto:"&amp;A50&amp;"?subject="&amp;References!E$1&amp;"&amp;cc="&amp;References!E$2&amp;"&amp;body="&amp;References!E$3,"SEND EMAIL")</f>
        <v>SEND EMAIL</v>
      </c>
    </row>
    <row r="51" spans="1:17" ht="19.5" customHeight="1">
      <c r="A51" s="1" t="s">
        <v>9402</v>
      </c>
      <c r="B51" s="13" t="s">
        <v>9403</v>
      </c>
      <c r="C51" s="1">
        <v>26170080</v>
      </c>
      <c r="D51" s="90" t="s">
        <v>9404</v>
      </c>
      <c r="E51" s="1" t="s">
        <v>137</v>
      </c>
      <c r="F51" s="19">
        <v>44268.120138888888</v>
      </c>
      <c r="G51" s="19">
        <v>44273</v>
      </c>
      <c r="H51" s="13" t="s">
        <v>9405</v>
      </c>
      <c r="I51" s="19">
        <v>44273</v>
      </c>
      <c r="J51" s="20">
        <v>44293</v>
      </c>
      <c r="K51" s="21" t="s">
        <v>1157</v>
      </c>
      <c r="L51" s="19" t="s">
        <v>18</v>
      </c>
      <c r="M51" s="20" t="s">
        <v>9406</v>
      </c>
      <c r="N51" s="17" t="str">
        <f>VLOOKUP(M51,References!A:B,2,TRUE)</f>
        <v>10137557</v>
      </c>
      <c r="O51" s="48" t="s">
        <v>355</v>
      </c>
      <c r="P51" s="21" t="s">
        <v>6181</v>
      </c>
      <c r="Q51" s="128" t="str">
        <f>HYPERLINK("mailto:"&amp;A51&amp;"?subject="&amp;References!E$1&amp;"&amp;cc="&amp;References!E$2&amp;"&amp;body="&amp;References!E$3,"SEND EMAIL")</f>
        <v>SEND EMAIL</v>
      </c>
    </row>
    <row r="52" spans="1:17" ht="19.5" customHeight="1">
      <c r="A52" s="1" t="s">
        <v>9407</v>
      </c>
      <c r="B52" s="13" t="s">
        <v>9408</v>
      </c>
      <c r="C52" s="1">
        <v>40118958</v>
      </c>
      <c r="D52" s="90" t="s">
        <v>9409</v>
      </c>
      <c r="E52" s="1" t="s">
        <v>378</v>
      </c>
      <c r="F52" s="19">
        <v>44280</v>
      </c>
      <c r="G52" s="19">
        <v>44278</v>
      </c>
      <c r="H52" s="13" t="s">
        <v>9410</v>
      </c>
      <c r="I52" s="20">
        <v>44281</v>
      </c>
      <c r="J52" s="20">
        <v>44281</v>
      </c>
      <c r="K52" s="21" t="s">
        <v>1157</v>
      </c>
      <c r="L52" s="19" t="s">
        <v>18</v>
      </c>
      <c r="M52" s="20" t="s">
        <v>9411</v>
      </c>
      <c r="N52" s="17" t="str">
        <f>VLOOKUP(M52,References!A:B,2,TRUE)</f>
        <v>20717894</v>
      </c>
      <c r="O52" s="48" t="s">
        <v>20</v>
      </c>
      <c r="P52" s="21" t="s">
        <v>6181</v>
      </c>
      <c r="Q52" s="128" t="str">
        <f>HYPERLINK("mailto:"&amp;A52&amp;"?subject="&amp;References!E$1&amp;"&amp;cc="&amp;References!E$2&amp;"&amp;body="&amp;References!E$3,"SEND EMAIL")</f>
        <v>SEND EMAIL</v>
      </c>
    </row>
    <row r="53" spans="1:17" ht="19.5" customHeight="1">
      <c r="A53" s="1" t="s">
        <v>9412</v>
      </c>
      <c r="B53" s="13" t="s">
        <v>9413</v>
      </c>
      <c r="C53" s="1">
        <v>40080041</v>
      </c>
      <c r="D53" s="90" t="s">
        <v>9414</v>
      </c>
      <c r="E53" s="1" t="s">
        <v>47</v>
      </c>
      <c r="F53" s="19">
        <v>44317</v>
      </c>
      <c r="G53" s="19">
        <v>44313</v>
      </c>
      <c r="H53" s="13" t="s">
        <v>9415</v>
      </c>
      <c r="I53" s="20">
        <v>44334</v>
      </c>
      <c r="J53" s="20">
        <v>44334</v>
      </c>
      <c r="K53" s="21" t="s">
        <v>1157</v>
      </c>
      <c r="L53" s="20" t="s">
        <v>18</v>
      </c>
      <c r="M53" s="20" t="s">
        <v>9416</v>
      </c>
      <c r="N53" s="17" t="str">
        <f>VLOOKUP(M53,References!A:B,2,TRUE)</f>
        <v>10184321</v>
      </c>
      <c r="O53" s="48" t="s">
        <v>61</v>
      </c>
      <c r="P53" s="21" t="s">
        <v>6181</v>
      </c>
      <c r="Q53" s="129" t="str">
        <f>HYPERLINK("mailto:"&amp;A53&amp;"?subject="&amp;References!E$1&amp;"&amp;cc="&amp;References!E$2&amp;"&amp;body="&amp;References!E$3,"SEND EMAIL")</f>
        <v>SEND EMAIL</v>
      </c>
    </row>
    <row r="54" spans="1:17" ht="19.5" customHeight="1">
      <c r="B54" s="13" t="s">
        <v>9417</v>
      </c>
      <c r="C54" s="1">
        <v>40107450</v>
      </c>
      <c r="D54" s="90" t="s">
        <v>9418</v>
      </c>
      <c r="E54" s="1" t="s">
        <v>177</v>
      </c>
      <c r="F54" s="19">
        <v>44217.402083333334</v>
      </c>
      <c r="G54" s="19">
        <v>44207</v>
      </c>
      <c r="H54" s="13" t="s">
        <v>9419</v>
      </c>
      <c r="I54" s="20">
        <v>44217.672222222223</v>
      </c>
      <c r="J54" s="20">
        <v>44217</v>
      </c>
      <c r="K54" s="21" t="s">
        <v>1157</v>
      </c>
      <c r="L54" s="19" t="s">
        <v>18</v>
      </c>
      <c r="M54" s="20" t="s">
        <v>9420</v>
      </c>
      <c r="N54" s="17" t="str">
        <f>VLOOKUP(M54,References!A:B,2,TRUE)</f>
        <v>10189431</v>
      </c>
      <c r="O54" s="48" t="s">
        <v>20</v>
      </c>
      <c r="P54" s="21" t="s">
        <v>6181</v>
      </c>
      <c r="Q54" s="128" t="str">
        <f>HYPERLINK("mailto:"&amp;A54&amp;"?subject="&amp;References!E$1&amp;"&amp;cc="&amp;References!E$2&amp;"&amp;body="&amp;References!E$3,"SEND EMAIL")</f>
        <v>SEND EMAIL</v>
      </c>
    </row>
    <row r="55" spans="1:17" ht="19.5" customHeight="1">
      <c r="A55" s="1" t="s">
        <v>9421</v>
      </c>
      <c r="B55" s="13" t="s">
        <v>9422</v>
      </c>
      <c r="C55" s="1">
        <v>40052253</v>
      </c>
      <c r="D55" s="90" t="s">
        <v>9423</v>
      </c>
      <c r="E55" s="1" t="s">
        <v>1107</v>
      </c>
      <c r="F55" s="19">
        <v>44301.118055555555</v>
      </c>
      <c r="G55" s="19">
        <v>44289</v>
      </c>
      <c r="H55" s="13" t="s">
        <v>9424</v>
      </c>
      <c r="I55" s="20">
        <v>44302</v>
      </c>
      <c r="J55" s="20">
        <v>44320</v>
      </c>
      <c r="K55" s="21" t="s">
        <v>1157</v>
      </c>
      <c r="L55" s="19" t="s">
        <v>18</v>
      </c>
      <c r="M55" s="20" t="s">
        <v>1320</v>
      </c>
      <c r="N55" s="17" t="str">
        <f>VLOOKUP(M55,References!A:B,2,TRUE)</f>
        <v>25815576</v>
      </c>
      <c r="O55" s="48" t="s">
        <v>127</v>
      </c>
      <c r="P55" s="21" t="s">
        <v>6181</v>
      </c>
      <c r="Q55" s="128" t="str">
        <f>HYPERLINK("mailto:"&amp;A55&amp;"?subject="&amp;References!E$1&amp;"&amp;cc="&amp;References!E$2&amp;"&amp;body="&amp;References!E$3,"SEND EMAIL")</f>
        <v>SEND EMAIL</v>
      </c>
    </row>
    <row r="56" spans="1:17" ht="19.5" customHeight="1">
      <c r="A56" s="1" t="s">
        <v>9425</v>
      </c>
      <c r="B56" s="13" t="s">
        <v>9426</v>
      </c>
      <c r="C56" s="1">
        <v>40083995</v>
      </c>
      <c r="D56" s="90" t="s">
        <v>9427</v>
      </c>
      <c r="E56" s="1" t="s">
        <v>259</v>
      </c>
      <c r="F56" s="19">
        <v>44321</v>
      </c>
      <c r="G56" s="19">
        <v>44285</v>
      </c>
      <c r="H56" s="13" t="s">
        <v>9428</v>
      </c>
      <c r="I56" s="19">
        <v>44326</v>
      </c>
      <c r="J56" s="20">
        <v>44328</v>
      </c>
      <c r="K56" s="21" t="s">
        <v>1157</v>
      </c>
      <c r="L56" s="20" t="s">
        <v>18</v>
      </c>
      <c r="M56" s="20" t="s">
        <v>9429</v>
      </c>
      <c r="N56" s="17" t="str">
        <f>VLOOKUP(M56,References!A:B,2,TRUE)</f>
        <v>25013798</v>
      </c>
      <c r="O56" s="48" t="s">
        <v>320</v>
      </c>
      <c r="P56" s="21" t="s">
        <v>6181</v>
      </c>
      <c r="Q56" s="129" t="str">
        <f>HYPERLINK("mailto:"&amp;A56&amp;"?subject="&amp;References!E$1&amp;"&amp;cc="&amp;References!E$2&amp;"&amp;body="&amp;References!E$3,"SEND EMAIL")</f>
        <v>SEND EMAIL</v>
      </c>
    </row>
    <row r="57" spans="1:17" ht="19.5" customHeight="1">
      <c r="B57" s="13" t="s">
        <v>9430</v>
      </c>
      <c r="C57" s="102">
        <v>40102468</v>
      </c>
      <c r="D57" s="13" t="s">
        <v>9431</v>
      </c>
      <c r="E57" s="1" t="s">
        <v>2772</v>
      </c>
      <c r="F57" s="19">
        <v>44169.53402777778</v>
      </c>
      <c r="I57" s="20">
        <v>44172.838888888888</v>
      </c>
      <c r="J57" s="20">
        <v>44172.788194444445</v>
      </c>
      <c r="K57" s="21" t="s">
        <v>1157</v>
      </c>
      <c r="L57" s="20" t="s">
        <v>18</v>
      </c>
      <c r="M57" s="20" t="s">
        <v>1297</v>
      </c>
      <c r="N57" s="17" t="str">
        <f>VLOOKUP(M57,References!A:B,2,TRUE)</f>
        <v>21667815</v>
      </c>
      <c r="P57" s="21" t="s">
        <v>6181</v>
      </c>
      <c r="Q57" s="128" t="str">
        <f>HYPERLINK("mailto:"&amp;A57&amp;"?subject="&amp;References!E$1&amp;"&amp;cc="&amp;References!E$2&amp;"&amp;body="&amp;References!E$3,"SEND EMAIL")</f>
        <v>SEND EMAIL</v>
      </c>
    </row>
    <row r="58" spans="1:17" ht="19.5" customHeight="1">
      <c r="B58" s="13" t="s">
        <v>9432</v>
      </c>
      <c r="C58" s="1">
        <v>40025107</v>
      </c>
      <c r="D58" s="90" t="s">
        <v>9433</v>
      </c>
      <c r="E58" s="1" t="s">
        <v>53</v>
      </c>
      <c r="F58" s="19">
        <v>44302</v>
      </c>
      <c r="G58" s="19">
        <v>44293</v>
      </c>
      <c r="H58" s="13" t="s">
        <v>9434</v>
      </c>
      <c r="I58" s="20">
        <v>44302</v>
      </c>
      <c r="J58" s="20">
        <v>44320</v>
      </c>
      <c r="K58" s="21" t="s">
        <v>1157</v>
      </c>
      <c r="L58" s="121" t="s">
        <v>18</v>
      </c>
      <c r="M58" s="20" t="s">
        <v>2141</v>
      </c>
      <c r="N58" s="17" t="str">
        <f>VLOOKUP(M58,References!A:B,2,TRUE)</f>
        <v>10122155</v>
      </c>
      <c r="O58" s="48" t="s">
        <v>20</v>
      </c>
      <c r="P58" s="21" t="s">
        <v>6181</v>
      </c>
      <c r="Q58" s="128" t="str">
        <f>HYPERLINK("mailto:"&amp;A58&amp;"?subject="&amp;References!E$1&amp;"&amp;cc="&amp;References!E$2&amp;"&amp;body="&amp;References!E$3,"SEND EMAIL")</f>
        <v>SEND EMAIL</v>
      </c>
    </row>
    <row r="59" spans="1:17" ht="19.5" customHeight="1">
      <c r="B59" s="1" t="s">
        <v>9435</v>
      </c>
      <c r="C59" s="1">
        <v>40071080</v>
      </c>
      <c r="D59" s="89" t="s">
        <v>9436</v>
      </c>
      <c r="E59" s="1" t="s">
        <v>189</v>
      </c>
      <c r="F59" s="88">
        <v>44126.753472222219</v>
      </c>
      <c r="G59" s="19">
        <v>44124</v>
      </c>
      <c r="H59" s="13" t="s">
        <v>9437</v>
      </c>
      <c r="I59" s="88">
        <v>44127</v>
      </c>
      <c r="J59" s="20">
        <v>44151</v>
      </c>
      <c r="K59" s="21" t="s">
        <v>1157</v>
      </c>
      <c r="L59" s="19" t="s">
        <v>18</v>
      </c>
      <c r="M59" s="20" t="s">
        <v>308</v>
      </c>
      <c r="N59" s="17" t="str">
        <f>VLOOKUP(M59,References!A:B,2,TRUE)</f>
        <v>10141439</v>
      </c>
      <c r="O59" s="48" t="s">
        <v>20</v>
      </c>
      <c r="P59" s="21" t="s">
        <v>6181</v>
      </c>
      <c r="Q59" s="128" t="str">
        <f>HYPERLINK("mailto:"&amp;A59&amp;"?subject="&amp;References!E$1&amp;"&amp;cc="&amp;References!E$2&amp;"&amp;body="&amp;References!E$3,"SEND EMAIL")</f>
        <v>SEND EMAIL</v>
      </c>
    </row>
    <row r="60" spans="1:17" ht="19.5" customHeight="1">
      <c r="B60" s="13" t="s">
        <v>9438</v>
      </c>
      <c r="C60" s="1">
        <v>40046953</v>
      </c>
      <c r="D60" s="90" t="s">
        <v>9439</v>
      </c>
      <c r="E60" s="1" t="s">
        <v>177</v>
      </c>
      <c r="F60" s="19">
        <v>44180.956250000003</v>
      </c>
      <c r="G60" s="19">
        <v>44055</v>
      </c>
      <c r="H60" s="13" t="s">
        <v>9440</v>
      </c>
      <c r="I60" s="20">
        <v>44180.956250000003</v>
      </c>
      <c r="J60" s="20" t="s">
        <v>9441</v>
      </c>
      <c r="K60" s="21" t="s">
        <v>1157</v>
      </c>
      <c r="L60" s="19" t="s">
        <v>18</v>
      </c>
      <c r="M60" s="20" t="s">
        <v>8319</v>
      </c>
      <c r="N60" s="17" t="str">
        <f>VLOOKUP(M60,References!A:B,2,TRUE)</f>
        <v>10136680</v>
      </c>
      <c r="O60" s="48" t="s">
        <v>20</v>
      </c>
      <c r="P60" s="21" t="s">
        <v>6181</v>
      </c>
      <c r="Q60" s="128" t="str">
        <f>HYPERLINK("mailto:"&amp;A60&amp;"?subject="&amp;References!E$1&amp;"&amp;cc="&amp;References!E$2&amp;"&amp;body="&amp;References!E$3,"SEND EMAIL")</f>
        <v>SEND EMAIL</v>
      </c>
    </row>
    <row r="61" spans="1:17" ht="19.5" customHeight="1">
      <c r="A61" s="1" t="s">
        <v>9442</v>
      </c>
      <c r="B61" s="13" t="s">
        <v>9443</v>
      </c>
      <c r="C61" s="1">
        <v>27430477</v>
      </c>
      <c r="D61" s="90" t="s">
        <v>9444</v>
      </c>
      <c r="E61" s="1" t="s">
        <v>259</v>
      </c>
      <c r="F61" s="19">
        <v>44321</v>
      </c>
      <c r="G61" s="19">
        <v>44295</v>
      </c>
      <c r="H61" s="13" t="s">
        <v>9445</v>
      </c>
      <c r="I61" s="19">
        <v>44326</v>
      </c>
      <c r="J61" s="20">
        <v>44336</v>
      </c>
      <c r="K61" s="21" t="s">
        <v>1157</v>
      </c>
      <c r="L61" s="20" t="s">
        <v>18</v>
      </c>
      <c r="M61" s="20" t="s">
        <v>9429</v>
      </c>
      <c r="N61" s="17" t="str">
        <f>VLOOKUP(M61,References!A:B,2,TRUE)</f>
        <v>25013798</v>
      </c>
      <c r="O61" s="48" t="s">
        <v>320</v>
      </c>
      <c r="P61" s="21" t="s">
        <v>6181</v>
      </c>
      <c r="Q61" s="129" t="str">
        <f>HYPERLINK("mailto:"&amp;A61&amp;"?subject="&amp;References!E$1&amp;"&amp;cc="&amp;References!E$2&amp;"&amp;body="&amp;References!E$3,"SEND EMAIL")</f>
        <v>SEND EMAIL</v>
      </c>
    </row>
    <row r="62" spans="1:17" ht="19.5" customHeight="1">
      <c r="B62" s="13" t="s">
        <v>9446</v>
      </c>
      <c r="C62" s="1">
        <v>21304496</v>
      </c>
      <c r="D62" s="90" t="s">
        <v>9447</v>
      </c>
      <c r="E62" s="1" t="s">
        <v>703</v>
      </c>
      <c r="F62" s="19">
        <v>44284.693055555559</v>
      </c>
      <c r="G62" s="19" t="s">
        <v>26</v>
      </c>
      <c r="H62" s="13" t="s">
        <v>9448</v>
      </c>
      <c r="I62" s="20">
        <v>44284</v>
      </c>
      <c r="J62" s="20">
        <v>44328</v>
      </c>
      <c r="K62" s="21" t="s">
        <v>1157</v>
      </c>
      <c r="L62" s="19" t="s">
        <v>18</v>
      </c>
      <c r="M62" s="20" t="s">
        <v>9449</v>
      </c>
      <c r="N62" s="17" t="str">
        <f>VLOOKUP(M62,References!A:B,2,TRUE)</f>
        <v>23237710</v>
      </c>
      <c r="O62" s="48" t="s">
        <v>61</v>
      </c>
      <c r="P62" s="21" t="s">
        <v>6181</v>
      </c>
      <c r="Q62" s="128" t="str">
        <f>HYPERLINK("mailto:"&amp;A62&amp;"?subject="&amp;References!E$1&amp;"&amp;cc="&amp;References!E$2&amp;"&amp;body="&amp;References!E$3,"SEND EMAIL")</f>
        <v>SEND EMAIL</v>
      </c>
    </row>
    <row r="63" spans="1:17" ht="19.5" customHeight="1">
      <c r="B63" s="13" t="s">
        <v>9450</v>
      </c>
      <c r="C63" s="1">
        <v>40105840</v>
      </c>
      <c r="D63" s="90" t="s">
        <v>9451</v>
      </c>
      <c r="E63" s="1" t="s">
        <v>125</v>
      </c>
      <c r="F63" s="19">
        <v>44216.919444444444</v>
      </c>
      <c r="G63" s="19">
        <v>44183</v>
      </c>
      <c r="H63" s="13" t="s">
        <v>9452</v>
      </c>
      <c r="I63" s="20">
        <v>44217.675694444442</v>
      </c>
      <c r="J63" s="20">
        <v>44217</v>
      </c>
      <c r="K63" s="21" t="s">
        <v>1157</v>
      </c>
      <c r="L63" s="19">
        <v>44958</v>
      </c>
      <c r="M63" s="20" t="s">
        <v>126</v>
      </c>
      <c r="N63" s="17" t="str">
        <f>VLOOKUP(M63,References!A:B,2,TRUE)</f>
        <v>10196206</v>
      </c>
      <c r="O63" s="48" t="s">
        <v>20</v>
      </c>
      <c r="P63" s="21" t="s">
        <v>6181</v>
      </c>
      <c r="Q63" s="128" t="str">
        <f>HYPERLINK("mailto:"&amp;A63&amp;"?subject="&amp;References!E$1&amp;"&amp;cc="&amp;References!E$2&amp;"&amp;body="&amp;References!E$3,"SEND EMAIL")</f>
        <v>SEND EMAIL</v>
      </c>
    </row>
    <row r="64" spans="1:17" ht="19.5" customHeight="1">
      <c r="B64" s="13" t="s">
        <v>9453</v>
      </c>
      <c r="C64" s="1">
        <v>40090172</v>
      </c>
      <c r="D64" s="90" t="s">
        <v>9454</v>
      </c>
      <c r="E64" s="1" t="s">
        <v>815</v>
      </c>
      <c r="F64" s="19">
        <v>44181.353472222225</v>
      </c>
      <c r="G64" s="19">
        <v>44176</v>
      </c>
      <c r="H64" s="13" t="s">
        <v>9455</v>
      </c>
      <c r="I64" s="20">
        <v>44181.77847222222</v>
      </c>
      <c r="J64" s="20">
        <v>44251</v>
      </c>
      <c r="K64" s="21" t="s">
        <v>1157</v>
      </c>
      <c r="L64" s="19" t="s">
        <v>18</v>
      </c>
      <c r="M64" s="20" t="s">
        <v>9456</v>
      </c>
      <c r="N64" s="17" t="str">
        <f>VLOOKUP(M64,References!A:B,2,TRUE)</f>
        <v>20511412</v>
      </c>
      <c r="O64" s="48" t="s">
        <v>28</v>
      </c>
      <c r="P64" s="21" t="s">
        <v>6181</v>
      </c>
      <c r="Q64" s="128" t="str">
        <f>HYPERLINK("mailto:"&amp;A64&amp;"?subject="&amp;References!E$1&amp;"&amp;cc="&amp;References!E$2&amp;"&amp;body="&amp;References!E$3,"SEND EMAIL")</f>
        <v>SEND EMAIL</v>
      </c>
    </row>
    <row r="65" spans="1:17" ht="19.5" customHeight="1">
      <c r="A65" s="1" t="s">
        <v>9457</v>
      </c>
      <c r="B65" s="13" t="s">
        <v>9458</v>
      </c>
      <c r="C65" s="1">
        <v>40055910</v>
      </c>
      <c r="D65" s="90" t="s">
        <v>9459</v>
      </c>
      <c r="E65" s="1" t="s">
        <v>125</v>
      </c>
      <c r="F65" s="19">
        <v>44272.935416666667</v>
      </c>
      <c r="G65" s="19">
        <v>44264</v>
      </c>
      <c r="H65" s="13" t="s">
        <v>9460</v>
      </c>
      <c r="I65" s="20">
        <v>44279</v>
      </c>
      <c r="J65" s="20">
        <v>44279</v>
      </c>
      <c r="K65" s="21" t="s">
        <v>1157</v>
      </c>
      <c r="L65" s="19">
        <v>44652</v>
      </c>
      <c r="M65" s="20" t="s">
        <v>6623</v>
      </c>
      <c r="N65" s="17" t="str">
        <f>VLOOKUP(M65,References!A:B,2,TRUE)</f>
        <v>28883262</v>
      </c>
      <c r="O65" s="48" t="s">
        <v>55</v>
      </c>
      <c r="P65" s="21" t="s">
        <v>6181</v>
      </c>
      <c r="Q65" s="128" t="e">
        <f>HYPERLINK("mailto:"&amp;A65&amp;"?subject="&amp;References!E$1&amp;"&amp;cc="&amp;References!E$2&amp;"&amp;body="&amp;References!E$3,"SEND EMAIL")</f>
        <v>#VALUE!</v>
      </c>
    </row>
    <row r="66" spans="1:17" ht="19.5" customHeight="1">
      <c r="A66" s="1" t="s">
        <v>9461</v>
      </c>
      <c r="B66" s="13" t="s">
        <v>9462</v>
      </c>
      <c r="C66" s="1">
        <v>27135084</v>
      </c>
      <c r="D66" s="90" t="s">
        <v>9463</v>
      </c>
      <c r="E66" s="1" t="s">
        <v>242</v>
      </c>
      <c r="F66" s="19">
        <v>44267</v>
      </c>
      <c r="G66" s="19">
        <v>44215</v>
      </c>
      <c r="H66" s="13" t="s">
        <v>9464</v>
      </c>
      <c r="I66" s="19">
        <v>44267</v>
      </c>
      <c r="J66" s="20">
        <v>44272</v>
      </c>
      <c r="K66" s="21" t="s">
        <v>1157</v>
      </c>
      <c r="L66" s="19" t="s">
        <v>18</v>
      </c>
      <c r="M66" s="20" t="s">
        <v>7027</v>
      </c>
      <c r="N66" s="17" t="str">
        <f>VLOOKUP(M66,References!A:B,2,TRUE)</f>
        <v>10149529</v>
      </c>
      <c r="O66" s="48" t="s">
        <v>61</v>
      </c>
      <c r="P66" s="21" t="s">
        <v>6181</v>
      </c>
      <c r="Q66" s="128" t="str">
        <f>HYPERLINK("mailto:"&amp;A66&amp;"?subject="&amp;References!E$1&amp;"&amp;cc="&amp;References!E$2&amp;"&amp;body="&amp;References!E$3,"SEND EMAIL")</f>
        <v>SEND EMAIL</v>
      </c>
    </row>
    <row r="67" spans="1:17" ht="19.5" customHeight="1">
      <c r="B67" s="13" t="s">
        <v>9465</v>
      </c>
      <c r="C67" s="1">
        <v>27198566</v>
      </c>
      <c r="D67" s="90" t="s">
        <v>9466</v>
      </c>
      <c r="E67" s="1" t="s">
        <v>220</v>
      </c>
      <c r="F67" s="19">
        <v>44216.947916666664</v>
      </c>
      <c r="G67" s="19">
        <v>44203</v>
      </c>
      <c r="H67" s="13" t="s">
        <v>9467</v>
      </c>
      <c r="I67" s="20">
        <v>44217.674305555556</v>
      </c>
      <c r="J67" s="20">
        <v>44232</v>
      </c>
      <c r="K67" s="21" t="s">
        <v>1157</v>
      </c>
      <c r="L67" s="19" t="s">
        <v>18</v>
      </c>
      <c r="M67" s="20" t="s">
        <v>9468</v>
      </c>
      <c r="N67" s="17" t="str">
        <f>VLOOKUP(M67,References!A:B,2,TRUE)</f>
        <v>23532429</v>
      </c>
      <c r="O67" s="48" t="s">
        <v>35</v>
      </c>
      <c r="P67" s="21" t="s">
        <v>6181</v>
      </c>
      <c r="Q67" s="128" t="str">
        <f>HYPERLINK("mailto:"&amp;A67&amp;"?subject="&amp;References!E$1&amp;"&amp;cc="&amp;References!E$2&amp;"&amp;body="&amp;References!E$3,"SEND EMAIL")</f>
        <v>SEND EMAIL</v>
      </c>
    </row>
    <row r="68" spans="1:17" ht="19.5" customHeight="1">
      <c r="B68" s="13" t="s">
        <v>9469</v>
      </c>
      <c r="C68" s="1">
        <v>40003192</v>
      </c>
      <c r="D68" s="90" t="s">
        <v>9470</v>
      </c>
      <c r="E68" s="1" t="s">
        <v>17</v>
      </c>
      <c r="F68" s="19">
        <v>44267.836805555555</v>
      </c>
      <c r="G68" s="19">
        <v>44245</v>
      </c>
      <c r="H68" s="13" t="s">
        <v>9471</v>
      </c>
      <c r="I68" s="20">
        <v>44272</v>
      </c>
      <c r="J68" s="20">
        <v>44328</v>
      </c>
      <c r="K68" s="21" t="s">
        <v>1157</v>
      </c>
      <c r="L68" s="19" t="s">
        <v>18</v>
      </c>
      <c r="M68" s="20" t="s">
        <v>158</v>
      </c>
      <c r="N68" s="17" t="str">
        <f>VLOOKUP(M68,References!A:B,2,TRUE)</f>
        <v>20644013</v>
      </c>
      <c r="O68" s="48" t="s">
        <v>28</v>
      </c>
      <c r="P68" s="21" t="s">
        <v>6181</v>
      </c>
      <c r="Q68" s="128" t="str">
        <f>HYPERLINK("mailto:"&amp;A68&amp;"?subject="&amp;References!E$1&amp;"&amp;cc="&amp;References!E$2&amp;"&amp;body="&amp;References!E$3,"SEND EMAIL")</f>
        <v>SEND EMAIL</v>
      </c>
    </row>
    <row r="69" spans="1:17" ht="19.5" customHeight="1">
      <c r="A69" s="1" t="s">
        <v>9472</v>
      </c>
      <c r="B69" s="13" t="s">
        <v>9473</v>
      </c>
      <c r="C69" s="1">
        <v>26738184</v>
      </c>
      <c r="D69" s="90" t="s">
        <v>9474</v>
      </c>
      <c r="E69" s="1" t="s">
        <v>242</v>
      </c>
      <c r="F69" s="19">
        <v>44302.9</v>
      </c>
      <c r="G69" s="19">
        <v>44295</v>
      </c>
      <c r="H69" s="13" t="s">
        <v>9475</v>
      </c>
      <c r="I69" s="20">
        <v>44303</v>
      </c>
      <c r="J69" s="20">
        <v>44307</v>
      </c>
      <c r="K69" s="21" t="s">
        <v>1157</v>
      </c>
      <c r="L69" s="19" t="s">
        <v>18</v>
      </c>
      <c r="M69" s="20" t="s">
        <v>1228</v>
      </c>
      <c r="N69" s="17" t="str">
        <f>VLOOKUP(M69,References!A:B,2,TRUE)</f>
        <v>10109449</v>
      </c>
      <c r="O69" s="48" t="s">
        <v>127</v>
      </c>
      <c r="P69" s="21" t="s">
        <v>6181</v>
      </c>
      <c r="Q69" s="128" t="str">
        <f>HYPERLINK("mailto:"&amp;A69&amp;"?subject="&amp;References!E$1&amp;"&amp;cc="&amp;References!E$2&amp;"&amp;body="&amp;References!E$3,"SEND EMAIL")</f>
        <v>SEND EMAIL</v>
      </c>
    </row>
    <row r="70" spans="1:17" ht="19.5" customHeight="1">
      <c r="B70" s="13" t="s">
        <v>9476</v>
      </c>
      <c r="C70" s="1">
        <v>40066975</v>
      </c>
      <c r="D70" s="90" t="s">
        <v>9477</v>
      </c>
      <c r="E70" s="1" t="s">
        <v>1125</v>
      </c>
      <c r="F70" s="19">
        <v>44221.938194444447</v>
      </c>
      <c r="G70" s="19">
        <v>44214</v>
      </c>
      <c r="H70" s="13" t="s">
        <v>9478</v>
      </c>
      <c r="I70" s="20">
        <v>44223</v>
      </c>
      <c r="J70" s="20">
        <v>44228</v>
      </c>
      <c r="K70" s="21" t="s">
        <v>1157</v>
      </c>
      <c r="L70" s="19" t="s">
        <v>18</v>
      </c>
      <c r="M70" s="20" t="s">
        <v>9055</v>
      </c>
      <c r="N70" s="17" t="str">
        <f>VLOOKUP(M70,References!A:B,2,TRUE)</f>
        <v>10150441</v>
      </c>
      <c r="O70" s="48" t="s">
        <v>127</v>
      </c>
      <c r="P70" s="21" t="s">
        <v>6181</v>
      </c>
      <c r="Q70" s="128" t="str">
        <f>HYPERLINK("mailto:"&amp;A70&amp;"?subject="&amp;References!E$1&amp;"&amp;cc="&amp;References!E$2&amp;"&amp;body="&amp;References!E$3,"SEND EMAIL")</f>
        <v>SEND EMAIL</v>
      </c>
    </row>
    <row r="71" spans="1:17" ht="19.5" customHeight="1">
      <c r="B71" s="13" t="s">
        <v>9479</v>
      </c>
      <c r="C71" s="1">
        <v>40110074</v>
      </c>
      <c r="D71" s="90" t="s">
        <v>9480</v>
      </c>
      <c r="E71" s="1" t="s">
        <v>494</v>
      </c>
      <c r="F71" s="19">
        <v>44280</v>
      </c>
      <c r="G71" s="19">
        <v>44274</v>
      </c>
      <c r="H71" s="13" t="s">
        <v>9481</v>
      </c>
      <c r="I71" s="122">
        <v>44280</v>
      </c>
      <c r="J71" s="20">
        <v>44281</v>
      </c>
      <c r="K71" s="21" t="s">
        <v>1157</v>
      </c>
      <c r="L71" s="19">
        <v>45017</v>
      </c>
      <c r="M71" s="20" t="s">
        <v>8041</v>
      </c>
      <c r="N71" s="17" t="str">
        <f>VLOOKUP(M71,References!A:B,2,TRUE)</f>
        <v>20551562</v>
      </c>
      <c r="O71" s="48" t="s">
        <v>61</v>
      </c>
      <c r="P71" s="21" t="s">
        <v>6181</v>
      </c>
      <c r="Q71" s="128" t="str">
        <f>HYPERLINK("mailto:"&amp;A71&amp;"?subject="&amp;References!E$1&amp;"&amp;cc="&amp;References!E$2&amp;"&amp;body="&amp;References!E$3,"SEND EMAIL")</f>
        <v>SEND EMAIL</v>
      </c>
    </row>
    <row r="72" spans="1:17" ht="19.5" customHeight="1">
      <c r="B72" s="13" t="s">
        <v>9482</v>
      </c>
      <c r="C72" s="1">
        <v>40091732</v>
      </c>
      <c r="D72" s="90" t="s">
        <v>9483</v>
      </c>
      <c r="E72" s="1" t="s">
        <v>125</v>
      </c>
      <c r="F72" s="19">
        <v>44144.882638888892</v>
      </c>
      <c r="G72" s="19">
        <v>44139</v>
      </c>
      <c r="H72" s="13" t="s">
        <v>9484</v>
      </c>
      <c r="I72" s="20">
        <v>44148.592361111114</v>
      </c>
      <c r="J72" s="20">
        <v>44151</v>
      </c>
      <c r="K72" s="21" t="s">
        <v>1157</v>
      </c>
      <c r="L72" s="19">
        <v>44866</v>
      </c>
      <c r="M72" s="20" t="s">
        <v>9485</v>
      </c>
      <c r="N72" s="17" t="str">
        <f>VLOOKUP(M72,References!A:B,2,TRUE)</f>
        <v>10141613</v>
      </c>
      <c r="O72" s="48" t="s">
        <v>20</v>
      </c>
      <c r="P72" s="21" t="s">
        <v>6181</v>
      </c>
      <c r="Q72" s="128" t="str">
        <f>HYPERLINK("mailto:"&amp;A72&amp;"?subject="&amp;References!E$1&amp;"&amp;cc="&amp;References!E$2&amp;"&amp;body="&amp;References!E$3,"SEND EMAIL")</f>
        <v>SEND EMAIL</v>
      </c>
    </row>
    <row r="73" spans="1:17" ht="19.5" customHeight="1">
      <c r="B73" s="13" t="s">
        <v>9486</v>
      </c>
      <c r="C73" s="1">
        <v>40012579</v>
      </c>
      <c r="D73" s="90" t="s">
        <v>9487</v>
      </c>
      <c r="E73" s="1" t="s">
        <v>88</v>
      </c>
      <c r="F73" s="19">
        <v>44236</v>
      </c>
      <c r="G73" s="19">
        <v>44123</v>
      </c>
      <c r="H73" s="13" t="s">
        <v>9488</v>
      </c>
      <c r="I73" s="20">
        <v>44236</v>
      </c>
      <c r="J73" s="20">
        <v>44237</v>
      </c>
      <c r="K73" s="21" t="s">
        <v>1157</v>
      </c>
      <c r="L73" s="19" t="s">
        <v>18</v>
      </c>
      <c r="M73" s="20" t="s">
        <v>9489</v>
      </c>
      <c r="N73" s="17" t="str">
        <f>VLOOKUP(M73,References!A:B,2,TRUE)</f>
        <v>20259403</v>
      </c>
      <c r="O73" s="48" t="s">
        <v>6370</v>
      </c>
      <c r="P73" s="21" t="s">
        <v>6181</v>
      </c>
      <c r="Q73" s="128" t="str">
        <f>HYPERLINK("mailto:"&amp;A73&amp;"?subject="&amp;References!E$1&amp;"&amp;cc="&amp;References!E$2&amp;"&amp;body="&amp;References!E$3,"SEND EMAIL")</f>
        <v>SEND EMAIL</v>
      </c>
    </row>
    <row r="74" spans="1:17" ht="19.5" customHeight="1">
      <c r="B74" s="83" t="s">
        <v>9490</v>
      </c>
      <c r="C74" s="1">
        <v>40070474</v>
      </c>
      <c r="D74" s="101" t="s">
        <v>9491</v>
      </c>
      <c r="E74" s="83" t="s">
        <v>259</v>
      </c>
      <c r="F74" s="19">
        <v>44131</v>
      </c>
      <c r="G74" s="88">
        <v>44109</v>
      </c>
      <c r="H74" s="13" t="s">
        <v>9492</v>
      </c>
      <c r="I74" s="20">
        <v>44131</v>
      </c>
      <c r="J74" s="20">
        <v>44155</v>
      </c>
      <c r="K74" s="21" t="s">
        <v>1157</v>
      </c>
      <c r="L74" s="19" t="s">
        <v>18</v>
      </c>
      <c r="M74" s="20" t="s">
        <v>9429</v>
      </c>
      <c r="N74" s="17" t="str">
        <f>VLOOKUP(M74,References!A:B,2,TRUE)</f>
        <v>25013798</v>
      </c>
      <c r="O74" s="48" t="s">
        <v>320</v>
      </c>
      <c r="P74" s="21" t="s">
        <v>6181</v>
      </c>
      <c r="Q74" s="128" t="str">
        <f>HYPERLINK("mailto:"&amp;A74&amp;"?subject="&amp;References!E$1&amp;"&amp;cc="&amp;References!E$2&amp;"&amp;body="&amp;References!E$3,"SEND EMAIL")</f>
        <v>SEND EMAIL</v>
      </c>
    </row>
    <row r="75" spans="1:17" ht="19.5" customHeight="1">
      <c r="A75" s="1" t="s">
        <v>9493</v>
      </c>
      <c r="B75" s="1" t="s">
        <v>9494</v>
      </c>
      <c r="C75" s="1">
        <v>40109919</v>
      </c>
      <c r="D75" s="123" t="s">
        <v>9495</v>
      </c>
      <c r="E75" s="13" t="s">
        <v>47</v>
      </c>
      <c r="F75" s="19">
        <v>44319</v>
      </c>
      <c r="G75" s="19" t="s">
        <v>26</v>
      </c>
      <c r="H75" s="13" t="s">
        <v>9496</v>
      </c>
      <c r="I75" s="19">
        <v>44319.761805555558</v>
      </c>
      <c r="J75" s="20">
        <v>44328</v>
      </c>
      <c r="K75" s="21" t="s">
        <v>1157</v>
      </c>
      <c r="L75" s="20">
        <v>44926</v>
      </c>
      <c r="M75" s="20" t="s">
        <v>911</v>
      </c>
      <c r="N75" s="17" t="str">
        <f>VLOOKUP(M75,References!A:B,2,TRUE)</f>
        <v>10189418</v>
      </c>
      <c r="O75" s="48" t="s">
        <v>20</v>
      </c>
      <c r="P75" s="21" t="s">
        <v>6181</v>
      </c>
      <c r="Q75" s="129" t="str">
        <f>HYPERLINK("mailto:"&amp;A75&amp;"?subject="&amp;References!E$1&amp;"&amp;cc="&amp;References!E$2&amp;"&amp;body="&amp;References!E$3,"SEND EMAIL")</f>
        <v>SEND EMAIL</v>
      </c>
    </row>
    <row r="76" spans="1:17" ht="19.5" customHeight="1">
      <c r="B76" s="13" t="s">
        <v>9497</v>
      </c>
      <c r="C76" s="104">
        <v>27845022</v>
      </c>
      <c r="D76" s="13" t="s">
        <v>9498</v>
      </c>
      <c r="E76" s="1" t="s">
        <v>220</v>
      </c>
      <c r="F76" s="19">
        <v>44173.724999999999</v>
      </c>
      <c r="I76" s="20">
        <v>44173.863194444442</v>
      </c>
      <c r="J76" s="111">
        <v>44173</v>
      </c>
      <c r="K76" s="21" t="s">
        <v>1157</v>
      </c>
      <c r="L76" s="20" t="s">
        <v>18</v>
      </c>
      <c r="M76" s="20" t="s">
        <v>9499</v>
      </c>
      <c r="N76" s="17" t="str">
        <f>VLOOKUP(M76,References!A:B,2,TRUE)</f>
        <v>21931377</v>
      </c>
      <c r="P76" s="21" t="s">
        <v>6181</v>
      </c>
      <c r="Q76" s="128" t="str">
        <f>HYPERLINK("mailto:"&amp;A76&amp;"?subject="&amp;References!E$1&amp;"&amp;cc="&amp;References!E$2&amp;"&amp;body="&amp;References!E$3,"SEND EMAIL")</f>
        <v>SEND EMAIL</v>
      </c>
    </row>
    <row r="77" spans="1:17" ht="19.5" customHeight="1">
      <c r="B77" s="13" t="s">
        <v>9500</v>
      </c>
      <c r="C77" s="102">
        <v>40061067</v>
      </c>
      <c r="D77" s="13" t="s">
        <v>9501</v>
      </c>
      <c r="E77" s="1" t="s">
        <v>47</v>
      </c>
      <c r="F77" s="19">
        <v>44173.788888888892</v>
      </c>
      <c r="I77" s="20">
        <v>44173.80972222222</v>
      </c>
      <c r="J77" s="111">
        <v>44173</v>
      </c>
      <c r="K77" s="21" t="s">
        <v>1157</v>
      </c>
      <c r="L77" s="20" t="s">
        <v>18</v>
      </c>
      <c r="M77" s="20" t="s">
        <v>7444</v>
      </c>
      <c r="N77" s="17" t="str">
        <f>VLOOKUP(M77,References!A:B,2,TRUE)</f>
        <v>10178687</v>
      </c>
      <c r="P77" s="21" t="s">
        <v>6181</v>
      </c>
      <c r="Q77" s="128" t="str">
        <f>HYPERLINK("mailto:"&amp;A77&amp;"?subject="&amp;References!E$1&amp;"&amp;cc="&amp;References!E$2&amp;"&amp;body="&amp;References!E$3,"SEND EMAIL")</f>
        <v>SEND EMAIL</v>
      </c>
    </row>
    <row r="78" spans="1:17" ht="19.5" customHeight="1">
      <c r="A78" s="1" t="s">
        <v>9502</v>
      </c>
      <c r="B78" s="13" t="s">
        <v>9503</v>
      </c>
      <c r="C78" s="1">
        <v>40135130</v>
      </c>
      <c r="D78" s="90" t="s">
        <v>9504</v>
      </c>
      <c r="E78" s="1" t="s">
        <v>99</v>
      </c>
      <c r="F78" s="19">
        <v>44281.911111111112</v>
      </c>
      <c r="G78" s="19">
        <v>44274</v>
      </c>
      <c r="H78" s="13" t="s">
        <v>9505</v>
      </c>
      <c r="I78" s="20">
        <v>44284</v>
      </c>
      <c r="J78" s="20">
        <v>44284</v>
      </c>
      <c r="K78" s="21" t="s">
        <v>1157</v>
      </c>
      <c r="L78" s="19" t="s">
        <v>18</v>
      </c>
      <c r="M78" s="20" t="s">
        <v>9506</v>
      </c>
      <c r="N78" s="17" t="str">
        <f>VLOOKUP(M78,References!A:B,2,TRUE)</f>
        <v>28178437</v>
      </c>
      <c r="O78" s="48" t="s">
        <v>355</v>
      </c>
      <c r="P78" s="21" t="s">
        <v>6181</v>
      </c>
      <c r="Q78" s="128" t="e">
        <f>HYPERLINK("mailto:"&amp;A78&amp;"?subject="&amp;References!E$1&amp;"&amp;cc="&amp;References!E$2&amp;"&amp;body="&amp;References!E$3,"SEND EMAIL")</f>
        <v>#VALUE!</v>
      </c>
    </row>
    <row r="79" spans="1:17" ht="19.5" customHeight="1">
      <c r="B79" s="13" t="s">
        <v>9507</v>
      </c>
      <c r="C79" s="1">
        <v>21263986</v>
      </c>
      <c r="D79" s="90" t="s">
        <v>9508</v>
      </c>
      <c r="E79" s="1" t="s">
        <v>338</v>
      </c>
      <c r="F79" s="19">
        <v>44242.736111111109</v>
      </c>
      <c r="G79" s="19">
        <v>44174</v>
      </c>
      <c r="H79" s="13" t="s">
        <v>9509</v>
      </c>
      <c r="I79" s="20">
        <v>44251</v>
      </c>
      <c r="J79" s="20">
        <v>44251</v>
      </c>
      <c r="K79" s="21" t="s">
        <v>1157</v>
      </c>
      <c r="L79" s="19" t="s">
        <v>18</v>
      </c>
      <c r="M79" s="20" t="s">
        <v>339</v>
      </c>
      <c r="N79" s="17" t="str">
        <f>VLOOKUP(M79,References!A:B,2,TRUE)</f>
        <v>20338478</v>
      </c>
      <c r="O79" s="48" t="s">
        <v>61</v>
      </c>
      <c r="P79" s="21" t="s">
        <v>6181</v>
      </c>
      <c r="Q79" s="128" t="str">
        <f>HYPERLINK("mailto:"&amp;A79&amp;"?subject="&amp;References!E$1&amp;"&amp;cc="&amp;References!E$2&amp;"&amp;body="&amp;References!E$3,"SEND EMAIL")</f>
        <v>SEND EMAIL</v>
      </c>
    </row>
    <row r="80" spans="1:17" ht="19.5" customHeight="1">
      <c r="A80" s="1" t="s">
        <v>9510</v>
      </c>
      <c r="B80" s="13" t="s">
        <v>9511</v>
      </c>
      <c r="C80" s="1">
        <v>40092407</v>
      </c>
      <c r="D80" s="90" t="s">
        <v>9512</v>
      </c>
      <c r="E80" s="1" t="s">
        <v>53</v>
      </c>
      <c r="F80" s="19">
        <v>44324.73541666667</v>
      </c>
      <c r="G80" s="19">
        <v>44185</v>
      </c>
      <c r="H80" s="13" t="s">
        <v>9513</v>
      </c>
      <c r="I80" s="19">
        <v>44326</v>
      </c>
      <c r="J80" s="20">
        <v>44328</v>
      </c>
      <c r="K80" s="21" t="s">
        <v>1157</v>
      </c>
      <c r="L80" s="20" t="s">
        <v>18</v>
      </c>
      <c r="M80" s="20" t="s">
        <v>9514</v>
      </c>
      <c r="N80" s="17" t="str">
        <f>VLOOKUP(M80,References!A:B,2,TRUE)</f>
        <v>10166768</v>
      </c>
      <c r="O80" s="48" t="s">
        <v>20</v>
      </c>
      <c r="P80" s="21" t="s">
        <v>6181</v>
      </c>
      <c r="Q80" s="129" t="str">
        <f>HYPERLINK("mailto:"&amp;A80&amp;"?subject="&amp;References!E$1&amp;"&amp;cc="&amp;References!E$2&amp;"&amp;body="&amp;References!E$3,"SEND EMAIL")</f>
        <v>SEND EMAIL</v>
      </c>
    </row>
    <row r="81" spans="1:17" ht="19.5" customHeight="1">
      <c r="A81" s="1" t="s">
        <v>9515</v>
      </c>
      <c r="B81" s="1" t="s">
        <v>9516</v>
      </c>
      <c r="C81" s="1">
        <v>40027498</v>
      </c>
      <c r="D81" s="123" t="s">
        <v>9517</v>
      </c>
      <c r="E81" s="1" t="s">
        <v>4981</v>
      </c>
      <c r="F81" s="19">
        <v>44307</v>
      </c>
      <c r="G81" s="19">
        <v>44307</v>
      </c>
      <c r="H81" s="13" t="s">
        <v>9518</v>
      </c>
      <c r="I81" s="20">
        <v>44328</v>
      </c>
      <c r="J81" s="20">
        <v>44329</v>
      </c>
      <c r="K81" s="21" t="s">
        <v>1157</v>
      </c>
      <c r="L81" s="20" t="s">
        <v>18</v>
      </c>
      <c r="M81" s="48" t="s">
        <v>1790</v>
      </c>
      <c r="N81" s="17" t="str">
        <f>VLOOKUP(M81,References!A:B,2,TRUE)</f>
        <v>10184126</v>
      </c>
      <c r="O81" s="48" t="s">
        <v>127</v>
      </c>
      <c r="P81" s="21" t="s">
        <v>6181</v>
      </c>
      <c r="Q81" s="129" t="str">
        <f>HYPERLINK("mailto:"&amp;A81&amp;"?subject="&amp;References!E$1&amp;"&amp;cc="&amp;References!E$2&amp;"&amp;body="&amp;References!E$3,"SEND EMAIL")</f>
        <v>SEND EMAIL</v>
      </c>
    </row>
    <row r="82" spans="1:17" ht="19.5" customHeight="1">
      <c r="A82" s="1" t="s">
        <v>9519</v>
      </c>
      <c r="B82" s="13" t="s">
        <v>9520</v>
      </c>
      <c r="C82" s="1">
        <v>40123392</v>
      </c>
      <c r="D82" s="90" t="s">
        <v>9521</v>
      </c>
      <c r="E82" s="1" t="s">
        <v>25</v>
      </c>
      <c r="F82" s="19">
        <v>44290</v>
      </c>
      <c r="G82" s="19">
        <v>44287</v>
      </c>
      <c r="H82" s="13" t="s">
        <v>9522</v>
      </c>
      <c r="I82" s="20">
        <v>44329</v>
      </c>
      <c r="J82" s="20">
        <v>44329</v>
      </c>
      <c r="K82" s="21" t="s">
        <v>1157</v>
      </c>
      <c r="L82" s="20" t="s">
        <v>18</v>
      </c>
      <c r="M82" s="20" t="s">
        <v>9523</v>
      </c>
      <c r="N82" s="17" t="str">
        <f>VLOOKUP(M82,References!A:B,2,TRUE)</f>
        <v>10036587</v>
      </c>
      <c r="O82" s="48" t="s">
        <v>35</v>
      </c>
      <c r="P82" s="21" t="s">
        <v>6181</v>
      </c>
      <c r="Q82" s="129" t="str">
        <f>HYPERLINK("mailto:"&amp;A82&amp;"?subject="&amp;References!E$1&amp;"&amp;cc="&amp;References!E$2&amp;"&amp;body="&amp;References!E$3,"SEND EMAIL")</f>
        <v>SEND EMAIL</v>
      </c>
    </row>
    <row r="83" spans="1:17" ht="19.5" customHeight="1">
      <c r="B83" s="13" t="s">
        <v>9524</v>
      </c>
      <c r="C83" s="1">
        <v>40107781</v>
      </c>
      <c r="D83" s="90" t="s">
        <v>9525</v>
      </c>
      <c r="E83" s="1" t="s">
        <v>47</v>
      </c>
      <c r="F83" s="19">
        <v>44221.90625</v>
      </c>
      <c r="G83" s="19">
        <v>44209</v>
      </c>
      <c r="H83" s="13" t="s">
        <v>9526</v>
      </c>
      <c r="I83" s="20">
        <v>44223</v>
      </c>
      <c r="J83" s="20">
        <v>44279</v>
      </c>
      <c r="K83" s="21" t="s">
        <v>1157</v>
      </c>
      <c r="L83" s="19" t="s">
        <v>18</v>
      </c>
      <c r="M83" s="20" t="s">
        <v>465</v>
      </c>
      <c r="N83" s="17" t="str">
        <f>VLOOKUP(M83,References!A:B,2,TRUE)</f>
        <v>10138193</v>
      </c>
      <c r="O83" s="48" t="s">
        <v>55</v>
      </c>
      <c r="P83" s="21" t="s">
        <v>6181</v>
      </c>
      <c r="Q83" s="128" t="str">
        <f>HYPERLINK("mailto:"&amp;A83&amp;"?subject="&amp;References!E$1&amp;"&amp;cc="&amp;References!E$2&amp;"&amp;body="&amp;References!E$3,"SEND EMAIL")</f>
        <v>SEND EMAIL</v>
      </c>
    </row>
    <row r="84" spans="1:17" ht="19.5" customHeight="1">
      <c r="B84" s="13" t="s">
        <v>9527</v>
      </c>
      <c r="C84" s="1">
        <v>25668050</v>
      </c>
      <c r="D84" s="90" t="s">
        <v>9528</v>
      </c>
      <c r="E84" s="1" t="s">
        <v>88</v>
      </c>
      <c r="F84" s="19">
        <v>44181.054166666669</v>
      </c>
      <c r="G84" s="19">
        <v>44174</v>
      </c>
      <c r="H84" s="13" t="s">
        <v>9529</v>
      </c>
      <c r="I84" s="20">
        <v>44181.77847222222</v>
      </c>
      <c r="J84" s="20">
        <v>44183</v>
      </c>
      <c r="K84" s="21" t="s">
        <v>1157</v>
      </c>
      <c r="L84" s="19" t="s">
        <v>18</v>
      </c>
      <c r="M84" s="20" t="s">
        <v>942</v>
      </c>
      <c r="N84" s="17" t="str">
        <f>VLOOKUP(M84,References!A:B,2,TRUE)</f>
        <v>27716753</v>
      </c>
      <c r="O84" s="48" t="s">
        <v>320</v>
      </c>
      <c r="P84" s="21" t="s">
        <v>6181</v>
      </c>
      <c r="Q84" s="128" t="str">
        <f>HYPERLINK("mailto:"&amp;A84&amp;"?subject="&amp;References!E$1&amp;"&amp;cc="&amp;References!E$2&amp;"&amp;body="&amp;References!E$3,"SEND EMAIL")</f>
        <v>SEND EMAIL</v>
      </c>
    </row>
    <row r="85" spans="1:17" ht="19.5" customHeight="1">
      <c r="B85" s="13" t="s">
        <v>9530</v>
      </c>
      <c r="C85" s="1">
        <v>25186854</v>
      </c>
      <c r="D85" s="90" t="s">
        <v>9531</v>
      </c>
      <c r="E85" s="1" t="s">
        <v>815</v>
      </c>
      <c r="F85" s="19">
        <v>44284.75</v>
      </c>
      <c r="G85" s="19">
        <v>44279</v>
      </c>
      <c r="H85" s="13" t="s">
        <v>9532</v>
      </c>
      <c r="I85" s="20">
        <v>44284</v>
      </c>
      <c r="J85" s="20">
        <v>44328</v>
      </c>
      <c r="K85" s="21" t="s">
        <v>1157</v>
      </c>
      <c r="L85" s="19" t="s">
        <v>18</v>
      </c>
      <c r="M85" s="20" t="s">
        <v>9533</v>
      </c>
      <c r="N85" s="17" t="str">
        <f>VLOOKUP(M85,References!A:B,2,TRUE)</f>
        <v>10019852</v>
      </c>
      <c r="O85" s="48" t="s">
        <v>320</v>
      </c>
      <c r="P85" s="21" t="s">
        <v>6181</v>
      </c>
      <c r="Q85" s="128" t="str">
        <f>HYPERLINK("mailto:"&amp;A85&amp;"?subject="&amp;References!E$1&amp;"&amp;cc="&amp;References!E$2&amp;"&amp;body="&amp;References!E$3,"SEND EMAIL")</f>
        <v>SEND EMAIL</v>
      </c>
    </row>
    <row r="86" spans="1:17" ht="19.5" customHeight="1">
      <c r="A86" s="1" t="s">
        <v>9534</v>
      </c>
      <c r="B86" s="13" t="s">
        <v>9535</v>
      </c>
      <c r="C86" s="1">
        <v>26421113</v>
      </c>
      <c r="D86" s="90" t="s">
        <v>9536</v>
      </c>
      <c r="E86" s="1" t="s">
        <v>407</v>
      </c>
      <c r="F86" s="19">
        <v>44267</v>
      </c>
      <c r="G86" s="19">
        <v>44250</v>
      </c>
      <c r="H86" s="13" t="s">
        <v>9537</v>
      </c>
      <c r="I86" s="19">
        <v>44267</v>
      </c>
      <c r="J86" s="20">
        <v>44307</v>
      </c>
      <c r="K86" s="21" t="s">
        <v>1157</v>
      </c>
      <c r="L86" s="19" t="s">
        <v>18</v>
      </c>
      <c r="M86" s="20" t="s">
        <v>6237</v>
      </c>
      <c r="N86" s="17" t="str">
        <f>VLOOKUP(M86,References!A:B,2,TRUE)</f>
        <v>28182922</v>
      </c>
      <c r="O86" s="48" t="s">
        <v>20</v>
      </c>
      <c r="P86" s="21" t="s">
        <v>6181</v>
      </c>
      <c r="Q86" s="128" t="str">
        <f>HYPERLINK("mailto:"&amp;A86&amp;"?subject="&amp;References!E$1&amp;"&amp;cc="&amp;References!E$2&amp;"&amp;body="&amp;References!E$3,"SEND EMAIL")</f>
        <v>SEND EMAIL</v>
      </c>
    </row>
    <row r="87" spans="1:17" ht="19.5" customHeight="1">
      <c r="A87" s="1" t="s">
        <v>9538</v>
      </c>
      <c r="B87" s="1" t="s">
        <v>9539</v>
      </c>
      <c r="C87" s="1">
        <v>25454948</v>
      </c>
      <c r="D87" s="123" t="s">
        <v>9540</v>
      </c>
      <c r="E87" s="13" t="s">
        <v>88</v>
      </c>
      <c r="F87" s="19">
        <v>44319</v>
      </c>
      <c r="G87" s="19">
        <v>44277</v>
      </c>
      <c r="H87" s="13" t="s">
        <v>9541</v>
      </c>
      <c r="I87" s="19">
        <v>44320.854166666664</v>
      </c>
      <c r="J87" s="20">
        <v>44320</v>
      </c>
      <c r="K87" s="21" t="s">
        <v>1157</v>
      </c>
      <c r="L87" s="20" t="s">
        <v>18</v>
      </c>
      <c r="M87" s="20" t="s">
        <v>646</v>
      </c>
      <c r="N87" s="17" t="str">
        <f>VLOOKUP(M87,References!A:B,2,TRUE)</f>
        <v>20259403</v>
      </c>
      <c r="O87" s="48" t="s">
        <v>320</v>
      </c>
      <c r="P87" s="21" t="s">
        <v>6181</v>
      </c>
      <c r="Q87" s="129" t="str">
        <f>HYPERLINK("mailto:"&amp;A87&amp;"?subject="&amp;References!E$1&amp;"&amp;cc="&amp;References!E$2&amp;"&amp;body="&amp;References!E$3,"SEND EMAIL")</f>
        <v>SEND EMAIL</v>
      </c>
    </row>
    <row r="88" spans="1:17" ht="19.5" customHeight="1">
      <c r="B88" s="13" t="s">
        <v>9542</v>
      </c>
      <c r="C88" s="1">
        <v>40047442</v>
      </c>
      <c r="D88" s="90" t="s">
        <v>9543</v>
      </c>
      <c r="E88" s="1" t="s">
        <v>6858</v>
      </c>
      <c r="F88" s="19">
        <v>44253</v>
      </c>
      <c r="G88" s="19">
        <v>44242</v>
      </c>
      <c r="H88" s="13" t="s">
        <v>9544</v>
      </c>
      <c r="I88" s="20">
        <v>44253</v>
      </c>
      <c r="J88" s="20">
        <v>44279</v>
      </c>
      <c r="K88" s="21" t="s">
        <v>1157</v>
      </c>
      <c r="L88" s="19">
        <v>44986</v>
      </c>
      <c r="M88" s="20" t="s">
        <v>9545</v>
      </c>
      <c r="N88" s="17" t="str">
        <f>VLOOKUP(M88,References!A:B,2,TRUE)</f>
        <v>10068845</v>
      </c>
      <c r="O88" s="48" t="s">
        <v>20</v>
      </c>
      <c r="P88" s="21" t="s">
        <v>6181</v>
      </c>
      <c r="Q88" s="128" t="str">
        <f>HYPERLINK("mailto:"&amp;A88&amp;"?subject="&amp;References!E$1&amp;"&amp;cc="&amp;References!E$2&amp;"&amp;body="&amp;References!E$3,"SEND EMAIL")</f>
        <v>SEND EMAIL</v>
      </c>
    </row>
    <row r="89" spans="1:17" ht="19.5" customHeight="1">
      <c r="A89" s="1" t="s">
        <v>9546</v>
      </c>
      <c r="B89" s="1" t="s">
        <v>9547</v>
      </c>
      <c r="C89" s="1">
        <v>27160445</v>
      </c>
      <c r="D89" s="89" t="s">
        <v>9548</v>
      </c>
      <c r="E89" s="19" t="s">
        <v>47</v>
      </c>
      <c r="F89" s="19">
        <v>44328</v>
      </c>
      <c r="G89" s="19">
        <v>44315</v>
      </c>
      <c r="H89" s="13" t="s">
        <v>9549</v>
      </c>
      <c r="I89" s="19">
        <v>44328</v>
      </c>
      <c r="J89" s="20">
        <v>44328</v>
      </c>
      <c r="K89" s="21" t="s">
        <v>1157</v>
      </c>
      <c r="L89" s="20" t="s">
        <v>18</v>
      </c>
      <c r="M89" s="21" t="s">
        <v>9550</v>
      </c>
      <c r="N89" s="17" t="str">
        <f>VLOOKUP(M89,References!A:B,2,TRUE)</f>
        <v>29062068</v>
      </c>
      <c r="O89" s="48" t="s">
        <v>61</v>
      </c>
      <c r="P89" s="21" t="s">
        <v>6181</v>
      </c>
      <c r="Q89" s="129" t="str">
        <f>HYPERLINK("mailto:"&amp;A89&amp;"?subject="&amp;References!E$1&amp;"&amp;cc="&amp;References!E$2&amp;"&amp;body="&amp;References!E$3,"SEND EMAIL")</f>
        <v>SEND EMAIL</v>
      </c>
    </row>
    <row r="90" spans="1:17" ht="19.5" customHeight="1">
      <c r="B90" s="13" t="s">
        <v>9551</v>
      </c>
      <c r="C90" s="1">
        <v>27690282</v>
      </c>
      <c r="D90" s="90" t="s">
        <v>9552</v>
      </c>
      <c r="E90" s="1" t="s">
        <v>53</v>
      </c>
      <c r="F90" s="19">
        <v>44286.597916666666</v>
      </c>
      <c r="G90" s="19">
        <v>44279</v>
      </c>
      <c r="H90" s="13" t="s">
        <v>9553</v>
      </c>
      <c r="I90" s="20">
        <v>44286</v>
      </c>
      <c r="J90" s="20">
        <v>44320</v>
      </c>
      <c r="K90" s="21" t="s">
        <v>1157</v>
      </c>
      <c r="L90" s="19" t="s">
        <v>18</v>
      </c>
      <c r="M90" s="20" t="s">
        <v>9362</v>
      </c>
      <c r="N90" s="17" t="str">
        <f>VLOOKUP(M90,References!A:B,2,TRUE)</f>
        <v>10159851</v>
      </c>
      <c r="O90" s="48" t="s">
        <v>55</v>
      </c>
      <c r="P90" s="21" t="s">
        <v>6181</v>
      </c>
      <c r="Q90" s="128" t="str">
        <f>HYPERLINK("mailto:"&amp;A90&amp;"?subject="&amp;References!E$1&amp;"&amp;cc="&amp;References!E$2&amp;"&amp;body="&amp;References!E$3,"SEND EMAIL")</f>
        <v>SEND EMAIL</v>
      </c>
    </row>
    <row r="91" spans="1:17" ht="19.5" customHeight="1">
      <c r="A91" s="1" t="s">
        <v>9554</v>
      </c>
      <c r="B91" s="13" t="s">
        <v>9555</v>
      </c>
      <c r="C91" s="1">
        <v>40004503</v>
      </c>
      <c r="D91" s="90" t="s">
        <v>9556</v>
      </c>
      <c r="E91" s="1" t="s">
        <v>407</v>
      </c>
      <c r="F91" s="123">
        <v>44271.740277777775</v>
      </c>
      <c r="G91" s="19">
        <v>44244</v>
      </c>
      <c r="H91" s="13" t="s">
        <v>9557</v>
      </c>
      <c r="I91" s="20">
        <v>44272</v>
      </c>
      <c r="J91" s="20">
        <v>44307</v>
      </c>
      <c r="K91" s="21" t="s">
        <v>1157</v>
      </c>
      <c r="L91" s="19" t="s">
        <v>18</v>
      </c>
      <c r="M91" s="20" t="s">
        <v>408</v>
      </c>
      <c r="N91" s="17" t="str">
        <f>VLOOKUP(M91,References!A:B,2,TRUE)</f>
        <v>20551562</v>
      </c>
      <c r="O91" s="48" t="s">
        <v>20</v>
      </c>
      <c r="P91" s="21" t="s">
        <v>6181</v>
      </c>
      <c r="Q91" s="128" t="str">
        <f>HYPERLINK("mailto:"&amp;A91&amp;"?subject="&amp;References!E$1&amp;"&amp;cc="&amp;References!E$2&amp;"&amp;body="&amp;References!E$3,"SEND EMAIL")</f>
        <v>SEND EMAIL</v>
      </c>
    </row>
    <row r="92" spans="1:17" ht="19.5" customHeight="1">
      <c r="B92" s="13" t="s">
        <v>9558</v>
      </c>
      <c r="C92" s="1">
        <v>27140177</v>
      </c>
      <c r="D92" s="90" t="s">
        <v>9559</v>
      </c>
      <c r="E92" s="1" t="s">
        <v>1125</v>
      </c>
      <c r="F92" s="19">
        <v>44183</v>
      </c>
      <c r="G92" s="19">
        <v>44175</v>
      </c>
      <c r="H92" s="13" t="s">
        <v>9560</v>
      </c>
      <c r="I92" s="20">
        <v>44183</v>
      </c>
      <c r="J92" s="20">
        <v>44183</v>
      </c>
      <c r="K92" s="21" t="s">
        <v>1157</v>
      </c>
      <c r="L92" s="19" t="s">
        <v>18</v>
      </c>
      <c r="M92" s="20" t="s">
        <v>9561</v>
      </c>
      <c r="N92" s="17" t="str">
        <f>VLOOKUP(M92,References!A:B,2,TRUE)</f>
        <v>23252876</v>
      </c>
      <c r="O92" s="48" t="s">
        <v>127</v>
      </c>
      <c r="P92" s="21" t="s">
        <v>6181</v>
      </c>
      <c r="Q92" s="128" t="str">
        <f>HYPERLINK("mailto:"&amp;A92&amp;"?subject="&amp;References!E$1&amp;"&amp;cc="&amp;References!E$2&amp;"&amp;body="&amp;References!E$3,"SEND EMAIL")</f>
        <v>SEND EMAIL</v>
      </c>
    </row>
    <row r="93" spans="1:17" ht="19.5" customHeight="1">
      <c r="A93" s="1" t="s">
        <v>9562</v>
      </c>
      <c r="B93" s="13" t="s">
        <v>9563</v>
      </c>
      <c r="C93" s="1">
        <v>40120408</v>
      </c>
      <c r="D93" s="90" t="s">
        <v>9564</v>
      </c>
      <c r="E93" s="1" t="s">
        <v>47</v>
      </c>
      <c r="F93" s="19">
        <v>44317</v>
      </c>
      <c r="G93" s="19">
        <v>44329</v>
      </c>
      <c r="H93" s="13" t="s">
        <v>9565</v>
      </c>
      <c r="I93" s="20">
        <v>44333</v>
      </c>
      <c r="J93" s="20">
        <v>44334</v>
      </c>
      <c r="K93" s="21" t="s">
        <v>1157</v>
      </c>
      <c r="L93" s="20" t="s">
        <v>18</v>
      </c>
      <c r="M93" s="20" t="s">
        <v>1362</v>
      </c>
      <c r="N93" s="17" t="str">
        <f>VLOOKUP(M93,References!A:B,2,TRUE)</f>
        <v>10200440</v>
      </c>
      <c r="O93" s="48" t="s">
        <v>20</v>
      </c>
      <c r="P93" s="21" t="s">
        <v>6181</v>
      </c>
      <c r="Q93" s="129" t="str">
        <f>HYPERLINK("mailto:"&amp;A93&amp;"?subject="&amp;References!E$1&amp;"&amp;cc="&amp;References!E$2&amp;"&amp;body="&amp;References!E$3,"SEND EMAIL")</f>
        <v>SEND EMAIL</v>
      </c>
    </row>
    <row r="94" spans="1:17" ht="19.5" customHeight="1">
      <c r="B94" s="13" t="s">
        <v>9566</v>
      </c>
      <c r="C94" s="1">
        <v>40110180</v>
      </c>
      <c r="D94" s="90" t="s">
        <v>9567</v>
      </c>
      <c r="E94" s="1" t="s">
        <v>47</v>
      </c>
      <c r="F94" s="19">
        <v>44221.910416666666</v>
      </c>
      <c r="G94" s="19">
        <v>44209</v>
      </c>
      <c r="H94" s="13" t="s">
        <v>9568</v>
      </c>
      <c r="I94" s="20">
        <v>44223</v>
      </c>
      <c r="J94" s="20">
        <v>44232</v>
      </c>
      <c r="K94" s="21" t="s">
        <v>1157</v>
      </c>
      <c r="L94" s="19" t="s">
        <v>18</v>
      </c>
      <c r="M94" s="20" t="s">
        <v>9569</v>
      </c>
      <c r="N94" s="17" t="str">
        <f>VLOOKUP(M94,References!A:B,2,TRUE)</f>
        <v>29062068</v>
      </c>
      <c r="O94" s="48" t="s">
        <v>2964</v>
      </c>
      <c r="P94" s="21" t="s">
        <v>6181</v>
      </c>
      <c r="Q94" s="128" t="str">
        <f>HYPERLINK("mailto:"&amp;A94&amp;"?subject="&amp;References!E$1&amp;"&amp;cc="&amp;References!E$2&amp;"&amp;body="&amp;References!E$3,"SEND EMAIL")</f>
        <v>SEND EMAIL</v>
      </c>
    </row>
    <row r="95" spans="1:17" ht="19.5" customHeight="1">
      <c r="A95" s="1" t="s">
        <v>9570</v>
      </c>
      <c r="B95" s="13" t="s">
        <v>9571</v>
      </c>
      <c r="C95" s="1">
        <v>23998843</v>
      </c>
      <c r="D95" s="90" t="s">
        <v>9572</v>
      </c>
      <c r="E95" s="1" t="s">
        <v>282</v>
      </c>
      <c r="F95" s="123">
        <v>44286</v>
      </c>
      <c r="G95" s="19">
        <v>44281</v>
      </c>
      <c r="H95" s="13" t="s">
        <v>9573</v>
      </c>
      <c r="I95" s="20">
        <v>44286</v>
      </c>
      <c r="J95" s="20">
        <v>44307</v>
      </c>
      <c r="K95" s="21" t="s">
        <v>1157</v>
      </c>
      <c r="L95" s="19" t="s">
        <v>18</v>
      </c>
      <c r="M95" s="20" t="s">
        <v>283</v>
      </c>
      <c r="N95" s="17" t="str">
        <f>VLOOKUP(M95,References!A:B,2,TRUE)</f>
        <v>20986127</v>
      </c>
      <c r="O95" s="48" t="s">
        <v>61</v>
      </c>
      <c r="P95" s="21" t="s">
        <v>6181</v>
      </c>
      <c r="Q95" s="128" t="str">
        <f>HYPERLINK("mailto:"&amp;A95&amp;"?subject="&amp;References!E$1&amp;"&amp;cc="&amp;References!E$2&amp;"&amp;body="&amp;References!E$3,"SEND EMAIL")</f>
        <v>SEND EMAIL</v>
      </c>
    </row>
    <row r="96" spans="1:17" ht="19.5" customHeight="1">
      <c r="A96" s="1" t="s">
        <v>9574</v>
      </c>
      <c r="B96" s="13" t="s">
        <v>9575</v>
      </c>
      <c r="C96" s="1">
        <v>40028884</v>
      </c>
      <c r="D96" s="90" t="s">
        <v>9576</v>
      </c>
      <c r="E96" s="1" t="s">
        <v>99</v>
      </c>
      <c r="F96" s="19">
        <v>44209</v>
      </c>
      <c r="G96" s="19">
        <v>44225</v>
      </c>
      <c r="H96" s="13" t="s">
        <v>9577</v>
      </c>
      <c r="I96" s="20">
        <v>44236</v>
      </c>
      <c r="J96" s="20">
        <v>44328</v>
      </c>
      <c r="K96" s="21" t="s">
        <v>1157</v>
      </c>
      <c r="L96" s="20" t="s">
        <v>18</v>
      </c>
      <c r="M96" s="20" t="s">
        <v>981</v>
      </c>
      <c r="N96" s="17" t="str">
        <f>VLOOKUP(M96,References!A:B,2,TRUE)</f>
        <v>25711037</v>
      </c>
      <c r="O96" s="48" t="s">
        <v>20</v>
      </c>
      <c r="P96" s="21" t="s">
        <v>6181</v>
      </c>
      <c r="Q96" s="128" t="str">
        <f>HYPERLINK("mailto:"&amp;A96&amp;"?subject="&amp;References!E$1&amp;"&amp;cc="&amp;References!E$2&amp;"&amp;body="&amp;References!E$3,"SEND EMAIL")</f>
        <v>SEND EMAIL</v>
      </c>
    </row>
    <row r="97" spans="1:17" ht="19.5" customHeight="1">
      <c r="B97" s="13" t="s">
        <v>9578</v>
      </c>
      <c r="C97" s="1">
        <v>27398476</v>
      </c>
      <c r="D97" s="90" t="s">
        <v>9579</v>
      </c>
      <c r="E97" s="1" t="s">
        <v>220</v>
      </c>
      <c r="F97" s="123">
        <v>44292.89166666667</v>
      </c>
      <c r="G97" s="19">
        <v>44270</v>
      </c>
      <c r="H97" s="13" t="s">
        <v>9580</v>
      </c>
      <c r="I97" s="20">
        <v>44300</v>
      </c>
      <c r="J97" s="20">
        <v>44307</v>
      </c>
      <c r="K97" s="21" t="s">
        <v>1157</v>
      </c>
      <c r="L97" s="19" t="s">
        <v>18</v>
      </c>
      <c r="M97" s="20" t="s">
        <v>9581</v>
      </c>
      <c r="N97" s="17" t="str">
        <f>VLOOKUP(M97,References!A:B,2,TRUE)</f>
        <v>10129232</v>
      </c>
      <c r="O97" s="48" t="s">
        <v>61</v>
      </c>
      <c r="P97" s="21" t="s">
        <v>6181</v>
      </c>
      <c r="Q97" s="128" t="str">
        <f>HYPERLINK("mailto:"&amp;A97&amp;"?subject="&amp;References!E$1&amp;"&amp;cc="&amp;References!E$2&amp;"&amp;body="&amp;References!E$3,"SEND EMAIL")</f>
        <v>SEND EMAIL</v>
      </c>
    </row>
    <row r="98" spans="1:17" ht="19.5" customHeight="1">
      <c r="B98" s="13" t="s">
        <v>9582</v>
      </c>
      <c r="C98" s="1">
        <v>22963426</v>
      </c>
      <c r="D98" s="90" t="s">
        <v>9583</v>
      </c>
      <c r="E98" s="1" t="s">
        <v>407</v>
      </c>
      <c r="F98" s="19">
        <v>44273.027777777781</v>
      </c>
      <c r="G98" s="19">
        <v>44231</v>
      </c>
      <c r="H98" s="13" t="s">
        <v>9584</v>
      </c>
      <c r="I98" s="20">
        <v>44279</v>
      </c>
      <c r="J98" s="20">
        <v>44307</v>
      </c>
      <c r="K98" s="21" t="s">
        <v>1157</v>
      </c>
      <c r="L98" s="19" t="s">
        <v>18</v>
      </c>
      <c r="M98" s="20" t="s">
        <v>1189</v>
      </c>
      <c r="N98" s="17" t="str">
        <f>VLOOKUP(M98,References!A:B,2,TRUE)</f>
        <v>10132340</v>
      </c>
      <c r="O98" s="48" t="s">
        <v>20</v>
      </c>
      <c r="P98" s="21" t="s">
        <v>6181</v>
      </c>
      <c r="Q98" s="128" t="str">
        <f>HYPERLINK("mailto:"&amp;A98&amp;"?subject="&amp;References!E$1&amp;"&amp;cc="&amp;References!E$2&amp;"&amp;body="&amp;References!E$3,"SEND EMAIL")</f>
        <v>SEND EMAIL</v>
      </c>
    </row>
    <row r="99" spans="1:17" ht="19.5" customHeight="1">
      <c r="B99" s="13" t="s">
        <v>9585</v>
      </c>
      <c r="C99" s="1">
        <v>27394039</v>
      </c>
      <c r="D99" s="90" t="s">
        <v>9586</v>
      </c>
      <c r="E99" s="1" t="s">
        <v>137</v>
      </c>
      <c r="F99" s="19">
        <v>44211.755555555559</v>
      </c>
      <c r="G99" s="19">
        <v>44183</v>
      </c>
      <c r="H99" s="13" t="s">
        <v>9587</v>
      </c>
      <c r="I99" s="20">
        <v>44211.774305555555</v>
      </c>
      <c r="J99" s="20">
        <v>44217</v>
      </c>
      <c r="K99" s="21" t="s">
        <v>1157</v>
      </c>
      <c r="L99" s="19" t="s">
        <v>18</v>
      </c>
      <c r="M99" s="20" t="s">
        <v>9588</v>
      </c>
      <c r="N99" s="17" t="str">
        <f>VLOOKUP(M99,References!A:B,2,TRUE)</f>
        <v>24244281</v>
      </c>
      <c r="O99" s="48" t="s">
        <v>320</v>
      </c>
      <c r="P99" s="21" t="s">
        <v>6181</v>
      </c>
      <c r="Q99" s="128" t="str">
        <f>HYPERLINK("mailto:"&amp;A99&amp;"?subject="&amp;References!E$1&amp;"&amp;cc="&amp;References!E$2&amp;"&amp;body="&amp;References!E$3,"SEND EMAIL")</f>
        <v>SEND EMAIL</v>
      </c>
    </row>
    <row r="100" spans="1:17" ht="19.5" customHeight="1">
      <c r="B100" s="13" t="s">
        <v>9589</v>
      </c>
      <c r="C100" s="1">
        <v>40071017</v>
      </c>
      <c r="D100" s="90" t="s">
        <v>9590</v>
      </c>
      <c r="E100" s="1" t="s">
        <v>40</v>
      </c>
      <c r="F100" s="19">
        <v>44181.05972222222</v>
      </c>
      <c r="G100" s="19">
        <v>44147</v>
      </c>
      <c r="H100" s="13" t="s">
        <v>9591</v>
      </c>
      <c r="I100" s="19">
        <v>44181.05972222222</v>
      </c>
      <c r="J100" s="20" t="s">
        <v>9592</v>
      </c>
      <c r="K100" s="21" t="s">
        <v>1157</v>
      </c>
      <c r="L100" s="19" t="s">
        <v>18</v>
      </c>
      <c r="M100" s="20" t="s">
        <v>7253</v>
      </c>
      <c r="N100" s="17" t="str">
        <f>VLOOKUP(M100,References!A:B,2,TRUE)</f>
        <v>10081480</v>
      </c>
      <c r="O100" s="48" t="s">
        <v>35</v>
      </c>
      <c r="P100" s="21" t="s">
        <v>6181</v>
      </c>
      <c r="Q100" s="128" t="str">
        <f>HYPERLINK("mailto:"&amp;A100&amp;"?subject="&amp;References!E$1&amp;"&amp;cc="&amp;References!E$2&amp;"&amp;body="&amp;References!E$3,"SEND EMAIL")</f>
        <v>SEND EMAIL</v>
      </c>
    </row>
    <row r="101" spans="1:17" ht="19.5" customHeight="1">
      <c r="B101" s="13" t="s">
        <v>9593</v>
      </c>
      <c r="C101" s="102">
        <v>40069908</v>
      </c>
      <c r="D101" s="13" t="s">
        <v>9594</v>
      </c>
      <c r="E101" s="1" t="s">
        <v>17</v>
      </c>
      <c r="F101" s="19">
        <v>44170.116666666669</v>
      </c>
      <c r="I101" s="20">
        <v>44173.71597222222</v>
      </c>
      <c r="J101" s="108">
        <v>44173</v>
      </c>
      <c r="K101" s="21" t="s">
        <v>1157</v>
      </c>
      <c r="L101" s="20" t="s">
        <v>18</v>
      </c>
      <c r="M101" s="20" t="s">
        <v>9595</v>
      </c>
      <c r="N101" s="17" t="str">
        <f>VLOOKUP(M101,References!A:B,2,TRUE)</f>
        <v>10190834</v>
      </c>
      <c r="P101" s="21" t="s">
        <v>6181</v>
      </c>
      <c r="Q101" s="128" t="str">
        <f>HYPERLINK("mailto:"&amp;A101&amp;"?subject="&amp;References!E$1&amp;"&amp;cc="&amp;References!E$2&amp;"&amp;body="&amp;References!E$3,"SEND EMAIL")</f>
        <v>SEND EMAIL</v>
      </c>
    </row>
    <row r="102" spans="1:17" ht="19.5" customHeight="1">
      <c r="B102" s="13" t="s">
        <v>9596</v>
      </c>
      <c r="C102" s="1">
        <v>40058435</v>
      </c>
      <c r="D102" s="90" t="s">
        <v>9597</v>
      </c>
      <c r="E102" s="1" t="s">
        <v>338</v>
      </c>
      <c r="F102" s="19">
        <v>44300.801388888889</v>
      </c>
      <c r="G102" s="19">
        <v>44295</v>
      </c>
      <c r="H102" s="13" t="s">
        <v>9598</v>
      </c>
      <c r="I102" s="20">
        <v>44300</v>
      </c>
      <c r="J102" s="20">
        <v>44328</v>
      </c>
      <c r="K102" s="21" t="s">
        <v>1157</v>
      </c>
      <c r="L102" s="19" t="s">
        <v>18</v>
      </c>
      <c r="M102" s="20" t="s">
        <v>9599</v>
      </c>
      <c r="N102" s="17" t="str">
        <f>VLOOKUP(M102,References!A:B,2,TRUE)</f>
        <v>28544719</v>
      </c>
      <c r="O102" s="48" t="s">
        <v>127</v>
      </c>
      <c r="P102" s="21" t="s">
        <v>6181</v>
      </c>
      <c r="Q102" s="128" t="str">
        <f>HYPERLINK("mailto:"&amp;A102&amp;"?subject="&amp;References!E$1&amp;"&amp;cc="&amp;References!E$2&amp;"&amp;body="&amp;References!E$3,"SEND EMAIL")</f>
        <v>SEND EMAIL</v>
      </c>
    </row>
    <row r="103" spans="1:17" ht="19.5" customHeight="1">
      <c r="A103" s="1" t="s">
        <v>9600</v>
      </c>
      <c r="B103" s="13" t="s">
        <v>9601</v>
      </c>
      <c r="C103" s="1">
        <v>26578101</v>
      </c>
      <c r="D103" s="90" t="s">
        <v>9602</v>
      </c>
      <c r="E103" s="1" t="s">
        <v>494</v>
      </c>
      <c r="F103" s="19">
        <v>44286.556250000001</v>
      </c>
      <c r="G103" s="19">
        <v>44284</v>
      </c>
      <c r="H103" s="13" t="s">
        <v>9603</v>
      </c>
      <c r="I103" s="20">
        <v>44287.686805555553</v>
      </c>
      <c r="J103" s="20">
        <v>44293</v>
      </c>
      <c r="K103" s="21" t="s">
        <v>1157</v>
      </c>
      <c r="L103" s="19" t="s">
        <v>18</v>
      </c>
      <c r="M103" s="20" t="s">
        <v>7967</v>
      </c>
      <c r="N103" s="17" t="str">
        <f>VLOOKUP(M103,References!A:B,2,TRUE)</f>
        <v>27537921</v>
      </c>
      <c r="O103" s="48" t="s">
        <v>61</v>
      </c>
      <c r="P103" s="21" t="s">
        <v>6181</v>
      </c>
      <c r="Q103" s="128" t="str">
        <f>HYPERLINK("mailto:"&amp;A103&amp;"?subject="&amp;References!E$1&amp;"&amp;cc="&amp;References!E$2&amp;"&amp;body="&amp;References!E$3,"SEND EMAIL")</f>
        <v>SEND EMAIL</v>
      </c>
    </row>
    <row r="104" spans="1:17" ht="19.5" customHeight="1">
      <c r="B104" s="13" t="s">
        <v>9604</v>
      </c>
      <c r="C104" s="1">
        <v>40083708</v>
      </c>
      <c r="D104" s="90" t="s">
        <v>9605</v>
      </c>
      <c r="E104" s="1" t="s">
        <v>47</v>
      </c>
      <c r="F104" s="19">
        <v>44211.74722222222</v>
      </c>
      <c r="G104" s="19">
        <v>44186</v>
      </c>
      <c r="H104" s="13" t="s">
        <v>9606</v>
      </c>
      <c r="I104" s="19">
        <v>44211.74722222222</v>
      </c>
      <c r="J104" s="20">
        <v>44218</v>
      </c>
      <c r="K104" s="21" t="s">
        <v>1157</v>
      </c>
      <c r="L104" s="19" t="s">
        <v>18</v>
      </c>
      <c r="M104" s="20" t="s">
        <v>9607</v>
      </c>
      <c r="N104" s="17" t="str">
        <f>VLOOKUP(M104,References!A:B,2,TRUE)</f>
        <v>10173665</v>
      </c>
      <c r="O104" s="48" t="s">
        <v>127</v>
      </c>
      <c r="P104" s="21" t="s">
        <v>6181</v>
      </c>
      <c r="Q104" s="128" t="str">
        <f>HYPERLINK("mailto:"&amp;A104&amp;"?subject="&amp;References!E$1&amp;"&amp;cc="&amp;References!E$2&amp;"&amp;body="&amp;References!E$3,"SEND EMAIL")</f>
        <v>SEND EMAIL</v>
      </c>
    </row>
    <row r="105" spans="1:17" ht="19.5" customHeight="1">
      <c r="A105" s="1" t="s">
        <v>9608</v>
      </c>
      <c r="B105" s="13" t="s">
        <v>9609</v>
      </c>
      <c r="C105" s="1">
        <v>40086206</v>
      </c>
      <c r="D105" s="90" t="s">
        <v>9610</v>
      </c>
      <c r="E105" s="1" t="s">
        <v>248</v>
      </c>
      <c r="F105" s="19">
        <v>44326</v>
      </c>
      <c r="G105" s="19">
        <v>44323</v>
      </c>
      <c r="H105" s="13" t="s">
        <v>9611</v>
      </c>
      <c r="I105" s="19">
        <v>44326</v>
      </c>
      <c r="J105" s="20">
        <v>44328</v>
      </c>
      <c r="K105" s="21" t="s">
        <v>1157</v>
      </c>
      <c r="L105" s="20" t="s">
        <v>18</v>
      </c>
      <c r="M105" s="20" t="s">
        <v>9612</v>
      </c>
      <c r="N105" s="17" t="str">
        <f>VLOOKUP(M105,References!A:B,2,TRUE)</f>
        <v>10168873</v>
      </c>
      <c r="O105" s="48" t="s">
        <v>355</v>
      </c>
      <c r="P105" s="21" t="s">
        <v>6181</v>
      </c>
      <c r="Q105" s="129" t="str">
        <f>HYPERLINK("mailto:"&amp;A105&amp;"?subject="&amp;References!E$1&amp;"&amp;cc="&amp;References!E$2&amp;"&amp;body="&amp;References!E$3,"SEND EMAIL")</f>
        <v>SEND EMAIL</v>
      </c>
    </row>
    <row r="106" spans="1:17" ht="19.5" customHeight="1">
      <c r="B106" s="13" t="s">
        <v>9613</v>
      </c>
      <c r="C106" s="1">
        <v>27377118</v>
      </c>
      <c r="D106" s="90" t="s">
        <v>9614</v>
      </c>
      <c r="E106" s="1" t="s">
        <v>125</v>
      </c>
      <c r="F106" s="19">
        <v>44256</v>
      </c>
      <c r="G106" s="19">
        <v>44237</v>
      </c>
      <c r="H106" s="13" t="s">
        <v>9615</v>
      </c>
      <c r="I106" s="20">
        <v>44265</v>
      </c>
      <c r="J106" s="20">
        <v>44267</v>
      </c>
      <c r="K106" s="21" t="s">
        <v>1157</v>
      </c>
      <c r="L106" s="19">
        <v>44602</v>
      </c>
      <c r="M106" s="20" t="s">
        <v>844</v>
      </c>
      <c r="N106" s="17" t="str">
        <f>VLOOKUP(M106,References!A:B,2,TRUE)</f>
        <v>10184352</v>
      </c>
      <c r="O106" s="48" t="s">
        <v>2964</v>
      </c>
      <c r="P106" s="21" t="s">
        <v>6181</v>
      </c>
      <c r="Q106" s="128" t="str">
        <f>HYPERLINK("mailto:"&amp;A106&amp;"?subject="&amp;References!E$1&amp;"&amp;cc="&amp;References!E$2&amp;"&amp;body="&amp;References!E$3,"SEND EMAIL")</f>
        <v>SEND EMAIL</v>
      </c>
    </row>
    <row r="107" spans="1:17" ht="19.5" customHeight="1">
      <c r="B107" s="13" t="s">
        <v>9616</v>
      </c>
      <c r="C107" s="1">
        <v>40084182</v>
      </c>
      <c r="D107" s="90" t="s">
        <v>9617</v>
      </c>
      <c r="E107" s="1" t="s">
        <v>1125</v>
      </c>
      <c r="F107" s="19">
        <v>44221.991666666669</v>
      </c>
      <c r="G107" s="19">
        <v>44215</v>
      </c>
      <c r="H107" s="13" t="s">
        <v>9618</v>
      </c>
      <c r="I107" s="20">
        <v>44223</v>
      </c>
      <c r="J107" s="20">
        <v>44228</v>
      </c>
      <c r="K107" s="21" t="s">
        <v>1157</v>
      </c>
      <c r="L107" s="19" t="s">
        <v>18</v>
      </c>
      <c r="M107" s="20" t="s">
        <v>9055</v>
      </c>
      <c r="N107" s="17" t="str">
        <f>VLOOKUP(M107,References!A:B,2,TRUE)</f>
        <v>10150441</v>
      </c>
      <c r="O107" s="48" t="s">
        <v>20</v>
      </c>
      <c r="P107" s="21" t="s">
        <v>6181</v>
      </c>
      <c r="Q107" s="128" t="str">
        <f>HYPERLINK("mailto:"&amp;A107&amp;"?subject="&amp;References!E$1&amp;"&amp;cc="&amp;References!E$2&amp;"&amp;body="&amp;References!E$3,"SEND EMAIL")</f>
        <v>SEND EMAIL</v>
      </c>
    </row>
    <row r="108" spans="1:17" ht="19.5" customHeight="1">
      <c r="A108" s="1" t="s">
        <v>9619</v>
      </c>
      <c r="B108" s="13" t="s">
        <v>9620</v>
      </c>
      <c r="C108" s="1">
        <v>40025054</v>
      </c>
      <c r="D108" s="90" t="s">
        <v>9621</v>
      </c>
      <c r="E108" s="1" t="s">
        <v>338</v>
      </c>
      <c r="F108" s="19">
        <v>44284.686111111114</v>
      </c>
      <c r="G108" s="19">
        <v>44280</v>
      </c>
      <c r="H108" s="13" t="s">
        <v>9622</v>
      </c>
      <c r="I108" s="20">
        <v>44284</v>
      </c>
      <c r="J108" s="20">
        <v>44284</v>
      </c>
      <c r="K108" s="21" t="s">
        <v>1157</v>
      </c>
      <c r="L108" s="19">
        <v>44348</v>
      </c>
      <c r="M108" s="20" t="s">
        <v>1851</v>
      </c>
      <c r="N108" s="17" t="str">
        <f>VLOOKUP(M108,References!A:B,2,TRUE)</f>
        <v>24540727</v>
      </c>
      <c r="O108" s="48" t="s">
        <v>61</v>
      </c>
      <c r="P108" s="21" t="s">
        <v>6181</v>
      </c>
      <c r="Q108" s="128" t="str">
        <f>HYPERLINK("mailto:"&amp;A108&amp;"?subject="&amp;References!E$1&amp;"&amp;cc="&amp;References!E$2&amp;"&amp;body="&amp;References!E$3,"SEND EMAIL")</f>
        <v>SEND EMAIL</v>
      </c>
    </row>
    <row r="109" spans="1:17" ht="19.5" customHeight="1">
      <c r="B109" s="13" t="s">
        <v>9623</v>
      </c>
      <c r="C109" s="1">
        <v>40082477</v>
      </c>
      <c r="D109" s="90" t="s">
        <v>9624</v>
      </c>
      <c r="E109" s="1" t="s">
        <v>535</v>
      </c>
      <c r="F109" s="19">
        <v>44229</v>
      </c>
      <c r="G109" s="19">
        <v>44181</v>
      </c>
      <c r="H109" s="13" t="s">
        <v>9625</v>
      </c>
      <c r="I109" s="20">
        <v>44231</v>
      </c>
      <c r="J109" s="20">
        <v>44237</v>
      </c>
      <c r="K109" s="21" t="s">
        <v>1157</v>
      </c>
      <c r="L109" s="19" t="s">
        <v>18</v>
      </c>
      <c r="M109" s="20" t="s">
        <v>8828</v>
      </c>
      <c r="N109" s="17" t="str">
        <f>VLOOKUP(M109,References!A:B,2,TRUE)</f>
        <v>10163244</v>
      </c>
      <c r="O109" s="48" t="s">
        <v>6370</v>
      </c>
      <c r="P109" s="21" t="s">
        <v>6181</v>
      </c>
      <c r="Q109" s="128" t="str">
        <f>HYPERLINK("mailto:"&amp;A109&amp;"?subject="&amp;References!E$1&amp;"&amp;cc="&amp;References!E$2&amp;"&amp;body="&amp;References!E$3,"SEND EMAIL")</f>
        <v>SEND EMAIL</v>
      </c>
    </row>
    <row r="110" spans="1:17" ht="19.5" customHeight="1">
      <c r="B110" s="13" t="s">
        <v>9626</v>
      </c>
      <c r="C110" s="1">
        <v>40091948</v>
      </c>
      <c r="D110" s="90" t="s">
        <v>9627</v>
      </c>
      <c r="E110" s="1" t="s">
        <v>33</v>
      </c>
      <c r="F110" s="19">
        <v>44279.734027777777</v>
      </c>
      <c r="G110" s="19">
        <v>44274</v>
      </c>
      <c r="H110" s="13" t="s">
        <v>9628</v>
      </c>
      <c r="I110" s="20">
        <v>44280</v>
      </c>
      <c r="J110" s="20">
        <v>44293</v>
      </c>
      <c r="K110" s="21" t="s">
        <v>1157</v>
      </c>
      <c r="L110" s="19" t="s">
        <v>18</v>
      </c>
      <c r="M110" s="20" t="s">
        <v>308</v>
      </c>
      <c r="N110" s="17" t="str">
        <f>VLOOKUP(M110,References!A:B,2,TRUE)</f>
        <v>10141439</v>
      </c>
      <c r="O110" s="48" t="s">
        <v>35</v>
      </c>
      <c r="P110" s="21" t="s">
        <v>6181</v>
      </c>
      <c r="Q110" s="128" t="str">
        <f>HYPERLINK("mailto:"&amp;A110&amp;"?subject="&amp;References!E$1&amp;"&amp;cc="&amp;References!E$2&amp;"&amp;body="&amp;References!E$3,"SEND EMAIL")</f>
        <v>SEND EMAIL</v>
      </c>
    </row>
    <row r="111" spans="1:17" ht="19.5" customHeight="1">
      <c r="B111" s="13" t="s">
        <v>9629</v>
      </c>
      <c r="C111" s="1">
        <v>40081280</v>
      </c>
      <c r="D111" s="90" t="s">
        <v>9630</v>
      </c>
      <c r="E111" s="1" t="s">
        <v>177</v>
      </c>
      <c r="F111" s="19">
        <v>44292.732638888891</v>
      </c>
      <c r="G111" s="19">
        <v>44287</v>
      </c>
      <c r="H111" s="13" t="s">
        <v>9631</v>
      </c>
      <c r="I111" s="20">
        <v>44292</v>
      </c>
      <c r="J111" s="20">
        <v>44293</v>
      </c>
      <c r="K111" s="21" t="s">
        <v>1157</v>
      </c>
      <c r="L111" s="19" t="s">
        <v>18</v>
      </c>
      <c r="M111" s="20" t="s">
        <v>9632</v>
      </c>
      <c r="N111" s="17" t="str">
        <f>VLOOKUP(M111,References!A:B,2,TRUE)</f>
        <v>10015954</v>
      </c>
      <c r="O111" s="48" t="s">
        <v>127</v>
      </c>
      <c r="P111" s="21" t="s">
        <v>6181</v>
      </c>
      <c r="Q111" s="128" t="str">
        <f>HYPERLINK("mailto:"&amp;A111&amp;"?subject="&amp;References!E$1&amp;"&amp;cc="&amp;References!E$2&amp;"&amp;body="&amp;References!E$3,"SEND EMAIL")</f>
        <v>SEND EMAIL</v>
      </c>
    </row>
    <row r="112" spans="1:17" ht="19.5" customHeight="1">
      <c r="B112" s="13" t="s">
        <v>9633</v>
      </c>
      <c r="C112" s="1">
        <v>40026715</v>
      </c>
      <c r="D112" s="90" t="s">
        <v>9634</v>
      </c>
      <c r="E112" s="1" t="s">
        <v>33</v>
      </c>
      <c r="F112" s="19">
        <v>44183</v>
      </c>
      <c r="G112" s="19">
        <v>44180</v>
      </c>
      <c r="H112" s="13" t="s">
        <v>9635</v>
      </c>
      <c r="I112" s="20">
        <v>44183</v>
      </c>
      <c r="J112" s="20">
        <v>44183</v>
      </c>
      <c r="K112" s="21" t="s">
        <v>1157</v>
      </c>
      <c r="L112" s="19" t="s">
        <v>18</v>
      </c>
      <c r="M112" s="20" t="s">
        <v>809</v>
      </c>
      <c r="N112" s="17" t="str">
        <f>VLOOKUP(M112,References!A:B,2,TRUE)</f>
        <v>10132704</v>
      </c>
      <c r="O112" s="48" t="s">
        <v>35</v>
      </c>
      <c r="P112" s="21" t="s">
        <v>6181</v>
      </c>
      <c r="Q112" s="128" t="str">
        <f>HYPERLINK("mailto:"&amp;A112&amp;"?subject="&amp;References!E$1&amp;"&amp;cc="&amp;References!E$2&amp;"&amp;body="&amp;References!E$3,"SEND EMAIL")</f>
        <v>SEND EMAIL</v>
      </c>
    </row>
    <row r="113" spans="1:17" ht="19.5" customHeight="1">
      <c r="B113" s="13" t="s">
        <v>9636</v>
      </c>
      <c r="C113" s="1">
        <v>25704057</v>
      </c>
      <c r="D113" s="90" t="s">
        <v>9637</v>
      </c>
      <c r="E113" s="1" t="s">
        <v>226</v>
      </c>
      <c r="F113" s="19">
        <v>44221.838194444441</v>
      </c>
      <c r="G113" s="19">
        <v>44180</v>
      </c>
      <c r="H113" s="13" t="s">
        <v>9638</v>
      </c>
      <c r="I113" s="20">
        <v>44221</v>
      </c>
      <c r="J113" s="20">
        <v>44232</v>
      </c>
      <c r="K113" s="21" t="s">
        <v>1157</v>
      </c>
      <c r="L113" s="19" t="s">
        <v>18</v>
      </c>
      <c r="M113" s="20" t="s">
        <v>9639</v>
      </c>
      <c r="N113" s="17" t="str">
        <f>VLOOKUP(M113,References!A:B,2,TRUE)</f>
        <v>27501145</v>
      </c>
      <c r="O113" s="48" t="s">
        <v>530</v>
      </c>
      <c r="P113" s="21" t="s">
        <v>6181</v>
      </c>
      <c r="Q113" s="128" t="str">
        <f>HYPERLINK("mailto:"&amp;A113&amp;"?subject="&amp;References!E$1&amp;"&amp;cc="&amp;References!E$2&amp;"&amp;body="&amp;References!E$3,"SEND EMAIL")</f>
        <v>SEND EMAIL</v>
      </c>
    </row>
    <row r="114" spans="1:17" ht="19.5" customHeight="1">
      <c r="A114" s="1" t="s">
        <v>9640</v>
      </c>
      <c r="B114" s="13" t="s">
        <v>9641</v>
      </c>
      <c r="C114" s="1">
        <v>40076442</v>
      </c>
      <c r="D114" s="90" t="s">
        <v>9642</v>
      </c>
      <c r="E114" s="1" t="s">
        <v>407</v>
      </c>
      <c r="F114" s="19">
        <v>44268.238194444442</v>
      </c>
      <c r="G114" s="19">
        <v>44183</v>
      </c>
      <c r="H114" s="13" t="s">
        <v>9643</v>
      </c>
      <c r="I114" s="20">
        <v>44272</v>
      </c>
      <c r="J114" s="20">
        <v>44272</v>
      </c>
      <c r="K114" s="21" t="s">
        <v>1157</v>
      </c>
      <c r="L114" s="19" t="s">
        <v>18</v>
      </c>
      <c r="M114" s="20" t="s">
        <v>9644</v>
      </c>
      <c r="N114" s="17" t="str">
        <f>VLOOKUP(M114,References!A:B,2,TRUE)</f>
        <v>10132340</v>
      </c>
      <c r="O114" s="48" t="s">
        <v>61</v>
      </c>
      <c r="P114" s="21" t="s">
        <v>6181</v>
      </c>
      <c r="Q114" s="128" t="str">
        <f>HYPERLINK("mailto:"&amp;A114&amp;"?subject="&amp;References!E$1&amp;"&amp;cc="&amp;References!E$2&amp;"&amp;body="&amp;References!E$3,"SEND EMAIL")</f>
        <v>SEND EMAIL</v>
      </c>
    </row>
    <row r="115" spans="1:17" ht="19.5" customHeight="1">
      <c r="B115" s="13" t="s">
        <v>9645</v>
      </c>
      <c r="C115" s="1">
        <v>26466885</v>
      </c>
      <c r="D115" s="90" t="s">
        <v>9646</v>
      </c>
      <c r="E115" s="1" t="s">
        <v>17</v>
      </c>
      <c r="F115" s="19">
        <v>44183</v>
      </c>
      <c r="G115" s="19">
        <v>44180</v>
      </c>
      <c r="H115" s="13" t="s">
        <v>9647</v>
      </c>
      <c r="I115" s="20">
        <v>44183</v>
      </c>
      <c r="J115" s="20">
        <v>44232</v>
      </c>
      <c r="K115" s="21" t="s">
        <v>1157</v>
      </c>
      <c r="L115" s="19" t="s">
        <v>18</v>
      </c>
      <c r="M115" s="20" t="s">
        <v>6272</v>
      </c>
      <c r="N115" s="17" t="str">
        <f>VLOOKUP(M115,References!A:B,2,TRUE)</f>
        <v>10083167</v>
      </c>
      <c r="O115" s="48" t="s">
        <v>28</v>
      </c>
      <c r="P115" s="21" t="s">
        <v>6181</v>
      </c>
      <c r="Q115" s="128" t="str">
        <f>HYPERLINK("mailto:"&amp;A115&amp;"?subject="&amp;References!E$1&amp;"&amp;cc="&amp;References!E$2&amp;"&amp;body="&amp;References!E$3,"SEND EMAIL")</f>
        <v>SEND EMAIL</v>
      </c>
    </row>
    <row r="116" spans="1:17" ht="19.5" customHeight="1">
      <c r="A116" s="1" t="s">
        <v>9648</v>
      </c>
      <c r="B116" s="13" t="s">
        <v>9649</v>
      </c>
      <c r="C116" s="1">
        <v>27092733</v>
      </c>
      <c r="D116" s="90" t="s">
        <v>9650</v>
      </c>
      <c r="E116" s="1" t="s">
        <v>378</v>
      </c>
      <c r="F116" s="19">
        <v>44283.314583333333</v>
      </c>
      <c r="G116" s="19">
        <v>44280</v>
      </c>
      <c r="H116" s="13" t="s">
        <v>9651</v>
      </c>
      <c r="I116" s="20">
        <v>44284</v>
      </c>
      <c r="J116" s="20">
        <v>44284</v>
      </c>
      <c r="K116" s="21" t="s">
        <v>1157</v>
      </c>
      <c r="L116" s="19" t="s">
        <v>18</v>
      </c>
      <c r="M116" s="20" t="s">
        <v>529</v>
      </c>
      <c r="N116" s="17" t="str">
        <f>VLOOKUP(M116,References!A:B,2,TRUE)</f>
        <v>10002054</v>
      </c>
      <c r="O116" s="48" t="s">
        <v>20</v>
      </c>
      <c r="P116" s="21" t="s">
        <v>6181</v>
      </c>
      <c r="Q116" s="128" t="str">
        <f>HYPERLINK("mailto:"&amp;A116&amp;"?subject="&amp;References!E$1&amp;"&amp;cc="&amp;References!E$2&amp;"&amp;body="&amp;References!E$3,"SEND EMAIL")</f>
        <v>SEND EMAIL</v>
      </c>
    </row>
    <row r="117" spans="1:17" ht="19.5" customHeight="1">
      <c r="A117" s="1" t="s">
        <v>9652</v>
      </c>
      <c r="B117" s="13" t="s">
        <v>9653</v>
      </c>
      <c r="C117" s="1">
        <v>40013107</v>
      </c>
      <c r="D117" s="90" t="s">
        <v>9654</v>
      </c>
      <c r="E117" s="1" t="s">
        <v>177</v>
      </c>
      <c r="F117" s="19">
        <v>44301.076388888891</v>
      </c>
      <c r="G117" s="19">
        <v>44288</v>
      </c>
      <c r="H117" s="13" t="s">
        <v>9655</v>
      </c>
      <c r="I117" s="20">
        <v>44302</v>
      </c>
      <c r="J117" s="20">
        <v>44307</v>
      </c>
      <c r="K117" s="21" t="s">
        <v>1157</v>
      </c>
      <c r="L117" s="19" t="s">
        <v>18</v>
      </c>
      <c r="M117" s="20" t="s">
        <v>1240</v>
      </c>
      <c r="N117" s="17" t="str">
        <f>VLOOKUP(M117,References!A:B,2,TRUE)</f>
        <v>20543594</v>
      </c>
      <c r="O117" s="48" t="s">
        <v>20</v>
      </c>
      <c r="P117" s="21" t="s">
        <v>6181</v>
      </c>
      <c r="Q117" s="128" t="str">
        <f>HYPERLINK("mailto:"&amp;A117&amp;"?subject="&amp;References!E$1&amp;"&amp;cc="&amp;References!E$2&amp;"&amp;body="&amp;References!E$3,"SEND EMAIL")</f>
        <v>SEND EMAIL</v>
      </c>
    </row>
    <row r="118" spans="1:17" ht="19.5" customHeight="1">
      <c r="A118" s="1" t="s">
        <v>9656</v>
      </c>
      <c r="B118" s="13" t="s">
        <v>9657</v>
      </c>
      <c r="C118" s="1">
        <v>40104251</v>
      </c>
      <c r="D118" s="90" t="s">
        <v>9658</v>
      </c>
      <c r="E118" s="1" t="s">
        <v>99</v>
      </c>
      <c r="F118" s="19">
        <v>44284</v>
      </c>
      <c r="G118" s="19">
        <v>44267</v>
      </c>
      <c r="H118" s="13" t="s">
        <v>9659</v>
      </c>
      <c r="I118" s="20">
        <v>44335</v>
      </c>
      <c r="J118" s="20">
        <v>44335</v>
      </c>
      <c r="K118" s="21" t="s">
        <v>1157</v>
      </c>
      <c r="L118" s="20" t="s">
        <v>18</v>
      </c>
      <c r="M118" s="20" t="s">
        <v>500</v>
      </c>
      <c r="N118" s="17" t="str">
        <f>VLOOKUP(M118,References!A:B,2,TRUE)</f>
        <v>28178437</v>
      </c>
      <c r="O118" s="48" t="s">
        <v>355</v>
      </c>
      <c r="P118" s="21" t="s">
        <v>6181</v>
      </c>
      <c r="Q118" s="129" t="str">
        <f>HYPERLINK("mailto:"&amp;A118&amp;"?subject="&amp;References!E$1&amp;"&amp;cc="&amp;References!E$2&amp;"&amp;body="&amp;References!E$3,"SEND EMAIL")</f>
        <v>SEND EMAIL</v>
      </c>
    </row>
    <row r="119" spans="1:17" ht="19.5" customHeight="1">
      <c r="B119" s="13" t="s">
        <v>9660</v>
      </c>
      <c r="C119" s="102">
        <v>40055197</v>
      </c>
      <c r="D119" s="13" t="s">
        <v>9661</v>
      </c>
      <c r="E119" s="1" t="s">
        <v>259</v>
      </c>
      <c r="F119" s="19">
        <v>44172.776388888888</v>
      </c>
      <c r="I119" s="20">
        <v>44172.788194444445</v>
      </c>
      <c r="J119" s="20">
        <v>44172.788194444445</v>
      </c>
      <c r="K119" s="21" t="s">
        <v>1157</v>
      </c>
      <c r="L119" s="20" t="s">
        <v>18</v>
      </c>
      <c r="M119" s="20" t="s">
        <v>9662</v>
      </c>
      <c r="N119" s="17" t="str">
        <f>VLOOKUP(M119,References!A:B,2,TRUE)</f>
        <v>27310293</v>
      </c>
      <c r="P119" s="21" t="s">
        <v>6181</v>
      </c>
      <c r="Q119" s="128" t="str">
        <f>HYPERLINK("mailto:"&amp;A119&amp;"?subject="&amp;References!E$1&amp;"&amp;cc="&amp;References!E$2&amp;"&amp;body="&amp;References!E$3,"SEND EMAIL")</f>
        <v>SEND EMAIL</v>
      </c>
    </row>
    <row r="120" spans="1:17" ht="19.5" customHeight="1">
      <c r="A120" s="1" t="s">
        <v>9663</v>
      </c>
      <c r="B120" s="13" t="s">
        <v>9664</v>
      </c>
      <c r="C120" s="1">
        <v>27772130</v>
      </c>
      <c r="D120" s="90" t="s">
        <v>9665</v>
      </c>
      <c r="E120" s="1" t="s">
        <v>1107</v>
      </c>
      <c r="F120" s="19">
        <v>44301.592361111114</v>
      </c>
      <c r="G120" s="19">
        <v>44289</v>
      </c>
      <c r="H120" s="13" t="s">
        <v>9666</v>
      </c>
      <c r="I120" s="20">
        <v>44302</v>
      </c>
      <c r="J120" s="20">
        <v>44320</v>
      </c>
      <c r="K120" s="21" t="s">
        <v>1157</v>
      </c>
      <c r="L120" s="19" t="s">
        <v>18</v>
      </c>
      <c r="M120" s="20" t="s">
        <v>9393</v>
      </c>
      <c r="N120" s="17" t="str">
        <f>VLOOKUP(M120,References!A:B,2,TRUE)</f>
        <v>40009958</v>
      </c>
      <c r="O120" s="48" t="s">
        <v>20</v>
      </c>
      <c r="P120" s="21" t="s">
        <v>6181</v>
      </c>
      <c r="Q120" s="128" t="str">
        <f>HYPERLINK("mailto:"&amp;A120&amp;"?subject="&amp;References!E$1&amp;"&amp;cc="&amp;References!E$2&amp;"&amp;body="&amp;References!E$3,"SEND EMAIL")</f>
        <v>SEND EMAIL</v>
      </c>
    </row>
    <row r="121" spans="1:17" ht="19.5" customHeight="1">
      <c r="A121" s="1" t="s">
        <v>9667</v>
      </c>
      <c r="B121" s="13" t="s">
        <v>9668</v>
      </c>
      <c r="C121" s="1">
        <v>21965832</v>
      </c>
      <c r="D121" s="90" t="s">
        <v>9669</v>
      </c>
      <c r="E121" s="1" t="s">
        <v>1125</v>
      </c>
      <c r="F121" s="19">
        <v>44268.322222222225</v>
      </c>
      <c r="G121" s="19">
        <v>44224</v>
      </c>
      <c r="H121" s="13" t="s">
        <v>9670</v>
      </c>
      <c r="I121" s="20">
        <v>44272</v>
      </c>
      <c r="J121" s="20">
        <v>44272</v>
      </c>
      <c r="K121" s="21" t="s">
        <v>1157</v>
      </c>
      <c r="L121" s="19">
        <v>45017</v>
      </c>
      <c r="M121" s="20" t="s">
        <v>8792</v>
      </c>
      <c r="N121" s="17" t="str">
        <f>VLOOKUP(M121,References!A:B,2,TRUE)</f>
        <v>10168873</v>
      </c>
      <c r="O121" s="48" t="s">
        <v>20</v>
      </c>
      <c r="P121" s="21" t="s">
        <v>6181</v>
      </c>
      <c r="Q121" s="128" t="str">
        <f>HYPERLINK("mailto:"&amp;A121&amp;"?subject="&amp;References!E$1&amp;"&amp;cc="&amp;References!E$2&amp;"&amp;body="&amp;References!E$3,"SEND EMAIL")</f>
        <v>SEND EMAIL</v>
      </c>
    </row>
    <row r="122" spans="1:17" ht="19.5" customHeight="1">
      <c r="B122" s="13" t="s">
        <v>9671</v>
      </c>
      <c r="C122" s="1">
        <v>26392628</v>
      </c>
      <c r="D122" s="90" t="s">
        <v>9672</v>
      </c>
      <c r="E122" s="1" t="s">
        <v>125</v>
      </c>
      <c r="F122" s="19">
        <v>44251</v>
      </c>
      <c r="G122" s="19">
        <v>44229</v>
      </c>
      <c r="H122" s="13" t="s">
        <v>9673</v>
      </c>
      <c r="I122" s="20">
        <v>44252</v>
      </c>
      <c r="J122" s="20">
        <v>44252</v>
      </c>
      <c r="K122" s="21" t="s">
        <v>1157</v>
      </c>
      <c r="L122" s="19" t="s">
        <v>18</v>
      </c>
      <c r="M122" s="20" t="s">
        <v>1790</v>
      </c>
      <c r="N122" s="17" t="str">
        <f>VLOOKUP(M122,References!A:B,2,TRUE)</f>
        <v>10184126</v>
      </c>
      <c r="O122" s="48" t="s">
        <v>127</v>
      </c>
      <c r="P122" s="21" t="s">
        <v>6181</v>
      </c>
      <c r="Q122" s="128" t="str">
        <f>HYPERLINK("mailto:"&amp;A122&amp;"?subject="&amp;References!E$1&amp;"&amp;cc="&amp;References!E$2&amp;"&amp;body="&amp;References!E$3,"SEND EMAIL")</f>
        <v>SEND EMAIL</v>
      </c>
    </row>
    <row r="123" spans="1:17" ht="19.5" customHeight="1">
      <c r="B123" s="13" t="s">
        <v>9674</v>
      </c>
      <c r="C123" s="1">
        <v>40050560</v>
      </c>
      <c r="D123" s="90" t="s">
        <v>9675</v>
      </c>
      <c r="E123" s="1" t="s">
        <v>40</v>
      </c>
      <c r="F123" s="19">
        <v>44245.279861111114</v>
      </c>
      <c r="G123" s="19">
        <v>44245</v>
      </c>
      <c r="H123" s="13" t="s">
        <v>9676</v>
      </c>
      <c r="I123" s="20">
        <v>44255</v>
      </c>
      <c r="J123" s="20">
        <v>44320</v>
      </c>
      <c r="K123" s="21" t="s">
        <v>1157</v>
      </c>
      <c r="L123" s="19" t="s">
        <v>18</v>
      </c>
      <c r="M123" s="20" t="s">
        <v>9677</v>
      </c>
      <c r="N123" s="17" t="str">
        <f>VLOOKUP(M123,References!A:B,2,TRUE)</f>
        <v>10178728</v>
      </c>
      <c r="O123" s="48" t="s">
        <v>127</v>
      </c>
      <c r="P123" s="21" t="s">
        <v>6181</v>
      </c>
      <c r="Q123" s="128" t="str">
        <f>HYPERLINK("mailto:"&amp;A123&amp;"?subject="&amp;References!E$1&amp;"&amp;cc="&amp;References!E$2&amp;"&amp;body="&amp;References!E$3,"SEND EMAIL")</f>
        <v>SEND EMAIL</v>
      </c>
    </row>
    <row r="124" spans="1:17" ht="19.5" customHeight="1">
      <c r="B124" s="13" t="s">
        <v>9678</v>
      </c>
      <c r="C124" s="1">
        <v>40086595</v>
      </c>
      <c r="D124" s="90" t="s">
        <v>9679</v>
      </c>
      <c r="E124" s="1" t="s">
        <v>33</v>
      </c>
      <c r="F124" s="19">
        <v>44179.762499999997</v>
      </c>
      <c r="G124" s="19">
        <v>44169</v>
      </c>
      <c r="H124" s="13" t="s">
        <v>9680</v>
      </c>
      <c r="I124" s="20">
        <v>44180.919444444444</v>
      </c>
      <c r="J124" s="20">
        <v>44181</v>
      </c>
      <c r="K124" s="21" t="s">
        <v>1157</v>
      </c>
      <c r="L124" s="19" t="s">
        <v>18</v>
      </c>
      <c r="M124" s="20" t="s">
        <v>9429</v>
      </c>
      <c r="N124" s="17" t="str">
        <f>VLOOKUP(M124,References!A:B,2,TRUE)</f>
        <v>25013798</v>
      </c>
      <c r="O124" s="48" t="s">
        <v>127</v>
      </c>
      <c r="P124" s="21" t="s">
        <v>6181</v>
      </c>
      <c r="Q124" s="128" t="str">
        <f>HYPERLINK("mailto:"&amp;A124&amp;"?subject="&amp;References!E$1&amp;"&amp;cc="&amp;References!E$2&amp;"&amp;body="&amp;References!E$3,"SEND EMAIL")</f>
        <v>SEND EMAIL</v>
      </c>
    </row>
    <row r="125" spans="1:17" ht="19.5" customHeight="1">
      <c r="B125" s="13" t="s">
        <v>9681</v>
      </c>
      <c r="C125" s="1">
        <v>40029244</v>
      </c>
      <c r="D125" s="90" t="s">
        <v>9682</v>
      </c>
      <c r="E125" s="1" t="s">
        <v>17</v>
      </c>
      <c r="F125" s="19">
        <v>44179.043055555558</v>
      </c>
      <c r="G125" s="19">
        <v>44175</v>
      </c>
      <c r="H125" s="13" t="s">
        <v>9683</v>
      </c>
      <c r="I125" s="20">
        <v>44179.727083333331</v>
      </c>
      <c r="J125" s="20">
        <v>44181</v>
      </c>
      <c r="K125" s="21" t="s">
        <v>1157</v>
      </c>
      <c r="L125" s="20" t="s">
        <v>18</v>
      </c>
      <c r="M125" s="20" t="s">
        <v>833</v>
      </c>
      <c r="N125" s="17" t="str">
        <f>VLOOKUP(M125,References!A:B,2,TRUE)</f>
        <v>10194415</v>
      </c>
      <c r="O125" s="48" t="s">
        <v>320</v>
      </c>
      <c r="P125" s="21" t="s">
        <v>6181</v>
      </c>
      <c r="Q125" s="128" t="str">
        <f>HYPERLINK("mailto:"&amp;A125&amp;"?subject="&amp;References!E$1&amp;"&amp;cc="&amp;References!E$2&amp;"&amp;body="&amp;References!E$3,"SEND EMAIL")</f>
        <v>SEND EMAIL</v>
      </c>
    </row>
    <row r="126" spans="1:17" ht="19.5" customHeight="1">
      <c r="B126" s="13" t="s">
        <v>9684</v>
      </c>
      <c r="C126" s="1">
        <v>40071129</v>
      </c>
      <c r="D126" s="90" t="s">
        <v>9685</v>
      </c>
      <c r="E126" s="1" t="s">
        <v>17</v>
      </c>
      <c r="F126" s="19">
        <v>44211</v>
      </c>
      <c r="G126" s="19">
        <v>44186</v>
      </c>
      <c r="H126" s="13" t="s">
        <v>9686</v>
      </c>
      <c r="I126" s="20">
        <v>44211</v>
      </c>
      <c r="J126" s="20">
        <v>44218</v>
      </c>
      <c r="K126" s="21" t="s">
        <v>1157</v>
      </c>
      <c r="L126" s="19" t="s">
        <v>18</v>
      </c>
      <c r="M126" s="20" t="s">
        <v>9687</v>
      </c>
      <c r="N126" s="17" t="str">
        <f>VLOOKUP(M126,References!A:B,2,TRUE)</f>
        <v>10120356</v>
      </c>
      <c r="O126" s="48" t="s">
        <v>320</v>
      </c>
      <c r="P126" s="21" t="s">
        <v>6181</v>
      </c>
      <c r="Q126" s="128" t="str">
        <f>HYPERLINK("mailto:"&amp;A126&amp;"?subject="&amp;References!E$1&amp;"&amp;cc="&amp;References!E$2&amp;"&amp;body="&amp;References!E$3,"SEND EMAIL")</f>
        <v>SEND EMAIL</v>
      </c>
    </row>
    <row r="127" spans="1:17" ht="19.5" customHeight="1">
      <c r="A127" s="1" t="s">
        <v>9688</v>
      </c>
      <c r="B127" s="1" t="s">
        <v>9689</v>
      </c>
      <c r="C127" s="1">
        <v>40058983</v>
      </c>
      <c r="D127" s="123" t="s">
        <v>9690</v>
      </c>
      <c r="E127" s="13" t="s">
        <v>17</v>
      </c>
      <c r="F127" s="19">
        <v>44319</v>
      </c>
      <c r="G127" s="19">
        <v>44302</v>
      </c>
      <c r="H127" s="13" t="s">
        <v>9691</v>
      </c>
      <c r="I127" s="19">
        <v>44320.854166666664</v>
      </c>
      <c r="J127" s="20">
        <v>44328</v>
      </c>
      <c r="K127" s="21" t="s">
        <v>1157</v>
      </c>
      <c r="L127" s="20" t="s">
        <v>18</v>
      </c>
      <c r="M127" s="20" t="s">
        <v>9074</v>
      </c>
      <c r="N127" s="17" t="str">
        <f>VLOOKUP(M127,References!A:B,2,TRUE)</f>
        <v>20522120</v>
      </c>
      <c r="O127" s="48" t="s">
        <v>28</v>
      </c>
      <c r="P127" s="21" t="s">
        <v>6181</v>
      </c>
      <c r="Q127" s="129" t="str">
        <f>HYPERLINK("mailto:"&amp;A127&amp;"?subject="&amp;References!E$1&amp;"&amp;cc="&amp;References!E$2&amp;"&amp;body="&amp;References!E$3,"SEND EMAIL")</f>
        <v>SEND EMAIL</v>
      </c>
    </row>
    <row r="128" spans="1:17" ht="19.5" customHeight="1">
      <c r="A128" s="1" t="s">
        <v>9692</v>
      </c>
      <c r="B128" s="13" t="s">
        <v>9693</v>
      </c>
      <c r="C128" s="1">
        <v>40086465</v>
      </c>
      <c r="D128" s="90" t="s">
        <v>9694</v>
      </c>
      <c r="E128" s="1" t="s">
        <v>1107</v>
      </c>
      <c r="F128" s="19">
        <v>44302</v>
      </c>
      <c r="G128" s="19">
        <v>44295</v>
      </c>
      <c r="H128" s="13" t="s">
        <v>9695</v>
      </c>
      <c r="I128" s="20">
        <v>44302</v>
      </c>
      <c r="J128" s="20">
        <v>44320</v>
      </c>
      <c r="K128" s="21" t="s">
        <v>1157</v>
      </c>
      <c r="L128" s="19" t="s">
        <v>18</v>
      </c>
      <c r="M128" s="20" t="s">
        <v>9696</v>
      </c>
      <c r="N128" s="17" t="str">
        <f>VLOOKUP(M128,References!A:B,2,TRUE)</f>
        <v>10154522</v>
      </c>
      <c r="O128" s="48" t="s">
        <v>127</v>
      </c>
      <c r="P128" s="21" t="s">
        <v>6181</v>
      </c>
      <c r="Q128" s="128" t="str">
        <f>HYPERLINK("mailto:"&amp;A128&amp;"?subject="&amp;References!E$1&amp;"&amp;cc="&amp;References!E$2&amp;"&amp;body="&amp;References!E$3,"SEND EMAIL")</f>
        <v>SEND EMAIL</v>
      </c>
    </row>
    <row r="129" spans="1:18" ht="19.5" customHeight="1">
      <c r="B129" s="13" t="s">
        <v>9697</v>
      </c>
      <c r="C129" s="104">
        <v>40095244</v>
      </c>
      <c r="D129" s="13" t="s">
        <v>9698</v>
      </c>
      <c r="E129" s="1" t="s">
        <v>265</v>
      </c>
      <c r="F129" s="19">
        <v>44172.730555555558</v>
      </c>
      <c r="I129" s="20">
        <v>44172.736111111109</v>
      </c>
      <c r="J129" s="111">
        <v>44172</v>
      </c>
      <c r="K129" s="21" t="s">
        <v>1157</v>
      </c>
      <c r="L129" s="20">
        <v>44895</v>
      </c>
      <c r="M129" s="20" t="s">
        <v>1817</v>
      </c>
      <c r="N129" s="17" t="str">
        <f>VLOOKUP(M129,References!A:B,2,TRUE)</f>
        <v>10122226</v>
      </c>
      <c r="P129" s="21" t="s">
        <v>6181</v>
      </c>
      <c r="Q129" s="128" t="str">
        <f>HYPERLINK("mailto:"&amp;A129&amp;"?subject="&amp;References!E$1&amp;"&amp;cc="&amp;References!E$2&amp;"&amp;body="&amp;References!E$3,"SEND EMAIL")</f>
        <v>SEND EMAIL</v>
      </c>
    </row>
    <row r="130" spans="1:18" ht="19.5" customHeight="1">
      <c r="A130" s="1" t="s">
        <v>9699</v>
      </c>
      <c r="B130" s="13" t="s">
        <v>9700</v>
      </c>
      <c r="C130" s="1">
        <v>40059183</v>
      </c>
      <c r="D130" s="90" t="s">
        <v>9701</v>
      </c>
      <c r="E130" s="1" t="s">
        <v>40</v>
      </c>
      <c r="F130" s="19">
        <v>44298.935416666667</v>
      </c>
      <c r="G130" s="19">
        <v>44257</v>
      </c>
      <c r="H130" s="13" t="s">
        <v>9702</v>
      </c>
      <c r="I130" s="20">
        <v>44300</v>
      </c>
      <c r="J130" s="20">
        <v>44309</v>
      </c>
      <c r="K130" s="21" t="s">
        <v>1157</v>
      </c>
      <c r="L130" s="19" t="s">
        <v>18</v>
      </c>
      <c r="M130" s="20" t="s">
        <v>9703</v>
      </c>
      <c r="N130" s="17" t="str">
        <f>VLOOKUP(M130,References!A:B,2,TRUE)</f>
        <v>29223886</v>
      </c>
      <c r="O130" s="48" t="s">
        <v>35</v>
      </c>
      <c r="P130" s="21" t="s">
        <v>6181</v>
      </c>
      <c r="Q130" s="128" t="e">
        <f>HYPERLINK("mailto:"&amp;A130&amp;"?subject="&amp;References!E$1&amp;"&amp;cc="&amp;References!E$2&amp;"&amp;body="&amp;References!E$3,"SEND EMAIL")</f>
        <v>#VALUE!</v>
      </c>
    </row>
    <row r="131" spans="1:18" ht="19.5" customHeight="1">
      <c r="B131" s="13" t="s">
        <v>9704</v>
      </c>
      <c r="C131" s="1">
        <v>40094131</v>
      </c>
      <c r="D131" s="90" t="s">
        <v>9705</v>
      </c>
      <c r="E131" s="1" t="s">
        <v>40</v>
      </c>
      <c r="F131" s="19">
        <v>44215.950694444444</v>
      </c>
      <c r="G131" s="19">
        <v>44173</v>
      </c>
      <c r="H131" s="13" t="s">
        <v>9706</v>
      </c>
      <c r="I131" s="20">
        <v>44216</v>
      </c>
      <c r="J131" s="20">
        <v>44228</v>
      </c>
      <c r="K131" s="21" t="s">
        <v>1157</v>
      </c>
      <c r="L131" s="19" t="s">
        <v>18</v>
      </c>
      <c r="M131" s="20" t="s">
        <v>190</v>
      </c>
      <c r="N131" s="17" t="str">
        <f>VLOOKUP(M131,References!A:B,2,TRUE)</f>
        <v>29034404</v>
      </c>
      <c r="O131" s="48" t="s">
        <v>35</v>
      </c>
      <c r="P131" s="21" t="s">
        <v>6181</v>
      </c>
      <c r="Q131" s="128" t="str">
        <f>HYPERLINK("mailto:"&amp;A131&amp;"?subject="&amp;References!E$1&amp;"&amp;cc="&amp;References!E$2&amp;"&amp;body="&amp;References!E$3,"SEND EMAIL")</f>
        <v>SEND EMAIL</v>
      </c>
    </row>
    <row r="132" spans="1:18" ht="19.5" customHeight="1">
      <c r="B132" s="13" t="s">
        <v>9707</v>
      </c>
      <c r="C132" s="1">
        <v>40083574</v>
      </c>
      <c r="D132" s="90" t="s">
        <v>9708</v>
      </c>
      <c r="E132" s="1" t="s">
        <v>177</v>
      </c>
      <c r="F132" s="19">
        <v>44159</v>
      </c>
      <c r="G132" s="19">
        <v>44131</v>
      </c>
      <c r="H132" s="13" t="s">
        <v>9709</v>
      </c>
      <c r="I132" s="20">
        <v>44161</v>
      </c>
      <c r="J132" s="20">
        <v>44181</v>
      </c>
      <c r="K132" s="21" t="s">
        <v>1157</v>
      </c>
      <c r="L132" s="19" t="s">
        <v>18</v>
      </c>
      <c r="M132" s="20" t="s">
        <v>9710</v>
      </c>
      <c r="N132" s="17" t="str">
        <f>VLOOKUP(M132,References!A:B,2,TRUE)</f>
        <v>10196752</v>
      </c>
      <c r="O132" s="48" t="s">
        <v>320</v>
      </c>
      <c r="P132" s="21" t="s">
        <v>6181</v>
      </c>
      <c r="Q132" s="128" t="str">
        <f>HYPERLINK("mailto:"&amp;A132&amp;"?subject="&amp;References!E$1&amp;"&amp;cc="&amp;References!E$2&amp;"&amp;body="&amp;References!E$3,"SEND EMAIL")</f>
        <v>SEND EMAIL</v>
      </c>
    </row>
    <row r="133" spans="1:18" ht="19.5" customHeight="1">
      <c r="B133" s="13" t="s">
        <v>9711</v>
      </c>
      <c r="C133" s="102">
        <v>40057241</v>
      </c>
      <c r="D133" s="13" t="s">
        <v>9712</v>
      </c>
      <c r="E133" s="1" t="s">
        <v>17</v>
      </c>
      <c r="F133" s="19">
        <v>44169.033333333333</v>
      </c>
      <c r="I133" s="20">
        <v>44172.821527777778</v>
      </c>
      <c r="J133" s="108">
        <v>44172</v>
      </c>
      <c r="K133" s="21" t="s">
        <v>1157</v>
      </c>
      <c r="L133" s="20">
        <v>44896</v>
      </c>
      <c r="M133" s="20" t="s">
        <v>8788</v>
      </c>
      <c r="N133" s="17" t="str">
        <f>VLOOKUP(M133,References!A:B,2,TRUE)</f>
        <v>20504971</v>
      </c>
      <c r="P133" s="21" t="s">
        <v>6181</v>
      </c>
      <c r="Q133" s="128" t="str">
        <f>HYPERLINK("mailto:"&amp;A133&amp;"?subject="&amp;References!E$1&amp;"&amp;cc="&amp;References!E$2&amp;"&amp;body="&amp;References!E$3,"SEND EMAIL")</f>
        <v>SEND EMAIL</v>
      </c>
    </row>
    <row r="134" spans="1:18" ht="19.5" customHeight="1">
      <c r="B134" s="13" t="s">
        <v>9713</v>
      </c>
      <c r="C134" s="1">
        <v>26246656</v>
      </c>
      <c r="D134" s="90" t="s">
        <v>9714</v>
      </c>
      <c r="E134" s="1" t="s">
        <v>17</v>
      </c>
      <c r="F134" s="19">
        <v>44217</v>
      </c>
      <c r="G134" s="19">
        <v>44188</v>
      </c>
      <c r="H134" s="13" t="s">
        <v>9715</v>
      </c>
      <c r="I134" s="20">
        <v>44217</v>
      </c>
      <c r="J134" s="20">
        <v>44228</v>
      </c>
      <c r="K134" s="21" t="s">
        <v>1157</v>
      </c>
      <c r="L134" s="19" t="s">
        <v>18</v>
      </c>
      <c r="M134" s="20" t="s">
        <v>9716</v>
      </c>
      <c r="N134" s="17" t="str">
        <f>VLOOKUP(M134,References!A:B,2,TRUE)</f>
        <v>10142674</v>
      </c>
      <c r="O134" s="48" t="s">
        <v>320</v>
      </c>
      <c r="P134" s="21" t="s">
        <v>6181</v>
      </c>
      <c r="Q134" s="128" t="str">
        <f>HYPERLINK("mailto:"&amp;A134&amp;"?subject="&amp;References!E$1&amp;"&amp;cc="&amp;References!E$2&amp;"&amp;body="&amp;References!E$3,"SEND EMAIL")</f>
        <v>SEND EMAIL</v>
      </c>
    </row>
    <row r="135" spans="1:18" ht="19.5" customHeight="1">
      <c r="B135" s="13" t="s">
        <v>9717</v>
      </c>
      <c r="C135" s="1">
        <v>40106507</v>
      </c>
      <c r="D135" s="90" t="s">
        <v>9718</v>
      </c>
      <c r="E135" s="1" t="s">
        <v>47</v>
      </c>
      <c r="F135" s="19">
        <v>44253.805555555555</v>
      </c>
      <c r="G135" s="19">
        <v>44246</v>
      </c>
      <c r="H135" s="13" t="s">
        <v>9719</v>
      </c>
      <c r="I135" s="20">
        <v>44256</v>
      </c>
      <c r="J135" s="20">
        <v>44267</v>
      </c>
      <c r="K135" s="21" t="s">
        <v>1157</v>
      </c>
      <c r="L135" s="19" t="s">
        <v>18</v>
      </c>
      <c r="M135" s="20" t="s">
        <v>9720</v>
      </c>
      <c r="N135" s="17" t="str">
        <f>VLOOKUP(M135,References!A:B,2,TRUE)</f>
        <v>26414508</v>
      </c>
      <c r="O135" s="48" t="s">
        <v>20</v>
      </c>
      <c r="P135" s="21" t="s">
        <v>6181</v>
      </c>
      <c r="Q135" s="128" t="str">
        <f>HYPERLINK("mailto:"&amp;A135&amp;"?subject="&amp;References!E$1&amp;"&amp;cc="&amp;References!E$2&amp;"&amp;body="&amp;References!E$3,"SEND EMAIL")</f>
        <v>SEND EMAIL</v>
      </c>
    </row>
    <row r="136" spans="1:18" ht="19.5" customHeight="1">
      <c r="B136" s="13" t="s">
        <v>9721</v>
      </c>
      <c r="C136" s="104">
        <v>40081162</v>
      </c>
      <c r="D136" s="13" t="s">
        <v>9722</v>
      </c>
      <c r="E136" s="1" t="s">
        <v>137</v>
      </c>
      <c r="F136" s="19">
        <v>44174.760416666664</v>
      </c>
      <c r="I136" s="20">
        <v>44174.835416666669</v>
      </c>
      <c r="J136" s="111">
        <v>44174</v>
      </c>
      <c r="K136" s="21" t="s">
        <v>1157</v>
      </c>
      <c r="L136" s="20" t="s">
        <v>18</v>
      </c>
      <c r="M136" s="20" t="s">
        <v>1439</v>
      </c>
      <c r="N136" s="17" t="str">
        <f>VLOOKUP(M136,References!A:B,2,TRUE)</f>
        <v>21371444</v>
      </c>
      <c r="P136" s="21" t="s">
        <v>6181</v>
      </c>
      <c r="Q136" s="128" t="str">
        <f>HYPERLINK("mailto:"&amp;A136&amp;"?subject="&amp;References!E$1&amp;"&amp;cc="&amp;References!E$2&amp;"&amp;body="&amp;References!E$3,"SEND EMAIL")</f>
        <v>SEND EMAIL</v>
      </c>
      <c r="R136"/>
    </row>
    <row r="137" spans="1:18" ht="19.5" customHeight="1">
      <c r="B137" s="13" t="s">
        <v>9723</v>
      </c>
      <c r="C137" s="1">
        <v>40003681</v>
      </c>
      <c r="D137" s="90" t="s">
        <v>9724</v>
      </c>
      <c r="E137" s="1" t="s">
        <v>47</v>
      </c>
      <c r="F137" s="19">
        <v>44211</v>
      </c>
      <c r="G137" s="19">
        <v>44181</v>
      </c>
      <c r="H137" s="13" t="s">
        <v>9725</v>
      </c>
      <c r="I137" s="20">
        <v>44216</v>
      </c>
      <c r="J137" s="20">
        <v>44218</v>
      </c>
      <c r="K137" s="21" t="s">
        <v>1157</v>
      </c>
      <c r="L137" s="19" t="s">
        <v>18</v>
      </c>
      <c r="M137" s="20" t="s">
        <v>9726</v>
      </c>
      <c r="N137" s="17" t="str">
        <f>VLOOKUP(M137,References!A:B,2,TRUE)</f>
        <v>25910552</v>
      </c>
      <c r="O137" s="48" t="s">
        <v>127</v>
      </c>
      <c r="P137" s="21" t="s">
        <v>6181</v>
      </c>
      <c r="Q137" s="128" t="str">
        <f>HYPERLINK("mailto:"&amp;A137&amp;"?subject="&amp;References!E$1&amp;"&amp;cc="&amp;References!E$2&amp;"&amp;body="&amp;References!E$3,"SEND EMAIL")</f>
        <v>SEND EMAIL</v>
      </c>
    </row>
    <row r="138" spans="1:18" ht="19.5" customHeight="1">
      <c r="A138" s="1" t="s">
        <v>9727</v>
      </c>
      <c r="B138" s="13" t="s">
        <v>9728</v>
      </c>
      <c r="C138" s="1">
        <v>26431526</v>
      </c>
      <c r="D138" s="90" t="s">
        <v>9729</v>
      </c>
      <c r="E138" s="1" t="s">
        <v>47</v>
      </c>
      <c r="F138" s="19">
        <v>44324.109027777777</v>
      </c>
      <c r="G138" s="19">
        <v>44299</v>
      </c>
      <c r="H138" s="13" t="s">
        <v>9730</v>
      </c>
      <c r="I138" s="19">
        <v>44326</v>
      </c>
      <c r="J138" s="20">
        <v>44328</v>
      </c>
      <c r="K138" s="21" t="s">
        <v>1157</v>
      </c>
      <c r="L138" s="20">
        <v>44804</v>
      </c>
      <c r="M138" s="20" t="s">
        <v>9731</v>
      </c>
      <c r="N138" s="17" t="str">
        <f>VLOOKUP(M138,References!A:B,2,TRUE)</f>
        <v>10169485</v>
      </c>
      <c r="O138" s="48" t="s">
        <v>20</v>
      </c>
      <c r="P138" s="21" t="s">
        <v>6181</v>
      </c>
      <c r="Q138" s="129" t="str">
        <f>HYPERLINK("mailto:"&amp;A138&amp;"?subject="&amp;References!E$1&amp;"&amp;cc="&amp;References!E$2&amp;"&amp;body="&amp;References!E$3,"SEND EMAIL")</f>
        <v>SEND EMAIL</v>
      </c>
    </row>
    <row r="139" spans="1:18" ht="19.5" customHeight="1">
      <c r="B139" s="13" t="s">
        <v>9732</v>
      </c>
      <c r="C139" s="104">
        <v>40043738</v>
      </c>
      <c r="D139" s="13" t="s">
        <v>9733</v>
      </c>
      <c r="E139" s="1" t="s">
        <v>47</v>
      </c>
      <c r="F139" s="19">
        <v>44175.876388888886</v>
      </c>
      <c r="I139" s="20">
        <v>44176.796527777777</v>
      </c>
      <c r="J139" s="20">
        <v>44176.915972222225</v>
      </c>
      <c r="K139" s="21" t="s">
        <v>1157</v>
      </c>
      <c r="L139" s="20" t="s">
        <v>18</v>
      </c>
      <c r="M139" s="20" t="s">
        <v>9106</v>
      </c>
      <c r="N139" s="17" t="str">
        <f>VLOOKUP(M139,References!A:B,2,TRUE)</f>
        <v>10109662</v>
      </c>
      <c r="P139" s="21" t="s">
        <v>6181</v>
      </c>
      <c r="Q139" s="128" t="str">
        <f>HYPERLINK("mailto:"&amp;A139&amp;"?subject="&amp;References!E$1&amp;"&amp;cc="&amp;References!E$2&amp;"&amp;body="&amp;References!E$3,"SEND EMAIL")</f>
        <v>SEND EMAIL</v>
      </c>
    </row>
    <row r="140" spans="1:18" ht="19.5" customHeight="1">
      <c r="B140" s="13" t="s">
        <v>9734</v>
      </c>
      <c r="C140" s="1">
        <v>40088639</v>
      </c>
      <c r="D140" s="90" t="s">
        <v>9735</v>
      </c>
      <c r="E140" s="1" t="s">
        <v>535</v>
      </c>
      <c r="F140" s="19">
        <v>44179.772916666669</v>
      </c>
      <c r="G140" s="19">
        <v>44162</v>
      </c>
      <c r="H140" s="13" t="s">
        <v>9736</v>
      </c>
      <c r="I140" s="20">
        <v>44180.919444444444</v>
      </c>
      <c r="J140" s="20">
        <v>44181</v>
      </c>
      <c r="K140" s="21" t="s">
        <v>1157</v>
      </c>
      <c r="L140" s="19" t="s">
        <v>18</v>
      </c>
      <c r="M140" s="20" t="s">
        <v>8828</v>
      </c>
      <c r="N140" s="17" t="str">
        <f>VLOOKUP(M140,References!A:B,2,TRUE)</f>
        <v>10163244</v>
      </c>
      <c r="O140" s="48" t="s">
        <v>5396</v>
      </c>
      <c r="P140" s="21" t="s">
        <v>6181</v>
      </c>
      <c r="Q140" s="128" t="str">
        <f>HYPERLINK("mailto:"&amp;A140&amp;"?subject="&amp;References!E$1&amp;"&amp;cc="&amp;References!E$2&amp;"&amp;body="&amp;References!E$3,"SEND EMAIL")</f>
        <v>SEND EMAIL</v>
      </c>
    </row>
    <row r="141" spans="1:18" ht="19.5" customHeight="1">
      <c r="B141" s="13" t="s">
        <v>9737</v>
      </c>
      <c r="C141" s="1">
        <v>40087834</v>
      </c>
      <c r="D141" s="90" t="s">
        <v>9738</v>
      </c>
      <c r="E141" s="1" t="s">
        <v>17</v>
      </c>
      <c r="F141" s="19">
        <v>44243.880555555559</v>
      </c>
      <c r="G141" s="19">
        <v>44244</v>
      </c>
      <c r="H141" s="13" t="s">
        <v>9739</v>
      </c>
      <c r="I141" s="20">
        <v>44254</v>
      </c>
      <c r="J141" s="20">
        <v>44267</v>
      </c>
      <c r="K141" s="21" t="s">
        <v>1157</v>
      </c>
      <c r="L141" s="19" t="s">
        <v>18</v>
      </c>
      <c r="M141" s="20" t="s">
        <v>9740</v>
      </c>
      <c r="N141" s="17" t="str">
        <f>VLOOKUP(M141,References!A:B,2,TRUE)</f>
        <v>27647832</v>
      </c>
      <c r="O141" s="48" t="s">
        <v>28</v>
      </c>
      <c r="P141" s="21" t="s">
        <v>6181</v>
      </c>
      <c r="Q141" s="128" t="str">
        <f>HYPERLINK("mailto:"&amp;A141&amp;"?subject="&amp;References!E$1&amp;"&amp;cc="&amp;References!E$2&amp;"&amp;body="&amp;References!E$3,"SEND EMAIL")</f>
        <v>SEND EMAIL</v>
      </c>
    </row>
    <row r="142" spans="1:18" ht="19.5" customHeight="1">
      <c r="B142" s="13" t="s">
        <v>9741</v>
      </c>
      <c r="C142" s="104">
        <v>40074584</v>
      </c>
      <c r="D142" s="13" t="s">
        <v>9742</v>
      </c>
      <c r="E142" s="1" t="s">
        <v>33</v>
      </c>
      <c r="F142" s="19">
        <v>44176.780555555553</v>
      </c>
      <c r="I142" s="20">
        <v>44176.913194444445</v>
      </c>
      <c r="J142" s="20">
        <v>44176.915972222225</v>
      </c>
      <c r="K142" s="21" t="s">
        <v>1157</v>
      </c>
      <c r="L142" s="20" t="s">
        <v>18</v>
      </c>
      <c r="M142" s="20" t="s">
        <v>308</v>
      </c>
      <c r="N142" s="17" t="str">
        <f>VLOOKUP(M142,References!A:B,2,TRUE)</f>
        <v>10141439</v>
      </c>
      <c r="P142" s="21" t="s">
        <v>6181</v>
      </c>
      <c r="Q142" s="128" t="str">
        <f>HYPERLINK("mailto:"&amp;A142&amp;"?subject="&amp;References!E$1&amp;"&amp;cc="&amp;References!E$2&amp;"&amp;body="&amp;References!E$3,"SEND EMAIL")</f>
        <v>SEND EMAIL</v>
      </c>
    </row>
    <row r="143" spans="1:18" ht="19.5" customHeight="1">
      <c r="A143" s="1" t="s">
        <v>9743</v>
      </c>
      <c r="B143" s="13" t="s">
        <v>9744</v>
      </c>
      <c r="C143" s="1">
        <v>40079896</v>
      </c>
      <c r="D143" s="90" t="s">
        <v>9745</v>
      </c>
      <c r="E143" s="1" t="s">
        <v>177</v>
      </c>
      <c r="F143" s="19">
        <v>44337</v>
      </c>
      <c r="G143" s="19">
        <v>44316</v>
      </c>
      <c r="H143" s="13" t="s">
        <v>9746</v>
      </c>
      <c r="I143" s="20">
        <v>44337</v>
      </c>
      <c r="J143" s="20">
        <v>44341</v>
      </c>
      <c r="K143" s="21" t="s">
        <v>1157</v>
      </c>
      <c r="L143" s="20">
        <v>45066</v>
      </c>
      <c r="M143" s="20" t="s">
        <v>1753</v>
      </c>
      <c r="N143" s="17" t="str">
        <f>VLOOKUP(M143,References!A:B,2,TRUE)</f>
        <v>10189472</v>
      </c>
      <c r="O143" s="48" t="s">
        <v>20</v>
      </c>
      <c r="P143" s="21" t="s">
        <v>6181</v>
      </c>
      <c r="Q143" s="129" t="str">
        <f>HYPERLINK("mailto:"&amp;A143&amp;"?subject="&amp;References!E$1&amp;"&amp;cc="&amp;References!E$2&amp;"&amp;body="&amp;References!E$3,"SEND EMAIL")</f>
        <v>SEND EMAIL</v>
      </c>
    </row>
    <row r="144" spans="1:18" ht="19.5" customHeight="1">
      <c r="B144" s="13" t="s">
        <v>9747</v>
      </c>
      <c r="C144" s="1">
        <v>27134630</v>
      </c>
      <c r="D144" s="90" t="s">
        <v>9748</v>
      </c>
      <c r="E144" s="1" t="s">
        <v>177</v>
      </c>
      <c r="F144" s="19">
        <v>44253</v>
      </c>
      <c r="G144" s="19">
        <v>44236</v>
      </c>
      <c r="H144" s="13" t="s">
        <v>9749</v>
      </c>
      <c r="I144" s="20">
        <v>44253</v>
      </c>
      <c r="J144" s="20">
        <v>44267</v>
      </c>
      <c r="K144" s="21" t="s">
        <v>1157</v>
      </c>
      <c r="L144" s="19" t="s">
        <v>18</v>
      </c>
      <c r="M144" s="20" t="s">
        <v>7677</v>
      </c>
      <c r="N144" s="17" t="str">
        <f>VLOOKUP(M144,References!A:B,2,TRUE)</f>
        <v>10194533</v>
      </c>
      <c r="O144" s="48" t="s">
        <v>20</v>
      </c>
      <c r="P144" s="21" t="s">
        <v>6181</v>
      </c>
      <c r="Q144" s="128" t="str">
        <f>HYPERLINK("mailto:"&amp;A144&amp;"?subject="&amp;References!E$1&amp;"&amp;cc="&amp;References!E$2&amp;"&amp;body="&amp;References!E$3,"SEND EMAIL")</f>
        <v>SEND EMAIL</v>
      </c>
    </row>
    <row r="145" spans="1:17" ht="19.5" customHeight="1">
      <c r="B145" s="13" t="s">
        <v>9750</v>
      </c>
      <c r="C145" s="104">
        <v>40106342</v>
      </c>
      <c r="D145" s="13" t="s">
        <v>9751</v>
      </c>
      <c r="E145" s="1" t="s">
        <v>17</v>
      </c>
      <c r="F145" s="19">
        <v>44172.805555555555</v>
      </c>
      <c r="I145" s="20">
        <v>44172.808333333334</v>
      </c>
      <c r="J145" s="111">
        <v>44172</v>
      </c>
      <c r="K145" s="21" t="s">
        <v>1157</v>
      </c>
      <c r="L145" s="20" t="s">
        <v>18</v>
      </c>
      <c r="M145" s="20" t="s">
        <v>2385</v>
      </c>
      <c r="N145" s="117" t="s">
        <v>9752</v>
      </c>
      <c r="P145" s="21" t="s">
        <v>6181</v>
      </c>
      <c r="Q145" s="128" t="str">
        <f>HYPERLINK("mailto:"&amp;A145&amp;"?subject="&amp;References!E$1&amp;"&amp;cc="&amp;References!E$2&amp;"&amp;body="&amp;References!E$3,"SEND EMAIL")</f>
        <v>SEND EMAIL</v>
      </c>
    </row>
    <row r="146" spans="1:17" ht="19.5" customHeight="1">
      <c r="A146" s="1" t="s">
        <v>9753</v>
      </c>
      <c r="B146" s="13" t="s">
        <v>9754</v>
      </c>
      <c r="C146" s="1">
        <v>40114178</v>
      </c>
      <c r="D146" s="90" t="s">
        <v>9755</v>
      </c>
      <c r="E146" s="1" t="s">
        <v>47</v>
      </c>
      <c r="F146" s="19">
        <v>44286.933333333334</v>
      </c>
      <c r="G146" s="19">
        <v>44286</v>
      </c>
      <c r="H146" s="13" t="s">
        <v>9756</v>
      </c>
      <c r="I146" s="20">
        <v>44286</v>
      </c>
      <c r="J146" s="20">
        <v>44307</v>
      </c>
      <c r="K146" s="21" t="s">
        <v>1157</v>
      </c>
      <c r="L146" s="19" t="s">
        <v>18</v>
      </c>
      <c r="M146" s="20" t="s">
        <v>9757</v>
      </c>
      <c r="N146" s="17" t="str">
        <f>VLOOKUP(M146,References!A:B,2,TRUE)</f>
        <v>10006270</v>
      </c>
      <c r="O146" s="48" t="s">
        <v>20</v>
      </c>
      <c r="P146" s="21" t="s">
        <v>6181</v>
      </c>
      <c r="Q146" s="128" t="str">
        <f>HYPERLINK("mailto:"&amp;A146&amp;"?subject="&amp;References!E$1&amp;"&amp;cc="&amp;References!E$2&amp;"&amp;body="&amp;References!E$3,"SEND EMAIL")</f>
        <v>SEND EMAIL</v>
      </c>
    </row>
    <row r="147" spans="1:17" ht="19.5" customHeight="1">
      <c r="A147" s="1" t="s">
        <v>9758</v>
      </c>
      <c r="B147" s="13" t="s">
        <v>9759</v>
      </c>
      <c r="C147" s="1">
        <v>40075366</v>
      </c>
      <c r="D147" s="90" t="s">
        <v>9760</v>
      </c>
      <c r="E147" s="1" t="s">
        <v>17</v>
      </c>
      <c r="F147" s="19">
        <v>44321</v>
      </c>
      <c r="G147" s="19">
        <v>44313</v>
      </c>
      <c r="H147" s="13" t="s">
        <v>9761</v>
      </c>
      <c r="I147" s="19">
        <v>44321</v>
      </c>
      <c r="J147" s="20">
        <v>44328</v>
      </c>
      <c r="K147" s="21" t="s">
        <v>1157</v>
      </c>
      <c r="L147" s="120">
        <v>45078</v>
      </c>
      <c r="M147" s="20" t="s">
        <v>8536</v>
      </c>
      <c r="N147" s="17" t="str">
        <f>VLOOKUP(M147,References!A:B,2,TRUE)</f>
        <v>10068993</v>
      </c>
      <c r="O147" s="48" t="s">
        <v>28</v>
      </c>
      <c r="P147" s="21" t="s">
        <v>6181</v>
      </c>
      <c r="Q147" s="129" t="str">
        <f>HYPERLINK("mailto:"&amp;A147&amp;"?subject="&amp;References!E$1&amp;"&amp;cc="&amp;References!E$2&amp;"&amp;body="&amp;References!E$3,"SEND EMAIL")</f>
        <v>SEND EMAIL</v>
      </c>
    </row>
    <row r="148" spans="1:17" ht="19.5" customHeight="1">
      <c r="B148" s="13" t="s">
        <v>9762</v>
      </c>
      <c r="C148" s="1">
        <v>40084887</v>
      </c>
      <c r="D148" s="90" t="s">
        <v>9763</v>
      </c>
      <c r="E148" s="1" t="s">
        <v>618</v>
      </c>
      <c r="F148" s="19">
        <v>44288.938194444447</v>
      </c>
      <c r="G148" s="19" t="s">
        <v>26</v>
      </c>
      <c r="H148" s="13" t="s">
        <v>9764</v>
      </c>
      <c r="I148" s="20">
        <v>44292.827777777777</v>
      </c>
      <c r="J148" s="20">
        <v>44293</v>
      </c>
      <c r="K148" s="21" t="s">
        <v>1157</v>
      </c>
      <c r="L148" s="19" t="s">
        <v>18</v>
      </c>
      <c r="M148" s="20" t="s">
        <v>7838</v>
      </c>
      <c r="N148" s="17" t="str">
        <f>VLOOKUP(M148,References!A:B,2,TRUE)</f>
        <v>10173650</v>
      </c>
      <c r="O148" s="48" t="s">
        <v>127</v>
      </c>
      <c r="P148" s="21" t="s">
        <v>6181</v>
      </c>
      <c r="Q148" s="128" t="str">
        <f>HYPERLINK("mailto:"&amp;A148&amp;"?subject="&amp;References!E$1&amp;"&amp;cc="&amp;References!E$2&amp;"&amp;body="&amp;References!E$3,"SEND EMAIL")</f>
        <v>SEND EMAIL</v>
      </c>
    </row>
    <row r="149" spans="1:17" ht="19.5" customHeight="1">
      <c r="B149" s="13" t="s">
        <v>9765</v>
      </c>
      <c r="C149" s="1">
        <v>26784216</v>
      </c>
      <c r="D149" s="90" t="s">
        <v>9766</v>
      </c>
      <c r="E149" s="1" t="s">
        <v>17</v>
      </c>
      <c r="F149" s="19">
        <v>44301.62777777778</v>
      </c>
      <c r="G149" s="19">
        <v>44280</v>
      </c>
      <c r="H149" s="13" t="s">
        <v>9767</v>
      </c>
      <c r="I149" s="20">
        <v>44302</v>
      </c>
      <c r="J149" s="20">
        <v>44320</v>
      </c>
      <c r="K149" s="21" t="s">
        <v>1157</v>
      </c>
      <c r="L149" s="19" t="s">
        <v>18</v>
      </c>
      <c r="M149" s="20" t="s">
        <v>581</v>
      </c>
      <c r="N149" s="17" t="str">
        <f>VLOOKUP(M149,References!A:B,2,TRUE)</f>
        <v>10189432</v>
      </c>
      <c r="O149" s="48" t="s">
        <v>28</v>
      </c>
      <c r="P149" s="21" t="s">
        <v>6181</v>
      </c>
      <c r="Q149" s="128" t="str">
        <f>HYPERLINK("mailto:"&amp;A149&amp;"?subject="&amp;References!E$1&amp;"&amp;cc="&amp;References!E$2&amp;"&amp;body="&amp;References!E$3,"SEND EMAIL")</f>
        <v>SEND EMAIL</v>
      </c>
    </row>
    <row r="150" spans="1:17" ht="19.5" customHeight="1">
      <c r="B150" s="13" t="s">
        <v>9768</v>
      </c>
      <c r="C150" s="1">
        <v>40104010</v>
      </c>
      <c r="D150" s="90" t="s">
        <v>9769</v>
      </c>
      <c r="E150" s="1" t="s">
        <v>82</v>
      </c>
      <c r="F150" s="19">
        <v>44253.782638888886</v>
      </c>
      <c r="G150" s="19">
        <v>44251</v>
      </c>
      <c r="H150" s="13" t="s">
        <v>9770</v>
      </c>
      <c r="I150" s="20">
        <v>44256</v>
      </c>
      <c r="J150" s="20">
        <v>44267</v>
      </c>
      <c r="K150" s="21" t="s">
        <v>1157</v>
      </c>
      <c r="L150" s="19" t="s">
        <v>18</v>
      </c>
      <c r="M150" s="20" t="s">
        <v>9771</v>
      </c>
      <c r="N150" s="17" t="str">
        <f>VLOOKUP(M150,References!A:B,2,TRUE)</f>
        <v>28706174</v>
      </c>
      <c r="O150" s="48" t="s">
        <v>20</v>
      </c>
      <c r="P150" s="21" t="s">
        <v>6181</v>
      </c>
      <c r="Q150" s="128" t="str">
        <f>HYPERLINK("mailto:"&amp;A150&amp;"?subject="&amp;References!E$1&amp;"&amp;cc="&amp;References!E$2&amp;"&amp;body="&amp;References!E$3,"SEND EMAIL")</f>
        <v>SEND EMAIL</v>
      </c>
    </row>
    <row r="151" spans="1:17" ht="19.5" customHeight="1">
      <c r="B151" s="13" t="s">
        <v>9772</v>
      </c>
      <c r="C151" s="1">
        <v>40048916</v>
      </c>
      <c r="D151" s="90" t="s">
        <v>9773</v>
      </c>
      <c r="E151" s="1" t="s">
        <v>17</v>
      </c>
      <c r="F151" s="19">
        <v>44180.956250000003</v>
      </c>
      <c r="G151" s="19">
        <v>44168</v>
      </c>
      <c r="H151" s="13" t="s">
        <v>9774</v>
      </c>
      <c r="I151" s="20">
        <v>44180.956250000003</v>
      </c>
      <c r="J151" s="20">
        <v>44183</v>
      </c>
      <c r="K151" s="21" t="s">
        <v>1157</v>
      </c>
      <c r="L151" s="120">
        <v>45229</v>
      </c>
      <c r="M151" s="20" t="s">
        <v>8536</v>
      </c>
      <c r="N151" s="17" t="str">
        <f>VLOOKUP(M151,References!A:B,2,TRUE)</f>
        <v>10068993</v>
      </c>
      <c r="O151" s="48" t="s">
        <v>320</v>
      </c>
      <c r="P151" s="21" t="s">
        <v>6181</v>
      </c>
      <c r="Q151" s="128" t="str">
        <f>HYPERLINK("mailto:"&amp;A151&amp;"?subject="&amp;References!E$1&amp;"&amp;cc="&amp;References!E$2&amp;"&amp;body="&amp;References!E$3,"SEND EMAIL")</f>
        <v>SEND EMAIL</v>
      </c>
    </row>
    <row r="152" spans="1:17" ht="19.5" customHeight="1">
      <c r="B152" s="13" t="s">
        <v>9775</v>
      </c>
      <c r="C152" s="1">
        <v>40105646</v>
      </c>
      <c r="D152" s="90" t="s">
        <v>9776</v>
      </c>
      <c r="E152" s="1" t="s">
        <v>177</v>
      </c>
      <c r="F152" s="19">
        <v>44216.920138888891</v>
      </c>
      <c r="G152" s="19">
        <v>44211</v>
      </c>
      <c r="H152" s="13" t="s">
        <v>9777</v>
      </c>
      <c r="I152" s="20">
        <v>44217.675000000003</v>
      </c>
      <c r="J152" s="20">
        <v>44218</v>
      </c>
      <c r="K152" s="21" t="s">
        <v>1157</v>
      </c>
      <c r="L152" s="19" t="s">
        <v>18</v>
      </c>
      <c r="M152" s="20" t="s">
        <v>9778</v>
      </c>
      <c r="N152" s="17" t="str">
        <f>VLOOKUP(M152,References!A:B,2,TRUE)</f>
        <v>10168840</v>
      </c>
      <c r="O152" s="48" t="s">
        <v>35</v>
      </c>
      <c r="P152" s="21" t="s">
        <v>6181</v>
      </c>
      <c r="Q152" s="128" t="str">
        <f>HYPERLINK("mailto:"&amp;A152&amp;"?subject="&amp;References!E$1&amp;"&amp;cc="&amp;References!E$2&amp;"&amp;body="&amp;References!E$3,"SEND EMAIL")</f>
        <v>SEND EMAIL</v>
      </c>
    </row>
    <row r="153" spans="1:17" ht="19.5" customHeight="1">
      <c r="B153" s="13" t="s">
        <v>9779</v>
      </c>
      <c r="C153" s="1">
        <v>40049311</v>
      </c>
      <c r="D153" s="90" t="s">
        <v>9780</v>
      </c>
      <c r="E153" s="1" t="s">
        <v>17</v>
      </c>
      <c r="F153" s="19">
        <v>44307</v>
      </c>
      <c r="G153" s="19">
        <v>44285</v>
      </c>
      <c r="H153" s="13" t="s">
        <v>9781</v>
      </c>
      <c r="I153" s="20">
        <v>44307</v>
      </c>
      <c r="J153" s="20">
        <v>44309</v>
      </c>
      <c r="K153" s="21" t="s">
        <v>1157</v>
      </c>
      <c r="L153" s="19">
        <v>45036</v>
      </c>
      <c r="M153" s="20" t="s">
        <v>8536</v>
      </c>
      <c r="N153" s="17" t="str">
        <f>VLOOKUP(M153,References!A:B,2,TRUE)</f>
        <v>10068993</v>
      </c>
      <c r="O153" s="48" t="s">
        <v>28</v>
      </c>
      <c r="P153" s="21" t="s">
        <v>6181</v>
      </c>
      <c r="Q153" s="128" t="str">
        <f>HYPERLINK("mailto:"&amp;A153&amp;"?subject="&amp;References!E$1&amp;"&amp;cc="&amp;References!E$2&amp;"&amp;body="&amp;References!E$3,"SEND EMAIL")</f>
        <v>SEND EMAIL</v>
      </c>
    </row>
    <row r="154" spans="1:17" ht="19.5" customHeight="1">
      <c r="B154" s="13" t="s">
        <v>9782</v>
      </c>
      <c r="C154" s="1">
        <v>40092715</v>
      </c>
      <c r="D154" s="90" t="s">
        <v>9783</v>
      </c>
      <c r="E154" s="1" t="s">
        <v>189</v>
      </c>
      <c r="F154" s="19">
        <v>44145.668055555558</v>
      </c>
      <c r="G154" s="19">
        <v>44138</v>
      </c>
      <c r="H154" s="13" t="s">
        <v>9784</v>
      </c>
      <c r="I154" s="20">
        <v>44145.668055555558</v>
      </c>
      <c r="J154" s="20">
        <v>44151</v>
      </c>
      <c r="K154" s="21" t="s">
        <v>1157</v>
      </c>
      <c r="L154" s="19" t="s">
        <v>18</v>
      </c>
      <c r="M154" s="20" t="s">
        <v>9785</v>
      </c>
      <c r="N154" s="17" t="str">
        <f>VLOOKUP(M154,References!A:B,2,TRUE)</f>
        <v>10164822</v>
      </c>
      <c r="O154" s="48" t="s">
        <v>20</v>
      </c>
      <c r="P154" s="21" t="s">
        <v>6181</v>
      </c>
      <c r="Q154" s="128" t="str">
        <f>HYPERLINK("mailto:"&amp;A154&amp;"?subject="&amp;References!E$1&amp;"&amp;cc="&amp;References!E$2&amp;"&amp;body="&amp;References!E$3,"SEND EMAIL")</f>
        <v>SEND EMAIL</v>
      </c>
    </row>
    <row r="155" spans="1:17" ht="19.5" customHeight="1">
      <c r="A155" s="1" t="s">
        <v>9786</v>
      </c>
      <c r="B155" s="13" t="s">
        <v>9787</v>
      </c>
      <c r="C155" s="1">
        <v>40050956</v>
      </c>
      <c r="D155" s="90" t="s">
        <v>9788</v>
      </c>
      <c r="E155" s="1" t="s">
        <v>226</v>
      </c>
      <c r="F155" s="19">
        <v>44303.650694444441</v>
      </c>
      <c r="G155" s="19">
        <v>44280</v>
      </c>
      <c r="H155" s="13" t="s">
        <v>9789</v>
      </c>
      <c r="I155" s="20">
        <v>44306</v>
      </c>
      <c r="J155" s="20">
        <v>44328</v>
      </c>
      <c r="K155" s="21" t="s">
        <v>1157</v>
      </c>
      <c r="L155" s="19" t="s">
        <v>18</v>
      </c>
      <c r="M155" s="20" t="s">
        <v>9790</v>
      </c>
      <c r="N155" s="17" t="str">
        <f>VLOOKUP(M155,References!A:B,2,TRUE)</f>
        <v>20301582</v>
      </c>
      <c r="O155" s="48" t="s">
        <v>61</v>
      </c>
      <c r="P155" s="21" t="s">
        <v>6181</v>
      </c>
      <c r="Q155" s="128" t="str">
        <f>HYPERLINK("mailto:"&amp;A155&amp;"?subject="&amp;References!E$1&amp;"&amp;cc="&amp;References!E$2&amp;"&amp;body="&amp;References!E$3,"SEND EMAIL")</f>
        <v>SEND EMAIL</v>
      </c>
    </row>
    <row r="156" spans="1:17" ht="19.5" customHeight="1">
      <c r="A156" s="1" t="s">
        <v>9791</v>
      </c>
      <c r="B156" s="13" t="s">
        <v>9792</v>
      </c>
      <c r="C156" s="1">
        <v>40069026</v>
      </c>
      <c r="D156" s="90" t="s">
        <v>9793</v>
      </c>
      <c r="E156" s="1" t="s">
        <v>1107</v>
      </c>
      <c r="F156" s="19">
        <v>44315</v>
      </c>
      <c r="G156" s="19">
        <v>44289</v>
      </c>
      <c r="H156" s="13" t="s">
        <v>9794</v>
      </c>
      <c r="I156" s="20">
        <v>44315</v>
      </c>
      <c r="J156" s="20">
        <v>44320</v>
      </c>
      <c r="K156" s="21" t="s">
        <v>1157</v>
      </c>
      <c r="L156" s="19" t="s">
        <v>18</v>
      </c>
      <c r="M156" s="20" t="s">
        <v>1320</v>
      </c>
      <c r="N156" s="17" t="str">
        <f>VLOOKUP(M156,References!A:B,2,TRUE)</f>
        <v>25815576</v>
      </c>
      <c r="O156" s="48" t="s">
        <v>127</v>
      </c>
      <c r="P156" s="21" t="s">
        <v>6181</v>
      </c>
      <c r="Q156" s="128" t="str">
        <f>HYPERLINK("mailto:"&amp;A156&amp;"?subject="&amp;References!E$1&amp;"&amp;cc="&amp;References!E$2&amp;"&amp;body="&amp;References!E$3,"SEND EMAIL")</f>
        <v>SEND EMAIL</v>
      </c>
    </row>
    <row r="157" spans="1:17" ht="19.5" customHeight="1">
      <c r="A157" s="1" t="s">
        <v>9795</v>
      </c>
      <c r="B157" s="13" t="s">
        <v>9796</v>
      </c>
      <c r="C157" s="1">
        <v>40059289</v>
      </c>
      <c r="D157" s="90" t="s">
        <v>9797</v>
      </c>
      <c r="E157" s="1" t="s">
        <v>47</v>
      </c>
      <c r="F157" s="19">
        <v>44330</v>
      </c>
      <c r="G157" s="19">
        <v>44329</v>
      </c>
      <c r="H157" s="13" t="s">
        <v>9798</v>
      </c>
      <c r="I157" s="20">
        <v>44330</v>
      </c>
      <c r="J157" s="20">
        <v>44330</v>
      </c>
      <c r="K157" s="21" t="s">
        <v>1157</v>
      </c>
      <c r="L157" s="20" t="s">
        <v>18</v>
      </c>
      <c r="M157" s="20" t="s">
        <v>9799</v>
      </c>
      <c r="N157" s="17" t="str">
        <f>VLOOKUP(M157,References!A:B,2,TRUE)</f>
        <v>10090305</v>
      </c>
      <c r="O157" s="48" t="s">
        <v>127</v>
      </c>
      <c r="P157" s="21" t="s">
        <v>6181</v>
      </c>
      <c r="Q157" s="129" t="str">
        <f>HYPERLINK("mailto:"&amp;A157&amp;"?subject="&amp;References!E$1&amp;"&amp;cc="&amp;References!E$2&amp;"&amp;body="&amp;References!E$3,"SEND EMAIL")</f>
        <v>SEND EMAIL</v>
      </c>
    </row>
    <row r="158" spans="1:17" ht="19.5" customHeight="1">
      <c r="B158" s="13" t="s">
        <v>9800</v>
      </c>
      <c r="C158" s="1">
        <v>40094264</v>
      </c>
      <c r="D158" s="90" t="s">
        <v>9801</v>
      </c>
      <c r="E158" s="1" t="s">
        <v>40</v>
      </c>
      <c r="F158" s="19">
        <v>44218.727777777778</v>
      </c>
      <c r="G158" s="19">
        <v>44170</v>
      </c>
      <c r="H158" s="13" t="s">
        <v>9802</v>
      </c>
      <c r="I158" s="20">
        <v>44221</v>
      </c>
      <c r="J158" s="20">
        <v>44228</v>
      </c>
      <c r="K158" s="21" t="s">
        <v>1157</v>
      </c>
      <c r="L158" s="19">
        <v>44270</v>
      </c>
      <c r="M158" s="20" t="s">
        <v>9803</v>
      </c>
      <c r="N158" s="17" t="str">
        <f>VLOOKUP(M158,References!A:B,2,TRUE)</f>
        <v>10178770</v>
      </c>
      <c r="O158" s="48" t="s">
        <v>35</v>
      </c>
      <c r="P158" s="21" t="s">
        <v>6181</v>
      </c>
      <c r="Q158" s="128" t="str">
        <f>HYPERLINK("mailto:"&amp;A158&amp;"?subject="&amp;References!E$1&amp;"&amp;cc="&amp;References!E$2&amp;"&amp;body="&amp;References!E$3,"SEND EMAIL")</f>
        <v>SEND EMAIL</v>
      </c>
    </row>
    <row r="159" spans="1:17" ht="19.5" customHeight="1">
      <c r="A159" s="1" t="s">
        <v>9804</v>
      </c>
      <c r="B159" s="13" t="s">
        <v>9805</v>
      </c>
      <c r="C159" s="1">
        <v>23616304</v>
      </c>
      <c r="D159" s="90" t="s">
        <v>9806</v>
      </c>
      <c r="E159" s="1" t="s">
        <v>226</v>
      </c>
      <c r="F159" s="19">
        <v>44321</v>
      </c>
      <c r="G159" s="19">
        <v>44305</v>
      </c>
      <c r="H159" s="13" t="s">
        <v>9807</v>
      </c>
      <c r="I159" s="19">
        <v>44321</v>
      </c>
      <c r="J159" s="20">
        <v>44341</v>
      </c>
      <c r="K159" s="21" t="s">
        <v>1157</v>
      </c>
      <c r="L159" s="20" t="s">
        <v>18</v>
      </c>
      <c r="M159" s="20" t="s">
        <v>9277</v>
      </c>
      <c r="N159" s="17" t="str">
        <f>VLOOKUP(M159,References!A:B,2,TRUE)</f>
        <v>27680716</v>
      </c>
      <c r="O159" s="48" t="s">
        <v>530</v>
      </c>
      <c r="P159" s="21" t="s">
        <v>6181</v>
      </c>
      <c r="Q159" s="129" t="str">
        <f>HYPERLINK("mailto:"&amp;A159&amp;"?subject="&amp;References!E$1&amp;"&amp;cc="&amp;References!E$2&amp;"&amp;body="&amp;References!E$3,"SEND EMAIL")</f>
        <v>SEND EMAIL</v>
      </c>
    </row>
    <row r="160" spans="1:17" ht="19.5" customHeight="1">
      <c r="A160" s="1" t="s">
        <v>9808</v>
      </c>
      <c r="B160" s="13" t="s">
        <v>9809</v>
      </c>
      <c r="C160" s="1">
        <v>40053630</v>
      </c>
      <c r="D160" s="90" t="s">
        <v>9810</v>
      </c>
      <c r="E160" s="1" t="s">
        <v>17</v>
      </c>
      <c r="F160" s="19">
        <v>44312.73541666667</v>
      </c>
      <c r="G160" s="19">
        <v>44300</v>
      </c>
      <c r="H160" s="13" t="s">
        <v>9811</v>
      </c>
      <c r="I160" s="19">
        <v>44300</v>
      </c>
      <c r="J160" s="20">
        <v>44320</v>
      </c>
      <c r="K160" s="21" t="s">
        <v>1157</v>
      </c>
      <c r="L160" s="19">
        <v>44743</v>
      </c>
      <c r="M160" s="20" t="s">
        <v>9812</v>
      </c>
      <c r="N160" s="17" t="str">
        <f>VLOOKUP(M160,References!A:B,2,TRUE)</f>
        <v>20522120</v>
      </c>
      <c r="O160" s="48" t="s">
        <v>28</v>
      </c>
      <c r="P160" s="21" t="s">
        <v>6181</v>
      </c>
      <c r="Q160" s="128" t="str">
        <f>HYPERLINK("mailto:"&amp;A160&amp;"?subject="&amp;References!E$1&amp;"&amp;cc="&amp;References!E$2&amp;"&amp;body="&amp;References!E$3,"SEND EMAIL")</f>
        <v>SEND EMAIL</v>
      </c>
    </row>
    <row r="161" spans="1:17" ht="19.5" customHeight="1">
      <c r="B161" s="13" t="s">
        <v>9813</v>
      </c>
      <c r="C161" s="1">
        <v>40071090</v>
      </c>
      <c r="D161" s="90" t="s">
        <v>9814</v>
      </c>
      <c r="E161" s="1" t="s">
        <v>40</v>
      </c>
      <c r="F161" s="19">
        <v>44292.943055555559</v>
      </c>
      <c r="G161" s="19">
        <v>44273</v>
      </c>
      <c r="H161" s="13" t="s">
        <v>9815</v>
      </c>
      <c r="I161" s="20">
        <v>44300</v>
      </c>
      <c r="J161" s="20">
        <v>44320</v>
      </c>
      <c r="K161" s="21" t="s">
        <v>1157</v>
      </c>
      <c r="L161" s="19" t="s">
        <v>18</v>
      </c>
      <c r="M161" s="20" t="s">
        <v>9816</v>
      </c>
      <c r="N161" s="17" t="str">
        <f>VLOOKUP(M161,References!A:B,2,TRUE)</f>
        <v>10187889</v>
      </c>
      <c r="O161" s="48" t="s">
        <v>127</v>
      </c>
      <c r="P161" s="21" t="s">
        <v>6181</v>
      </c>
      <c r="Q161" s="128" t="str">
        <f>HYPERLINK("mailto:"&amp;A161&amp;"?subject="&amp;References!E$1&amp;"&amp;cc="&amp;References!E$2&amp;"&amp;body="&amp;References!E$3,"SEND EMAIL")</f>
        <v>SEND EMAIL</v>
      </c>
    </row>
    <row r="162" spans="1:17" ht="19.5" customHeight="1">
      <c r="B162" s="13" t="s">
        <v>9817</v>
      </c>
      <c r="C162" s="1">
        <v>25467551</v>
      </c>
      <c r="D162" s="90" t="s">
        <v>9818</v>
      </c>
      <c r="E162" s="1" t="s">
        <v>276</v>
      </c>
      <c r="F162" s="19">
        <v>44229</v>
      </c>
      <c r="G162" s="19">
        <v>44181</v>
      </c>
      <c r="H162" s="13" t="s">
        <v>9819</v>
      </c>
      <c r="I162" s="20">
        <v>44231</v>
      </c>
      <c r="J162" s="20">
        <v>44232</v>
      </c>
      <c r="K162" s="21" t="s">
        <v>1157</v>
      </c>
      <c r="L162" s="19" t="s">
        <v>18</v>
      </c>
      <c r="M162" s="20" t="s">
        <v>277</v>
      </c>
      <c r="N162" s="17" t="str">
        <f>VLOOKUP(M162,References!A:B,2,TRUE)</f>
        <v>10145350</v>
      </c>
      <c r="O162" s="48" t="s">
        <v>42</v>
      </c>
      <c r="P162" s="21" t="s">
        <v>6181</v>
      </c>
      <c r="Q162" s="128" t="str">
        <f>HYPERLINK("mailto:"&amp;A162&amp;"?subject="&amp;References!E$1&amp;"&amp;cc="&amp;References!E$2&amp;"&amp;body="&amp;References!E$3,"SEND EMAIL")</f>
        <v>SEND EMAIL</v>
      </c>
    </row>
    <row r="163" spans="1:17" ht="19.5" customHeight="1">
      <c r="B163" s="13" t="s">
        <v>9820</v>
      </c>
      <c r="C163" s="1">
        <v>40088965</v>
      </c>
      <c r="D163" s="90" t="s">
        <v>9821</v>
      </c>
      <c r="E163" s="1" t="s">
        <v>177</v>
      </c>
      <c r="F163" s="19">
        <v>44242.761111111111</v>
      </c>
      <c r="G163" s="19">
        <v>44209</v>
      </c>
      <c r="H163" s="13" t="s">
        <v>9822</v>
      </c>
      <c r="I163" s="20">
        <v>44252</v>
      </c>
      <c r="J163" s="20">
        <v>44251</v>
      </c>
      <c r="K163" s="21" t="s">
        <v>1157</v>
      </c>
      <c r="L163" s="19">
        <v>44712</v>
      </c>
      <c r="M163" s="20" t="s">
        <v>83</v>
      </c>
      <c r="N163" s="17" t="str">
        <f>VLOOKUP(M163,References!A:B,2,TRUE)</f>
        <v>10015954</v>
      </c>
      <c r="O163" s="48" t="s">
        <v>6370</v>
      </c>
      <c r="P163" s="21" t="s">
        <v>6181</v>
      </c>
      <c r="Q163" s="128" t="str">
        <f>HYPERLINK("mailto:"&amp;A163&amp;"?subject="&amp;References!E$1&amp;"&amp;cc="&amp;References!E$2&amp;"&amp;body="&amp;References!E$3,"SEND EMAIL")</f>
        <v>SEND EMAIL</v>
      </c>
    </row>
    <row r="164" spans="1:17" ht="19.5" customHeight="1">
      <c r="B164" s="13" t="s">
        <v>9823</v>
      </c>
      <c r="C164" s="1">
        <v>40070386</v>
      </c>
      <c r="D164" s="90" t="s">
        <v>9824</v>
      </c>
      <c r="E164" s="1" t="s">
        <v>82</v>
      </c>
      <c r="F164" s="19">
        <v>44226.651388888888</v>
      </c>
      <c r="G164" s="19">
        <v>44186</v>
      </c>
      <c r="H164" s="13" t="s">
        <v>9825</v>
      </c>
      <c r="I164" s="20">
        <v>44232</v>
      </c>
      <c r="J164" s="20">
        <v>44228</v>
      </c>
      <c r="K164" s="21" t="s">
        <v>1157</v>
      </c>
      <c r="L164" s="19" t="s">
        <v>18</v>
      </c>
      <c r="M164" s="20" t="s">
        <v>733</v>
      </c>
      <c r="N164" s="17" t="str">
        <f>VLOOKUP(M164,References!A:B,2,TRUE)</f>
        <v>10204046</v>
      </c>
      <c r="O164" s="48" t="s">
        <v>9826</v>
      </c>
      <c r="P164" s="21" t="s">
        <v>6181</v>
      </c>
      <c r="Q164" s="128" t="str">
        <f>HYPERLINK("mailto:"&amp;A164&amp;"?subject="&amp;References!E$1&amp;"&amp;cc="&amp;References!E$2&amp;"&amp;body="&amp;References!E$3,"SEND EMAIL")</f>
        <v>SEND EMAIL</v>
      </c>
    </row>
    <row r="165" spans="1:17" ht="19.5" customHeight="1">
      <c r="A165" s="1" t="s">
        <v>9827</v>
      </c>
      <c r="B165" s="13" t="s">
        <v>9828</v>
      </c>
      <c r="C165" s="1">
        <v>25210615</v>
      </c>
      <c r="D165" s="90" t="s">
        <v>9829</v>
      </c>
      <c r="E165" s="1" t="s">
        <v>88</v>
      </c>
      <c r="F165" s="19">
        <v>44295.677083333336</v>
      </c>
      <c r="G165" s="19">
        <v>44280</v>
      </c>
      <c r="H165" s="13" t="s">
        <v>9830</v>
      </c>
      <c r="I165" s="20">
        <v>44300</v>
      </c>
      <c r="J165" s="20">
        <v>44307</v>
      </c>
      <c r="K165" s="21" t="s">
        <v>1157</v>
      </c>
      <c r="L165" s="19" t="s">
        <v>18</v>
      </c>
      <c r="M165" s="20" t="s">
        <v>646</v>
      </c>
      <c r="N165" s="17" t="str">
        <f>VLOOKUP(M165,References!A:B,2,TRUE)</f>
        <v>20259403</v>
      </c>
      <c r="O165" s="48" t="s">
        <v>6370</v>
      </c>
      <c r="P165" s="21" t="s">
        <v>6181</v>
      </c>
      <c r="Q165" s="128" t="str">
        <f>HYPERLINK("mailto:"&amp;A165&amp;"?subject="&amp;References!E$1&amp;"&amp;cc="&amp;References!E$2&amp;"&amp;body="&amp;References!E$3,"SEND EMAIL")</f>
        <v>SEND EMAIL</v>
      </c>
    </row>
    <row r="166" spans="1:17" ht="19.5" customHeight="1">
      <c r="B166" s="13" t="s">
        <v>9831</v>
      </c>
      <c r="C166" s="1">
        <v>40059504</v>
      </c>
      <c r="D166" s="90" t="s">
        <v>9832</v>
      </c>
      <c r="E166" s="1" t="s">
        <v>17</v>
      </c>
      <c r="F166" s="19">
        <v>44224.36041666667</v>
      </c>
      <c r="G166" s="19">
        <v>44218</v>
      </c>
      <c r="H166" s="13" t="s">
        <v>9833</v>
      </c>
      <c r="I166" s="20">
        <v>44229</v>
      </c>
      <c r="J166" s="20">
        <v>44237</v>
      </c>
      <c r="K166" s="21" t="s">
        <v>1157</v>
      </c>
      <c r="L166" s="19" t="s">
        <v>18</v>
      </c>
      <c r="M166" s="20" t="s">
        <v>9834</v>
      </c>
      <c r="N166" s="17" t="str">
        <f>VLOOKUP(M166,References!A:B,2,TRUE)</f>
        <v>20646237</v>
      </c>
      <c r="O166" s="48" t="s">
        <v>6370</v>
      </c>
      <c r="P166" s="21" t="s">
        <v>6181</v>
      </c>
      <c r="Q166" s="128" t="str">
        <f>HYPERLINK("mailto:"&amp;A166&amp;"?subject="&amp;References!E$1&amp;"&amp;cc="&amp;References!E$2&amp;"&amp;body="&amp;References!E$3,"SEND EMAIL")</f>
        <v>SEND EMAIL</v>
      </c>
    </row>
    <row r="167" spans="1:17" ht="19.5" customHeight="1">
      <c r="A167" s="1" t="s">
        <v>9835</v>
      </c>
      <c r="B167" s="13" t="s">
        <v>9836</v>
      </c>
      <c r="C167" s="1">
        <v>40073796</v>
      </c>
      <c r="D167" s="90" t="s">
        <v>9837</v>
      </c>
      <c r="E167" s="1" t="s">
        <v>17</v>
      </c>
      <c r="F167" s="19">
        <v>44279.694444444445</v>
      </c>
      <c r="G167" s="19">
        <v>44264</v>
      </c>
      <c r="H167" s="13" t="s">
        <v>9838</v>
      </c>
      <c r="I167" s="20">
        <v>44280</v>
      </c>
      <c r="J167" s="20">
        <v>44309</v>
      </c>
      <c r="K167" s="21" t="s">
        <v>1157</v>
      </c>
      <c r="L167" s="19">
        <v>45046</v>
      </c>
      <c r="M167" s="20" t="s">
        <v>8788</v>
      </c>
      <c r="N167" s="17" t="str">
        <f>VLOOKUP(M167,References!A:B,2,TRUE)</f>
        <v>20504971</v>
      </c>
      <c r="O167" s="48" t="s">
        <v>28</v>
      </c>
      <c r="P167" s="21" t="s">
        <v>6181</v>
      </c>
      <c r="Q167" s="128" t="str">
        <f>HYPERLINK("mailto:"&amp;A167&amp;"?subject="&amp;References!E$1&amp;"&amp;cc="&amp;References!E$2&amp;"&amp;body="&amp;References!E$3,"SEND EMAIL")</f>
        <v>SEND EMAIL</v>
      </c>
    </row>
    <row r="168" spans="1:17" ht="19.5" customHeight="1">
      <c r="B168" s="13" t="s">
        <v>9839</v>
      </c>
      <c r="C168" s="1">
        <v>40104450</v>
      </c>
      <c r="D168" s="90" t="s">
        <v>9840</v>
      </c>
      <c r="E168" s="1" t="s">
        <v>177</v>
      </c>
      <c r="F168" s="19">
        <v>44211.703472222223</v>
      </c>
      <c r="G168" s="19">
        <v>44179</v>
      </c>
      <c r="H168" s="13" t="s">
        <v>9841</v>
      </c>
      <c r="I168" s="19">
        <v>44211.703472222223</v>
      </c>
      <c r="J168" s="20">
        <v>44218</v>
      </c>
      <c r="K168" s="21" t="s">
        <v>1157</v>
      </c>
      <c r="L168" s="19">
        <v>44941</v>
      </c>
      <c r="M168" s="20" t="s">
        <v>9842</v>
      </c>
      <c r="N168" s="17" t="str">
        <f>VLOOKUP(M168,References!A:B,2,TRUE)</f>
        <v>10089548</v>
      </c>
      <c r="O168" s="48" t="s">
        <v>55</v>
      </c>
      <c r="P168" s="21" t="s">
        <v>6181</v>
      </c>
      <c r="Q168" s="128" t="str">
        <f>HYPERLINK("mailto:"&amp;A168&amp;"?subject="&amp;References!E$1&amp;"&amp;cc="&amp;References!E$2&amp;"&amp;body="&amp;References!E$3,"SEND EMAIL")</f>
        <v>SEND EMAIL</v>
      </c>
    </row>
    <row r="169" spans="1:17" ht="19.5" customHeight="1">
      <c r="A169" s="1" t="s">
        <v>9843</v>
      </c>
      <c r="B169" s="1" t="s">
        <v>9844</v>
      </c>
      <c r="C169" s="1">
        <v>40059503</v>
      </c>
      <c r="D169" s="123" t="s">
        <v>9845</v>
      </c>
      <c r="E169" s="13" t="s">
        <v>40</v>
      </c>
      <c r="F169" s="19">
        <v>44316</v>
      </c>
      <c r="G169" s="19">
        <v>44308</v>
      </c>
      <c r="H169" s="13" t="s">
        <v>9846</v>
      </c>
      <c r="I169" s="19">
        <v>44319.768055555556</v>
      </c>
      <c r="J169" s="20">
        <v>44320</v>
      </c>
      <c r="K169" s="21" t="s">
        <v>1157</v>
      </c>
      <c r="L169" s="20">
        <v>45017</v>
      </c>
      <c r="M169" s="20" t="s">
        <v>9847</v>
      </c>
      <c r="N169" s="17" t="str">
        <f>VLOOKUP(M169,References!A:B,2,TRUE)</f>
        <v>10186223</v>
      </c>
      <c r="O169" s="48" t="s">
        <v>61</v>
      </c>
      <c r="P169" s="21" t="s">
        <v>6181</v>
      </c>
      <c r="Q169" s="129" t="str">
        <f>HYPERLINK("mailto:"&amp;A169&amp;"?subject="&amp;References!E$1&amp;"&amp;cc="&amp;References!E$2&amp;"&amp;body="&amp;References!E$3,"SEND EMAIL")</f>
        <v>SEND EMAIL</v>
      </c>
    </row>
    <row r="170" spans="1:17" ht="19.5" customHeight="1">
      <c r="A170" s="1" t="s">
        <v>9848</v>
      </c>
      <c r="B170" s="13" t="s">
        <v>9849</v>
      </c>
      <c r="C170" s="1">
        <v>40045131</v>
      </c>
      <c r="D170" s="90" t="s">
        <v>9850</v>
      </c>
      <c r="E170" s="1" t="s">
        <v>17</v>
      </c>
      <c r="F170" s="19">
        <v>44308.738194444442</v>
      </c>
      <c r="G170" s="19">
        <v>44294</v>
      </c>
      <c r="H170" s="13" t="s">
        <v>9851</v>
      </c>
      <c r="I170" s="20">
        <v>44309</v>
      </c>
      <c r="J170" s="20">
        <v>44314</v>
      </c>
      <c r="K170" s="21" t="s">
        <v>1157</v>
      </c>
      <c r="L170" s="19">
        <v>44614</v>
      </c>
      <c r="M170" s="20" t="s">
        <v>9852</v>
      </c>
      <c r="N170" s="17" t="str">
        <f>VLOOKUP(M170,References!A:B,2,TRUE)</f>
        <v>10138193</v>
      </c>
      <c r="O170" s="48" t="s">
        <v>320</v>
      </c>
      <c r="P170" s="21" t="s">
        <v>6181</v>
      </c>
      <c r="Q170" s="128" t="str">
        <f>HYPERLINK("mailto:"&amp;A170&amp;"?subject="&amp;References!E$1&amp;"&amp;cc="&amp;References!E$2&amp;"&amp;body="&amp;References!E$3,"SEND EMAIL")</f>
        <v>SEND EMAIL</v>
      </c>
    </row>
    <row r="171" spans="1:17" ht="19.5" customHeight="1">
      <c r="A171" s="1" t="s">
        <v>9853</v>
      </c>
      <c r="B171" s="13" t="s">
        <v>9854</v>
      </c>
      <c r="C171" s="1">
        <v>40059795</v>
      </c>
      <c r="D171" s="90" t="s">
        <v>9855</v>
      </c>
      <c r="E171" s="1" t="s">
        <v>33</v>
      </c>
      <c r="F171" s="19">
        <v>44284.669444444444</v>
      </c>
      <c r="G171" s="19">
        <v>44278</v>
      </c>
      <c r="H171" s="13" t="s">
        <v>9856</v>
      </c>
      <c r="I171" s="20">
        <v>44284</v>
      </c>
      <c r="J171" s="20">
        <v>44284</v>
      </c>
      <c r="K171" s="21" t="s">
        <v>1157</v>
      </c>
      <c r="L171" s="19" t="s">
        <v>18</v>
      </c>
      <c r="M171" s="20" t="s">
        <v>7573</v>
      </c>
      <c r="N171" s="17" t="str">
        <f>VLOOKUP(M171,References!A:B,2,TRUE)</f>
        <v>10141810</v>
      </c>
      <c r="O171" s="48" t="s">
        <v>355</v>
      </c>
      <c r="P171" s="21" t="s">
        <v>6181</v>
      </c>
      <c r="Q171" s="128" t="str">
        <f>HYPERLINK("mailto:"&amp;A171&amp;"?subject="&amp;References!E$1&amp;"&amp;cc="&amp;References!E$2&amp;"&amp;body="&amp;References!E$3,"SEND EMAIL")</f>
        <v>SEND EMAIL</v>
      </c>
    </row>
    <row r="172" spans="1:17" ht="19.5" customHeight="1">
      <c r="B172" s="13" t="s">
        <v>9857</v>
      </c>
      <c r="C172" s="1">
        <v>40052051</v>
      </c>
      <c r="D172" s="90" t="s">
        <v>9858</v>
      </c>
      <c r="E172" s="1" t="s">
        <v>71</v>
      </c>
      <c r="F172" s="19">
        <v>44225.804166666669</v>
      </c>
      <c r="G172" s="19" t="s">
        <v>26</v>
      </c>
      <c r="H172" s="13" t="s">
        <v>9859</v>
      </c>
      <c r="I172" s="20">
        <v>44231</v>
      </c>
      <c r="J172" s="20">
        <v>44232</v>
      </c>
      <c r="K172" s="21" t="s">
        <v>1157</v>
      </c>
      <c r="L172" s="19" t="s">
        <v>18</v>
      </c>
      <c r="M172" s="20" t="s">
        <v>153</v>
      </c>
      <c r="N172" s="17" t="str">
        <f>VLOOKUP(M172,References!A:B,2,TRUE)</f>
        <v>10168762</v>
      </c>
      <c r="O172" s="48" t="s">
        <v>26</v>
      </c>
      <c r="P172" s="21" t="s">
        <v>6181</v>
      </c>
      <c r="Q172" s="128" t="str">
        <f>HYPERLINK("mailto:"&amp;A172&amp;"?subject="&amp;References!E$1&amp;"&amp;cc="&amp;References!E$2&amp;"&amp;body="&amp;References!E$3,"SEND EMAIL")</f>
        <v>SEND EMAIL</v>
      </c>
    </row>
    <row r="173" spans="1:17" ht="19.5" customHeight="1">
      <c r="B173" s="13" t="s">
        <v>9860</v>
      </c>
      <c r="C173" s="1">
        <v>40070989</v>
      </c>
      <c r="D173" s="90" t="s">
        <v>9861</v>
      </c>
      <c r="E173" s="1" t="s">
        <v>82</v>
      </c>
      <c r="F173" s="19">
        <v>44309</v>
      </c>
      <c r="G173" s="19">
        <v>44298</v>
      </c>
      <c r="H173" s="13" t="s">
        <v>9862</v>
      </c>
      <c r="I173" s="20">
        <v>44309</v>
      </c>
      <c r="J173" s="20">
        <v>44309</v>
      </c>
      <c r="K173" s="21" t="s">
        <v>1157</v>
      </c>
      <c r="L173" s="19" t="s">
        <v>18</v>
      </c>
      <c r="M173" s="20" t="s">
        <v>733</v>
      </c>
      <c r="N173" s="17" t="str">
        <f>VLOOKUP(M173,References!A:B,2,TRUE)</f>
        <v>10204046</v>
      </c>
      <c r="O173" s="48" t="s">
        <v>61</v>
      </c>
      <c r="P173" s="21" t="s">
        <v>6181</v>
      </c>
      <c r="Q173" s="128" t="str">
        <f>HYPERLINK("mailto:"&amp;A173&amp;"?subject="&amp;References!E$1&amp;"&amp;cc="&amp;References!E$2&amp;"&amp;body="&amp;References!E$3,"SEND EMAIL")</f>
        <v>SEND EMAIL</v>
      </c>
    </row>
    <row r="174" spans="1:17" ht="19.5" customHeight="1">
      <c r="A174" s="1" t="s">
        <v>9863</v>
      </c>
      <c r="B174" s="13" t="s">
        <v>9864</v>
      </c>
      <c r="C174" s="1">
        <v>40105768</v>
      </c>
      <c r="D174" s="90" t="s">
        <v>9865</v>
      </c>
      <c r="E174" s="1" t="s">
        <v>40</v>
      </c>
      <c r="F174" s="19">
        <v>44267</v>
      </c>
      <c r="G174" s="19">
        <v>44253</v>
      </c>
      <c r="H174" s="13" t="s">
        <v>9866</v>
      </c>
      <c r="I174" s="19">
        <v>44267</v>
      </c>
      <c r="J174" s="20">
        <v>44307</v>
      </c>
      <c r="K174" s="21" t="s">
        <v>1157</v>
      </c>
      <c r="L174" s="19" t="s">
        <v>18</v>
      </c>
      <c r="M174" s="20" t="s">
        <v>8488</v>
      </c>
      <c r="N174" s="17" t="str">
        <f>VLOOKUP(M174,References!A:B,2,TRUE)</f>
        <v>22854988</v>
      </c>
      <c r="O174" s="48" t="s">
        <v>127</v>
      </c>
      <c r="P174" s="21" t="s">
        <v>6181</v>
      </c>
      <c r="Q174" s="128" t="str">
        <f>HYPERLINK("mailto:"&amp;A174&amp;"?subject="&amp;References!E$1&amp;"&amp;cc="&amp;References!E$2&amp;"&amp;body="&amp;References!E$3,"SEND EMAIL")</f>
        <v>SEND EMAIL</v>
      </c>
    </row>
    <row r="175" spans="1:17" ht="19.5" customHeight="1">
      <c r="B175" s="13" t="s">
        <v>9867</v>
      </c>
      <c r="C175" s="1">
        <v>40110178</v>
      </c>
      <c r="D175" s="90" t="s">
        <v>9868</v>
      </c>
      <c r="E175" s="1" t="s">
        <v>47</v>
      </c>
      <c r="F175" s="19">
        <v>44221.911111111112</v>
      </c>
      <c r="G175" s="19">
        <v>44211</v>
      </c>
      <c r="H175" s="13" t="s">
        <v>9869</v>
      </c>
      <c r="I175" s="20">
        <v>44223</v>
      </c>
      <c r="J175" s="20">
        <v>44232</v>
      </c>
      <c r="K175" s="21" t="s">
        <v>1157</v>
      </c>
      <c r="L175" s="19" t="s">
        <v>18</v>
      </c>
      <c r="M175" s="20" t="s">
        <v>9569</v>
      </c>
      <c r="N175" s="17" t="str">
        <f>VLOOKUP(M175,References!A:B,2,TRUE)</f>
        <v>29062068</v>
      </c>
      <c r="O175" s="48" t="s">
        <v>20</v>
      </c>
      <c r="P175" s="21" t="s">
        <v>6181</v>
      </c>
      <c r="Q175" s="128" t="str">
        <f>HYPERLINK("mailto:"&amp;A175&amp;"?subject="&amp;References!E$1&amp;"&amp;cc="&amp;References!E$2&amp;"&amp;body="&amp;References!E$3,"SEND EMAIL")</f>
        <v>SEND EMAIL</v>
      </c>
    </row>
    <row r="176" spans="1:17" ht="19.5" customHeight="1">
      <c r="B176" s="13" t="s">
        <v>9870</v>
      </c>
      <c r="C176" s="103" t="s">
        <v>9871</v>
      </c>
      <c r="D176" s="13" t="s">
        <v>9872</v>
      </c>
      <c r="E176" s="1" t="s">
        <v>17</v>
      </c>
      <c r="F176" s="19">
        <v>44173.871527777781</v>
      </c>
      <c r="I176" s="20">
        <v>44174.818055555559</v>
      </c>
      <c r="J176" s="20">
        <v>44174.818055555559</v>
      </c>
      <c r="K176" s="21" t="s">
        <v>1157</v>
      </c>
      <c r="L176" s="20">
        <v>44903</v>
      </c>
      <c r="M176" s="20" t="s">
        <v>132</v>
      </c>
      <c r="N176" s="117" t="s">
        <v>9873</v>
      </c>
      <c r="P176" s="21" t="s">
        <v>6181</v>
      </c>
      <c r="Q176" s="128" t="str">
        <f>HYPERLINK("mailto:"&amp;A176&amp;"?subject="&amp;References!E$1&amp;"&amp;cc="&amp;References!E$2&amp;"&amp;body="&amp;References!E$3,"SEND EMAIL")</f>
        <v>SEND EMAIL</v>
      </c>
    </row>
    <row r="177" spans="1:17" ht="19.5" customHeight="1">
      <c r="B177" s="13" t="s">
        <v>9874</v>
      </c>
      <c r="C177" s="102">
        <v>40054043</v>
      </c>
      <c r="D177" s="13" t="s">
        <v>9875</v>
      </c>
      <c r="E177" s="1" t="s">
        <v>47</v>
      </c>
      <c r="F177" s="19">
        <v>44169.01458333333</v>
      </c>
      <c r="I177" s="20">
        <v>44172.723611111112</v>
      </c>
      <c r="J177" s="108">
        <v>44172</v>
      </c>
      <c r="K177" s="21" t="s">
        <v>1157</v>
      </c>
      <c r="L177" s="20" t="s">
        <v>18</v>
      </c>
      <c r="M177" s="20" t="s">
        <v>7896</v>
      </c>
      <c r="N177" s="117" t="s">
        <v>9876</v>
      </c>
      <c r="P177" s="21" t="s">
        <v>6181</v>
      </c>
      <c r="Q177" s="128" t="str">
        <f>HYPERLINK("mailto:"&amp;A177&amp;"?subject="&amp;References!E$1&amp;"&amp;cc="&amp;References!E$2&amp;"&amp;body="&amp;References!E$3,"SEND EMAIL")</f>
        <v>SEND EMAIL</v>
      </c>
    </row>
    <row r="178" spans="1:17" ht="19.5" customHeight="1">
      <c r="B178" s="13" t="s">
        <v>9877</v>
      </c>
      <c r="C178" s="1">
        <v>29348549</v>
      </c>
      <c r="D178" s="90" t="s">
        <v>9878</v>
      </c>
      <c r="E178" s="1" t="s">
        <v>71</v>
      </c>
      <c r="F178" s="19">
        <v>44215.775694444441</v>
      </c>
      <c r="G178" s="19">
        <v>44211</v>
      </c>
      <c r="H178" s="13" t="s">
        <v>9879</v>
      </c>
      <c r="I178" s="20">
        <v>44216</v>
      </c>
      <c r="J178" s="20">
        <v>44218</v>
      </c>
      <c r="K178" s="21" t="s">
        <v>1157</v>
      </c>
      <c r="L178" s="19" t="s">
        <v>18</v>
      </c>
      <c r="M178" s="20" t="s">
        <v>9880</v>
      </c>
      <c r="N178" s="17" t="str">
        <f>VLOOKUP(M178,References!A:B,2,TRUE)</f>
        <v>21859293</v>
      </c>
      <c r="O178" s="48" t="s">
        <v>28</v>
      </c>
      <c r="P178" s="21" t="s">
        <v>6181</v>
      </c>
      <c r="Q178" s="128" t="str">
        <f>HYPERLINK("mailto:"&amp;A178&amp;"?subject="&amp;References!E$1&amp;"&amp;cc="&amp;References!E$2&amp;"&amp;body="&amp;References!E$3,"SEND EMAIL")</f>
        <v>SEND EMAIL</v>
      </c>
    </row>
    <row r="179" spans="1:17" ht="19.5" customHeight="1">
      <c r="A179" s="1" t="s">
        <v>9881</v>
      </c>
      <c r="B179" s="13" t="s">
        <v>9882</v>
      </c>
      <c r="C179" s="1">
        <v>26559700</v>
      </c>
      <c r="D179" s="90" t="s">
        <v>9883</v>
      </c>
      <c r="E179" s="1" t="s">
        <v>40</v>
      </c>
      <c r="F179" s="19">
        <v>44281.834027777775</v>
      </c>
      <c r="G179" s="19">
        <v>44179</v>
      </c>
      <c r="H179" s="13" t="s">
        <v>9884</v>
      </c>
      <c r="I179" s="20">
        <v>44284</v>
      </c>
      <c r="J179" s="20">
        <v>44320</v>
      </c>
      <c r="K179" s="21" t="s">
        <v>1157</v>
      </c>
      <c r="L179" s="19" t="s">
        <v>18</v>
      </c>
      <c r="M179" s="20" t="s">
        <v>1009</v>
      </c>
      <c r="N179" s="17" t="str">
        <f>VLOOKUP(M179,References!A:B,2,TRUE)</f>
        <v>10178726</v>
      </c>
      <c r="O179" s="48" t="s">
        <v>35</v>
      </c>
      <c r="P179" s="21" t="s">
        <v>6181</v>
      </c>
      <c r="Q179" s="128" t="str">
        <f>HYPERLINK("mailto:"&amp;A179&amp;"?subject="&amp;References!E$1&amp;"&amp;cc="&amp;References!E$2&amp;"&amp;body="&amp;References!E$3,"SEND EMAIL")</f>
        <v>SEND EMAIL</v>
      </c>
    </row>
    <row r="180" spans="1:17" ht="19.5" customHeight="1">
      <c r="B180" s="13" t="s">
        <v>9885</v>
      </c>
      <c r="C180" s="1">
        <v>40058561</v>
      </c>
      <c r="D180" s="90" t="s">
        <v>9886</v>
      </c>
      <c r="E180" s="1" t="s">
        <v>47</v>
      </c>
      <c r="F180" s="19">
        <v>44216.955555555556</v>
      </c>
      <c r="G180" s="19">
        <v>44179</v>
      </c>
      <c r="H180" s="13" t="s">
        <v>9887</v>
      </c>
      <c r="I180" s="20">
        <v>44217.674305555556</v>
      </c>
      <c r="J180" s="20">
        <v>44218</v>
      </c>
      <c r="K180" s="21" t="s">
        <v>1157</v>
      </c>
      <c r="L180" s="19">
        <v>44554</v>
      </c>
      <c r="M180" s="20" t="s">
        <v>7927</v>
      </c>
      <c r="N180" s="17" t="str">
        <f>VLOOKUP(M180,References!A:B,2,TRUE)</f>
        <v>10190832</v>
      </c>
      <c r="O180" s="48" t="s">
        <v>35</v>
      </c>
      <c r="P180" s="21" t="s">
        <v>6181</v>
      </c>
      <c r="Q180" s="128" t="str">
        <f>HYPERLINK("mailto:"&amp;A180&amp;"?subject="&amp;References!E$1&amp;"&amp;cc="&amp;References!E$2&amp;"&amp;body="&amp;References!E$3,"SEND EMAIL")</f>
        <v>SEND EMAIL</v>
      </c>
    </row>
    <row r="181" spans="1:17" ht="19.5" customHeight="1">
      <c r="B181" s="13" t="s">
        <v>9888</v>
      </c>
      <c r="C181" s="104">
        <v>40106544</v>
      </c>
      <c r="D181" s="13" t="s">
        <v>9889</v>
      </c>
      <c r="E181" s="1" t="s">
        <v>33</v>
      </c>
      <c r="F181" s="19">
        <v>44175.718055555553</v>
      </c>
      <c r="I181" s="20">
        <v>44175.718055555553</v>
      </c>
      <c r="J181" s="111">
        <v>44175</v>
      </c>
      <c r="K181" s="21" t="s">
        <v>1157</v>
      </c>
      <c r="L181" s="20">
        <v>44926</v>
      </c>
      <c r="M181" s="20" t="s">
        <v>7070</v>
      </c>
      <c r="N181" s="117" t="s">
        <v>9890</v>
      </c>
      <c r="P181" s="21" t="s">
        <v>6181</v>
      </c>
      <c r="Q181" s="128" t="str">
        <f>HYPERLINK("mailto:"&amp;A181&amp;"?subject="&amp;References!E$1&amp;"&amp;cc="&amp;References!E$2&amp;"&amp;body="&amp;References!E$3,"SEND EMAIL")</f>
        <v>SEND EMAIL</v>
      </c>
    </row>
    <row r="182" spans="1:17" ht="19.5" customHeight="1">
      <c r="B182" s="13" t="s">
        <v>9891</v>
      </c>
      <c r="C182" s="1">
        <v>40059468</v>
      </c>
      <c r="D182" s="90" t="s">
        <v>9892</v>
      </c>
      <c r="E182" s="1" t="s">
        <v>259</v>
      </c>
      <c r="F182" s="19">
        <v>44302</v>
      </c>
      <c r="G182" s="19">
        <v>44292</v>
      </c>
      <c r="H182" s="13" t="s">
        <v>9893</v>
      </c>
      <c r="I182" s="20">
        <v>44302</v>
      </c>
      <c r="J182" s="20">
        <v>44307</v>
      </c>
      <c r="K182" s="21" t="s">
        <v>1157</v>
      </c>
      <c r="L182" s="19" t="s">
        <v>18</v>
      </c>
      <c r="M182" s="20" t="s">
        <v>7373</v>
      </c>
      <c r="N182" s="17" t="str">
        <f>VLOOKUP(M182,References!A:B,2,TRUE)</f>
        <v>10112071</v>
      </c>
      <c r="O182" s="48" t="s">
        <v>6370</v>
      </c>
      <c r="P182" s="21" t="s">
        <v>6181</v>
      </c>
      <c r="Q182" s="128" t="str">
        <f>HYPERLINK("mailto:"&amp;A182&amp;"?subject="&amp;References!E$1&amp;"&amp;cc="&amp;References!E$2&amp;"&amp;body="&amp;References!E$3,"SEND EMAIL")</f>
        <v>SEND EMAIL</v>
      </c>
    </row>
    <row r="183" spans="1:17" ht="19.5" customHeight="1">
      <c r="B183" s="13" t="s">
        <v>9894</v>
      </c>
      <c r="C183" s="1">
        <v>40094742</v>
      </c>
      <c r="D183" s="90" t="s">
        <v>9895</v>
      </c>
      <c r="E183" s="1" t="s">
        <v>47</v>
      </c>
      <c r="F183" s="19">
        <v>44211.774305555555</v>
      </c>
      <c r="G183" s="19">
        <v>44183</v>
      </c>
      <c r="H183" s="13" t="s">
        <v>9896</v>
      </c>
      <c r="I183" s="19">
        <v>44211.774305555555</v>
      </c>
      <c r="J183" s="20">
        <v>44218</v>
      </c>
      <c r="K183" s="21" t="s">
        <v>1157</v>
      </c>
      <c r="L183" s="19" t="s">
        <v>18</v>
      </c>
      <c r="M183" s="20" t="s">
        <v>9897</v>
      </c>
      <c r="N183" s="17" t="str">
        <f>VLOOKUP(M183,References!A:B,2,TRUE)</f>
        <v>10067741</v>
      </c>
      <c r="O183" s="48" t="s">
        <v>127</v>
      </c>
      <c r="P183" s="21" t="s">
        <v>6181</v>
      </c>
      <c r="Q183" s="128" t="str">
        <f>HYPERLINK("mailto:"&amp;A183&amp;"?subject="&amp;References!E$1&amp;"&amp;cc="&amp;References!E$2&amp;"&amp;body="&amp;References!E$3,"SEND EMAIL")</f>
        <v>SEND EMAIL</v>
      </c>
    </row>
    <row r="184" spans="1:17" ht="19.5" customHeight="1">
      <c r="B184" s="13" t="s">
        <v>9898</v>
      </c>
      <c r="C184" s="1">
        <v>40113886</v>
      </c>
      <c r="D184" s="90" t="s">
        <v>9899</v>
      </c>
      <c r="E184" s="1" t="s">
        <v>40</v>
      </c>
      <c r="F184" s="19">
        <v>44252</v>
      </c>
      <c r="G184" s="19">
        <v>44186</v>
      </c>
      <c r="H184" s="13" t="s">
        <v>9900</v>
      </c>
      <c r="I184" s="20">
        <v>44252</v>
      </c>
      <c r="J184" s="20">
        <v>44272</v>
      </c>
      <c r="K184" s="21" t="s">
        <v>1157</v>
      </c>
      <c r="L184" s="19" t="s">
        <v>18</v>
      </c>
      <c r="M184" s="20" t="s">
        <v>167</v>
      </c>
      <c r="N184" s="17" t="str">
        <f>VLOOKUP(M184,References!A:B,2,TRUE)</f>
        <v>10200660</v>
      </c>
      <c r="O184" s="48" t="s">
        <v>20</v>
      </c>
      <c r="P184" s="21" t="s">
        <v>6181</v>
      </c>
      <c r="Q184" s="128" t="str">
        <f>HYPERLINK("mailto:"&amp;A184&amp;"?subject="&amp;References!E$1&amp;"&amp;cc="&amp;References!E$2&amp;"&amp;body="&amp;References!E$3,"SEND EMAIL")</f>
        <v>SEND EMAIL</v>
      </c>
    </row>
    <row r="185" spans="1:17" ht="19.5" customHeight="1">
      <c r="B185" s="13" t="s">
        <v>9901</v>
      </c>
      <c r="C185" s="103" t="s">
        <v>9902</v>
      </c>
      <c r="D185" s="13" t="s">
        <v>9903</v>
      </c>
      <c r="E185" s="1" t="s">
        <v>47</v>
      </c>
      <c r="F185" s="19">
        <v>44172.777083333334</v>
      </c>
      <c r="I185" s="20">
        <v>44172.838194444441</v>
      </c>
      <c r="J185" s="111">
        <v>44172</v>
      </c>
      <c r="K185" s="21" t="s">
        <v>1157</v>
      </c>
      <c r="L185" s="20" t="s">
        <v>18</v>
      </c>
      <c r="M185" s="20" t="s">
        <v>1137</v>
      </c>
      <c r="N185" s="117" t="s">
        <v>9904</v>
      </c>
      <c r="P185" s="21" t="s">
        <v>6181</v>
      </c>
      <c r="Q185" s="128" t="str">
        <f>HYPERLINK("mailto:"&amp;A185&amp;"?subject="&amp;References!E$1&amp;"&amp;cc="&amp;References!E$2&amp;"&amp;body="&amp;References!E$3,"SEND EMAIL")</f>
        <v>SEND EMAIL</v>
      </c>
    </row>
    <row r="186" spans="1:17" ht="19.5" customHeight="1">
      <c r="B186" s="13" t="s">
        <v>9905</v>
      </c>
      <c r="C186" s="1">
        <v>26807542</v>
      </c>
      <c r="D186" s="90" t="s">
        <v>9906</v>
      </c>
      <c r="E186" s="1" t="s">
        <v>226</v>
      </c>
      <c r="F186" s="19">
        <v>44260</v>
      </c>
      <c r="G186" s="19">
        <v>44251</v>
      </c>
      <c r="H186" s="13" t="s">
        <v>9907</v>
      </c>
      <c r="I186" s="20">
        <v>44265</v>
      </c>
      <c r="J186" s="20">
        <v>44320</v>
      </c>
      <c r="K186" s="21" t="s">
        <v>1157</v>
      </c>
      <c r="L186" s="19" t="s">
        <v>18</v>
      </c>
      <c r="M186" s="20" t="s">
        <v>9908</v>
      </c>
      <c r="N186" s="17" t="str">
        <f>VLOOKUP(M186,References!A:B,2,TRUE)</f>
        <v>24542282</v>
      </c>
      <c r="O186" s="48" t="s">
        <v>61</v>
      </c>
      <c r="P186" s="21" t="s">
        <v>6181</v>
      </c>
      <c r="Q186" s="128" t="str">
        <f>HYPERLINK("mailto:"&amp;A186&amp;"?subject="&amp;References!E$1&amp;"&amp;cc="&amp;References!E$2&amp;"&amp;body="&amp;References!E$3,"SEND EMAIL")</f>
        <v>SEND EMAIL</v>
      </c>
    </row>
    <row r="187" spans="1:17" ht="19.5" customHeight="1">
      <c r="B187" s="13" t="s">
        <v>9909</v>
      </c>
      <c r="C187" s="1">
        <v>26591833</v>
      </c>
      <c r="D187" s="90" t="s">
        <v>9910</v>
      </c>
      <c r="E187" s="1" t="s">
        <v>494</v>
      </c>
      <c r="F187" s="19">
        <v>44216</v>
      </c>
      <c r="G187" s="19">
        <v>44180</v>
      </c>
      <c r="H187" s="13" t="s">
        <v>9911</v>
      </c>
      <c r="I187" s="19">
        <v>44211.774305555555</v>
      </c>
      <c r="J187" s="20">
        <v>44218</v>
      </c>
      <c r="K187" s="21" t="s">
        <v>1157</v>
      </c>
      <c r="L187" s="19">
        <v>44925</v>
      </c>
      <c r="M187" s="20" t="s">
        <v>9912</v>
      </c>
      <c r="N187" s="17" t="str">
        <f>VLOOKUP(M187,References!A:B,2,TRUE)</f>
        <v>10201033</v>
      </c>
      <c r="O187" s="48" t="s">
        <v>35</v>
      </c>
      <c r="P187" s="21" t="s">
        <v>6181</v>
      </c>
      <c r="Q187" s="128" t="str">
        <f>HYPERLINK("mailto:"&amp;A187&amp;"?subject="&amp;References!E$1&amp;"&amp;cc="&amp;References!E$2&amp;"&amp;body="&amp;References!E$3,"SEND EMAIL")</f>
        <v>SEND EMAIL</v>
      </c>
    </row>
    <row r="188" spans="1:17" ht="19.5" customHeight="1">
      <c r="A188" s="1" t="s">
        <v>9913</v>
      </c>
      <c r="B188" s="13" t="s">
        <v>9914</v>
      </c>
      <c r="C188" s="1">
        <v>40094842</v>
      </c>
      <c r="D188" s="90" t="s">
        <v>9915</v>
      </c>
      <c r="E188" s="1" t="s">
        <v>47</v>
      </c>
      <c r="F188" s="19">
        <v>44315</v>
      </c>
      <c r="G188" s="19">
        <v>44312</v>
      </c>
      <c r="H188" s="13" t="s">
        <v>9916</v>
      </c>
      <c r="I188" s="20">
        <v>44315</v>
      </c>
      <c r="J188" s="20">
        <v>44328</v>
      </c>
      <c r="K188" s="21" t="s">
        <v>1157</v>
      </c>
      <c r="L188" s="19" t="s">
        <v>18</v>
      </c>
      <c r="M188" s="20" t="s">
        <v>9374</v>
      </c>
      <c r="N188" s="17" t="str">
        <f>VLOOKUP(M188,References!A:B,2,TRUE)</f>
        <v>20973092</v>
      </c>
      <c r="O188" s="48" t="s">
        <v>20</v>
      </c>
      <c r="P188" s="21" t="s">
        <v>6181</v>
      </c>
      <c r="Q188" s="128" t="str">
        <f>HYPERLINK("mailto:"&amp;A188&amp;"?subject="&amp;References!E$1&amp;"&amp;cc="&amp;References!E$2&amp;"&amp;body="&amp;References!E$3,"SEND EMAIL")</f>
        <v>SEND EMAIL</v>
      </c>
    </row>
    <row r="189" spans="1:17" ht="19.5" customHeight="1">
      <c r="A189" s="1" t="s">
        <v>9917</v>
      </c>
      <c r="B189" s="13" t="s">
        <v>9918</v>
      </c>
      <c r="C189" s="1">
        <v>25199026</v>
      </c>
      <c r="D189" s="90" t="s">
        <v>9919</v>
      </c>
      <c r="E189" s="1" t="s">
        <v>398</v>
      </c>
      <c r="F189" s="19">
        <v>44293.361805555556</v>
      </c>
      <c r="G189" s="19">
        <v>44285</v>
      </c>
      <c r="H189" s="13" t="s">
        <v>9920</v>
      </c>
      <c r="I189" s="20">
        <v>44300</v>
      </c>
      <c r="J189" s="20">
        <v>44307</v>
      </c>
      <c r="K189" s="21" t="s">
        <v>1157</v>
      </c>
      <c r="L189" s="19" t="s">
        <v>18</v>
      </c>
      <c r="M189" s="20" t="s">
        <v>1452</v>
      </c>
      <c r="N189" s="17" t="str">
        <f>VLOOKUP(M189,References!A:B,2,TRUE)</f>
        <v>25212456</v>
      </c>
      <c r="O189" s="48" t="s">
        <v>355</v>
      </c>
      <c r="P189" s="21" t="s">
        <v>6181</v>
      </c>
      <c r="Q189" s="128" t="str">
        <f>HYPERLINK("mailto:"&amp;A189&amp;"?subject="&amp;References!E$1&amp;"&amp;cc="&amp;References!E$2&amp;"&amp;body="&amp;References!E$3,"SEND EMAIL")</f>
        <v>SEND EMAIL</v>
      </c>
    </row>
    <row r="190" spans="1:17" ht="19.5" customHeight="1">
      <c r="B190" s="13" t="s">
        <v>9921</v>
      </c>
      <c r="C190" s="1">
        <v>27003102</v>
      </c>
      <c r="D190" s="90" t="s">
        <v>9922</v>
      </c>
      <c r="E190" s="1" t="s">
        <v>82</v>
      </c>
      <c r="F190" s="19">
        <v>44211.981944444444</v>
      </c>
      <c r="G190" s="19">
        <v>44182</v>
      </c>
      <c r="H190" s="13" t="s">
        <v>9923</v>
      </c>
      <c r="I190" s="20">
        <v>44216</v>
      </c>
      <c r="J190" s="20">
        <v>44218</v>
      </c>
      <c r="K190" s="21" t="s">
        <v>1157</v>
      </c>
      <c r="L190" s="120">
        <v>44941</v>
      </c>
      <c r="M190" s="20" t="s">
        <v>9924</v>
      </c>
      <c r="N190" s="17" t="str">
        <f>VLOOKUP(M190,References!A:B,2,TRUE)</f>
        <v>25026962</v>
      </c>
      <c r="O190" s="48" t="s">
        <v>35</v>
      </c>
      <c r="P190" s="21" t="s">
        <v>6181</v>
      </c>
      <c r="Q190" s="128" t="str">
        <f>HYPERLINK("mailto:"&amp;A190&amp;"?subject="&amp;References!E$1&amp;"&amp;cc="&amp;References!E$2&amp;"&amp;body="&amp;References!E$3,"SEND EMAIL")</f>
        <v>SEND EMAIL</v>
      </c>
    </row>
    <row r="191" spans="1:17" ht="19.5" customHeight="1">
      <c r="B191" s="13" t="s">
        <v>9925</v>
      </c>
      <c r="C191" s="1">
        <v>25557232</v>
      </c>
      <c r="D191" s="90" t="s">
        <v>9926</v>
      </c>
      <c r="E191" s="1" t="s">
        <v>535</v>
      </c>
      <c r="F191" s="19">
        <v>44241.845833333333</v>
      </c>
      <c r="G191" s="19">
        <v>44181</v>
      </c>
      <c r="H191" s="13" t="s">
        <v>9927</v>
      </c>
      <c r="I191" s="20">
        <v>44250</v>
      </c>
      <c r="J191" s="20">
        <v>44251</v>
      </c>
      <c r="K191" s="21" t="s">
        <v>1157</v>
      </c>
      <c r="L191" s="19" t="s">
        <v>18</v>
      </c>
      <c r="M191" s="20" t="s">
        <v>1310</v>
      </c>
      <c r="N191" s="17" t="str">
        <f>VLOOKUP(M191,References!A:B,2,TRUE)</f>
        <v>23983021</v>
      </c>
      <c r="O191" s="48" t="s">
        <v>6370</v>
      </c>
      <c r="P191" s="21" t="s">
        <v>6181</v>
      </c>
      <c r="Q191" s="128" t="str">
        <f>HYPERLINK("mailto:"&amp;A191&amp;"?subject="&amp;References!E$1&amp;"&amp;cc="&amp;References!E$2&amp;"&amp;body="&amp;References!E$3,"SEND EMAIL")</f>
        <v>SEND EMAIL</v>
      </c>
    </row>
    <row r="192" spans="1:17" ht="19.5" customHeight="1">
      <c r="B192" s="13" t="s">
        <v>9928</v>
      </c>
      <c r="C192" s="1">
        <v>4008645</v>
      </c>
      <c r="D192" s="90" t="s">
        <v>9929</v>
      </c>
      <c r="E192" s="1" t="s">
        <v>282</v>
      </c>
      <c r="F192" s="19">
        <v>44256.540277777778</v>
      </c>
      <c r="G192" s="19">
        <v>44172</v>
      </c>
      <c r="H192" s="13" t="s">
        <v>9930</v>
      </c>
      <c r="I192" s="20">
        <v>44256</v>
      </c>
      <c r="J192" s="20">
        <v>44267</v>
      </c>
      <c r="K192" s="21" t="s">
        <v>1157</v>
      </c>
      <c r="L192" s="19" t="s">
        <v>18</v>
      </c>
      <c r="M192" s="20" t="s">
        <v>822</v>
      </c>
      <c r="N192" s="17" t="str">
        <f>VLOOKUP(M192,References!A:B,2,TRUE)</f>
        <v>20812250</v>
      </c>
      <c r="O192" s="48" t="s">
        <v>61</v>
      </c>
      <c r="P192" s="21" t="s">
        <v>6181</v>
      </c>
      <c r="Q192" s="128" t="str">
        <f>HYPERLINK("mailto:"&amp;A192&amp;"?subject="&amp;References!E$1&amp;"&amp;cc="&amp;References!E$2&amp;"&amp;body="&amp;References!E$3,"SEND EMAIL")</f>
        <v>SEND EMAIL</v>
      </c>
    </row>
    <row r="193" spans="1:17" ht="19.5" customHeight="1">
      <c r="B193" s="13" t="s">
        <v>9931</v>
      </c>
      <c r="C193" s="1">
        <v>40088466</v>
      </c>
      <c r="D193" s="90" t="s">
        <v>9932</v>
      </c>
      <c r="E193" s="1" t="s">
        <v>398</v>
      </c>
      <c r="F193" s="19">
        <v>44221.947222222225</v>
      </c>
      <c r="G193" s="19">
        <v>44549</v>
      </c>
      <c r="H193" s="13" t="s">
        <v>9933</v>
      </c>
      <c r="I193" s="20">
        <v>44223</v>
      </c>
      <c r="J193" s="20">
        <v>44228</v>
      </c>
      <c r="K193" s="21" t="s">
        <v>1157</v>
      </c>
      <c r="L193" s="19" t="s">
        <v>18</v>
      </c>
      <c r="M193" s="20" t="s">
        <v>6443</v>
      </c>
      <c r="N193" s="17" t="str">
        <f>VLOOKUP(M193,References!A:B,2,TRUE)</f>
        <v>27537921</v>
      </c>
      <c r="O193" s="48" t="s">
        <v>61</v>
      </c>
      <c r="P193" s="21" t="s">
        <v>6181</v>
      </c>
      <c r="Q193" s="128" t="str">
        <f>HYPERLINK("mailto:"&amp;A193&amp;"?subject="&amp;References!E$1&amp;"&amp;cc="&amp;References!E$2&amp;"&amp;body="&amp;References!E$3,"SEND EMAIL")</f>
        <v>SEND EMAIL</v>
      </c>
    </row>
    <row r="194" spans="1:17" ht="19.5" customHeight="1">
      <c r="A194" s="1" t="s">
        <v>9934</v>
      </c>
      <c r="B194" s="13" t="s">
        <v>9935</v>
      </c>
      <c r="C194" s="1">
        <v>40004802</v>
      </c>
      <c r="D194" s="90" t="s">
        <v>9936</v>
      </c>
      <c r="E194" s="1" t="s">
        <v>407</v>
      </c>
      <c r="F194" s="19">
        <v>44270.746527777781</v>
      </c>
      <c r="G194" s="19">
        <v>44248</v>
      </c>
      <c r="H194" s="13" t="s">
        <v>9937</v>
      </c>
      <c r="I194" s="20">
        <v>44272</v>
      </c>
      <c r="J194" s="20">
        <v>44307</v>
      </c>
      <c r="K194" s="21" t="s">
        <v>1157</v>
      </c>
      <c r="L194" s="19" t="s">
        <v>18</v>
      </c>
      <c r="M194" s="20" t="s">
        <v>1662</v>
      </c>
      <c r="N194" s="17" t="str">
        <f>VLOOKUP(M194,References!A:B,2,TRUE)</f>
        <v>25099234</v>
      </c>
      <c r="O194" s="48" t="s">
        <v>20</v>
      </c>
      <c r="P194" s="21" t="s">
        <v>6181</v>
      </c>
      <c r="Q194" s="128" t="str">
        <f>HYPERLINK("mailto:"&amp;A194&amp;"?subject="&amp;References!E$1&amp;"&amp;cc="&amp;References!E$2&amp;"&amp;body="&amp;References!E$3,"SEND EMAIL")</f>
        <v>SEND EMAIL</v>
      </c>
    </row>
    <row r="195" spans="1:17" ht="19.5" customHeight="1">
      <c r="B195" s="13" t="s">
        <v>9938</v>
      </c>
      <c r="C195" s="1">
        <v>40069668</v>
      </c>
      <c r="D195" s="90" t="s">
        <v>9939</v>
      </c>
      <c r="E195" s="1" t="s">
        <v>99</v>
      </c>
      <c r="F195" s="19">
        <v>44145.150694444441</v>
      </c>
      <c r="G195" s="19">
        <v>44141</v>
      </c>
      <c r="H195" s="13" t="s">
        <v>9940</v>
      </c>
      <c r="I195" s="20">
        <v>44148.590277777781</v>
      </c>
      <c r="J195" s="20">
        <v>44151</v>
      </c>
      <c r="K195" s="21" t="s">
        <v>1157</v>
      </c>
      <c r="L195" s="19" t="s">
        <v>18</v>
      </c>
      <c r="M195" s="20" t="s">
        <v>9941</v>
      </c>
      <c r="N195" s="17" t="str">
        <f>VLOOKUP(M195,References!A:B,2,TRUE)</f>
        <v>10127982</v>
      </c>
      <c r="O195" s="48" t="s">
        <v>20</v>
      </c>
      <c r="P195" s="21" t="s">
        <v>6181</v>
      </c>
      <c r="Q195" s="128" t="str">
        <f>HYPERLINK("mailto:"&amp;A195&amp;"?subject="&amp;References!E$1&amp;"&amp;cc="&amp;References!E$2&amp;"&amp;body="&amp;References!E$3,"SEND EMAIL")</f>
        <v>SEND EMAIL</v>
      </c>
    </row>
    <row r="196" spans="1:17" ht="19.5" customHeight="1">
      <c r="A196" s="1" t="s">
        <v>9942</v>
      </c>
      <c r="B196" s="13" t="s">
        <v>9943</v>
      </c>
      <c r="C196" s="1">
        <v>40085772</v>
      </c>
      <c r="D196" s="90" t="s">
        <v>9944</v>
      </c>
      <c r="E196" s="1" t="s">
        <v>1107</v>
      </c>
      <c r="F196" s="19">
        <v>44300.900694444441</v>
      </c>
      <c r="G196" s="19">
        <v>44289</v>
      </c>
      <c r="H196" s="13" t="s">
        <v>9945</v>
      </c>
      <c r="I196" s="20">
        <v>44302</v>
      </c>
      <c r="J196" s="20">
        <v>44320</v>
      </c>
      <c r="K196" s="21" t="s">
        <v>1157</v>
      </c>
      <c r="L196" s="19" t="s">
        <v>18</v>
      </c>
      <c r="M196" s="20" t="s">
        <v>9393</v>
      </c>
      <c r="N196" s="17" t="str">
        <f>VLOOKUP(M196,References!A:B,2,TRUE)</f>
        <v>40009958</v>
      </c>
      <c r="O196" s="48" t="s">
        <v>127</v>
      </c>
      <c r="P196" s="21" t="s">
        <v>6181</v>
      </c>
      <c r="Q196" s="128" t="str">
        <f>HYPERLINK("mailto:"&amp;A196&amp;"?subject="&amp;References!E$1&amp;"&amp;cc="&amp;References!E$2&amp;"&amp;body="&amp;References!E$3,"SEND EMAIL")</f>
        <v>SEND EMAIL</v>
      </c>
    </row>
    <row r="197" spans="1:17" ht="19.5" customHeight="1">
      <c r="B197" s="13" t="s">
        <v>9946</v>
      </c>
      <c r="C197" s="102">
        <v>40082090</v>
      </c>
      <c r="D197" s="13" t="s">
        <v>9947</v>
      </c>
      <c r="E197" s="1" t="s">
        <v>40</v>
      </c>
      <c r="F197" s="19">
        <v>44172.936805555553</v>
      </c>
      <c r="I197" s="20">
        <v>44173.814583333333</v>
      </c>
      <c r="J197" s="111">
        <v>44173</v>
      </c>
      <c r="K197" s="21" t="s">
        <v>1157</v>
      </c>
      <c r="L197" s="20" t="s">
        <v>18</v>
      </c>
      <c r="M197" s="20" t="s">
        <v>1550</v>
      </c>
      <c r="N197" s="117">
        <v>10159485</v>
      </c>
      <c r="P197" s="21" t="s">
        <v>6181</v>
      </c>
      <c r="Q197" s="128" t="str">
        <f>HYPERLINK("mailto:"&amp;A197&amp;"?subject="&amp;References!E$1&amp;"&amp;cc="&amp;References!E$2&amp;"&amp;body="&amp;References!E$3,"SEND EMAIL")</f>
        <v>SEND EMAIL</v>
      </c>
    </row>
    <row r="198" spans="1:17" ht="19.5" customHeight="1">
      <c r="B198" s="13" t="s">
        <v>9948</v>
      </c>
      <c r="C198" s="1">
        <v>26918956</v>
      </c>
      <c r="D198" s="90" t="s">
        <v>9949</v>
      </c>
      <c r="E198" s="1" t="s">
        <v>248</v>
      </c>
      <c r="F198" s="19">
        <v>44213.006944444445</v>
      </c>
      <c r="G198" s="19">
        <v>44179</v>
      </c>
      <c r="H198" s="13" t="s">
        <v>9950</v>
      </c>
      <c r="I198" s="20">
        <v>44216</v>
      </c>
      <c r="J198" s="20">
        <v>44218</v>
      </c>
      <c r="K198" s="21" t="s">
        <v>1157</v>
      </c>
      <c r="L198" s="19" t="s">
        <v>18</v>
      </c>
      <c r="M198" s="20" t="s">
        <v>9951</v>
      </c>
      <c r="N198" s="17" t="str">
        <f>VLOOKUP(M198,References!A:B,2,TRUE)</f>
        <v>27103921</v>
      </c>
      <c r="O198" s="48" t="s">
        <v>35</v>
      </c>
      <c r="P198" s="21" t="s">
        <v>6181</v>
      </c>
      <c r="Q198" s="128" t="str">
        <f>HYPERLINK("mailto:"&amp;A198&amp;"?subject="&amp;References!E$1&amp;"&amp;cc="&amp;References!E$2&amp;"&amp;body="&amp;References!E$3,"SEND EMAIL")</f>
        <v>SEND EMAIL</v>
      </c>
    </row>
    <row r="199" spans="1:17" ht="19.5" customHeight="1">
      <c r="A199" s="1" t="s">
        <v>9952</v>
      </c>
      <c r="B199" s="13" t="s">
        <v>9953</v>
      </c>
      <c r="C199" s="1">
        <v>26561225</v>
      </c>
      <c r="D199" s="90" t="s">
        <v>9954</v>
      </c>
      <c r="E199" s="1" t="s">
        <v>1107</v>
      </c>
      <c r="F199" s="19">
        <v>44315</v>
      </c>
      <c r="G199" s="19">
        <v>44299</v>
      </c>
      <c r="H199" s="13" t="s">
        <v>9955</v>
      </c>
      <c r="I199" s="20">
        <v>44315</v>
      </c>
      <c r="J199" s="20">
        <v>44320</v>
      </c>
      <c r="K199" s="21" t="s">
        <v>1157</v>
      </c>
      <c r="L199" s="19" t="s">
        <v>18</v>
      </c>
      <c r="M199" s="20" t="s">
        <v>9696</v>
      </c>
      <c r="N199" s="17" t="str">
        <f>VLOOKUP(M199,References!A:B,2,TRUE)</f>
        <v>10154522</v>
      </c>
      <c r="O199" s="48" t="s">
        <v>127</v>
      </c>
      <c r="P199" s="21" t="s">
        <v>6181</v>
      </c>
      <c r="Q199" s="128" t="str">
        <f>HYPERLINK("mailto:"&amp;A199&amp;"?subject="&amp;References!E$1&amp;"&amp;cc="&amp;References!E$2&amp;"&amp;body="&amp;References!E$3,"SEND EMAIL")</f>
        <v>SEND EMAIL</v>
      </c>
    </row>
    <row r="200" spans="1:17" ht="19.5" customHeight="1">
      <c r="A200" s="1" t="s">
        <v>9956</v>
      </c>
      <c r="B200" s="13" t="s">
        <v>9957</v>
      </c>
      <c r="C200" s="1">
        <v>40089698</v>
      </c>
      <c r="D200" s="90" t="s">
        <v>9958</v>
      </c>
      <c r="E200" s="1" t="s">
        <v>703</v>
      </c>
      <c r="F200" s="19">
        <v>44300.998611111114</v>
      </c>
      <c r="G200" s="19" t="s">
        <v>26</v>
      </c>
      <c r="H200" s="13" t="s">
        <v>9959</v>
      </c>
      <c r="I200" s="20">
        <v>44302</v>
      </c>
      <c r="J200" s="20">
        <v>44328</v>
      </c>
      <c r="K200" s="21" t="s">
        <v>1157</v>
      </c>
      <c r="L200" s="19" t="s">
        <v>18</v>
      </c>
      <c r="M200" s="20" t="s">
        <v>2000</v>
      </c>
      <c r="N200" s="17" t="str">
        <f>VLOOKUP(M200,References!A:B,2,TRUE)</f>
        <v>10150356</v>
      </c>
      <c r="O200" s="48" t="s">
        <v>61</v>
      </c>
      <c r="P200" s="21" t="s">
        <v>6181</v>
      </c>
      <c r="Q200" s="128" t="str">
        <f>HYPERLINK("mailto:"&amp;A200&amp;"?subject="&amp;References!E$1&amp;"&amp;cc="&amp;References!E$2&amp;"&amp;body="&amp;References!E$3,"SEND EMAIL")</f>
        <v>SEND EMAIL</v>
      </c>
    </row>
    <row r="201" spans="1:17" ht="19.5" customHeight="1">
      <c r="A201" s="1" t="s">
        <v>9960</v>
      </c>
      <c r="B201" s="13" t="s">
        <v>9961</v>
      </c>
      <c r="C201" s="1">
        <v>40088002</v>
      </c>
      <c r="D201" s="90" t="s">
        <v>9962</v>
      </c>
      <c r="E201" s="1" t="s">
        <v>40</v>
      </c>
      <c r="F201" s="19">
        <v>44281.597222222219</v>
      </c>
      <c r="G201" s="19">
        <v>44258</v>
      </c>
      <c r="H201" s="13" t="s">
        <v>9963</v>
      </c>
      <c r="I201" s="20">
        <v>44281</v>
      </c>
      <c r="J201" s="20">
        <v>44287</v>
      </c>
      <c r="K201" s="21" t="s">
        <v>1157</v>
      </c>
      <c r="L201" s="19" t="s">
        <v>18</v>
      </c>
      <c r="M201" s="20" t="s">
        <v>8488</v>
      </c>
      <c r="N201" s="17" t="str">
        <f>VLOOKUP(M201,References!A:B,2,TRUE)</f>
        <v>22854988</v>
      </c>
      <c r="O201" s="48" t="s">
        <v>61</v>
      </c>
      <c r="P201" s="21" t="s">
        <v>6181</v>
      </c>
      <c r="Q201" s="128" t="str">
        <f>HYPERLINK("mailto:"&amp;A201&amp;"?subject="&amp;References!E$1&amp;"&amp;cc="&amp;References!E$2&amp;"&amp;body="&amp;References!E$3,"SEND EMAIL")</f>
        <v>SEND EMAIL</v>
      </c>
    </row>
    <row r="202" spans="1:17" ht="19.5" customHeight="1">
      <c r="A202" s="130" t="s">
        <v>9964</v>
      </c>
      <c r="B202" s="13" t="s">
        <v>9965</v>
      </c>
      <c r="C202" s="1">
        <v>40119580</v>
      </c>
      <c r="D202" s="13" t="s">
        <v>9966</v>
      </c>
      <c r="E202" s="1" t="s">
        <v>17</v>
      </c>
      <c r="F202" s="19">
        <v>44352.948611111111</v>
      </c>
      <c r="G202" s="19">
        <v>44314</v>
      </c>
      <c r="H202" s="13" t="s">
        <v>9967</v>
      </c>
      <c r="I202" s="20">
        <v>44357</v>
      </c>
      <c r="J202" s="20">
        <v>44362</v>
      </c>
      <c r="K202" s="21" t="s">
        <v>1157</v>
      </c>
      <c r="L202" s="100" t="s">
        <v>18</v>
      </c>
      <c r="M202" s="83" t="s">
        <v>9968</v>
      </c>
      <c r="N202" s="17" t="str">
        <f>VLOOKUP(M202,References!A:B,2,TRUE)</f>
        <v>10142674</v>
      </c>
      <c r="O202" s="48" t="s">
        <v>320</v>
      </c>
      <c r="P202" s="21" t="s">
        <v>6181</v>
      </c>
      <c r="Q202" s="129" t="str">
        <f>HYPERLINK("mailto:"&amp;A202&amp;"?subject="&amp;References!E$1&amp;"&amp;cc="&amp;References!E$2&amp;"&amp;body="&amp;References!E$3,"SEND EMAIL")</f>
        <v>SEND EMAIL</v>
      </c>
    </row>
    <row r="203" spans="1:17" ht="19.5" customHeight="1">
      <c r="B203" s="13" t="s">
        <v>9969</v>
      </c>
      <c r="C203" s="1">
        <v>40084404</v>
      </c>
      <c r="D203" s="90" t="s">
        <v>9970</v>
      </c>
      <c r="E203" s="1" t="s">
        <v>71</v>
      </c>
      <c r="F203" s="19">
        <v>44221.811111111114</v>
      </c>
      <c r="G203" s="19">
        <v>44211</v>
      </c>
      <c r="H203" s="13" t="s">
        <v>9971</v>
      </c>
      <c r="I203" s="20">
        <v>44221</v>
      </c>
      <c r="J203" s="20">
        <v>44293</v>
      </c>
      <c r="K203" s="21" t="s">
        <v>1157</v>
      </c>
      <c r="L203" s="19" t="s">
        <v>18</v>
      </c>
      <c r="M203" s="20" t="s">
        <v>9972</v>
      </c>
      <c r="N203" s="17" t="str">
        <f>VLOOKUP(M203,References!A:B,2,TRUE)</f>
        <v>10022705</v>
      </c>
      <c r="O203" s="48" t="s">
        <v>20</v>
      </c>
      <c r="P203" s="21" t="s">
        <v>6181</v>
      </c>
      <c r="Q203" s="128" t="str">
        <f>HYPERLINK("mailto:"&amp;A203&amp;"?subject="&amp;References!E$1&amp;"&amp;cc="&amp;References!E$2&amp;"&amp;body="&amp;References!E$3,"SEND EMAIL")</f>
        <v>SEND EMAIL</v>
      </c>
    </row>
    <row r="204" spans="1:17" ht="19.5" customHeight="1">
      <c r="B204" s="13" t="s">
        <v>9973</v>
      </c>
      <c r="C204" s="104">
        <v>40105325</v>
      </c>
      <c r="D204" s="13" t="s">
        <v>9974</v>
      </c>
      <c r="E204" s="1" t="s">
        <v>189</v>
      </c>
      <c r="F204" s="19">
        <v>44173.776388888888</v>
      </c>
      <c r="I204" s="20">
        <v>44174.824999999997</v>
      </c>
      <c r="J204" s="111">
        <v>44174</v>
      </c>
      <c r="K204" s="21" t="s">
        <v>1157</v>
      </c>
      <c r="L204" s="20" t="s">
        <v>18</v>
      </c>
      <c r="M204" s="20" t="s">
        <v>9975</v>
      </c>
      <c r="N204" s="117" t="s">
        <v>9976</v>
      </c>
      <c r="P204" s="21" t="s">
        <v>6181</v>
      </c>
      <c r="Q204" s="128" t="str">
        <f>HYPERLINK("mailto:"&amp;A204&amp;"?subject="&amp;References!E$1&amp;"&amp;cc="&amp;References!E$2&amp;"&amp;body="&amp;References!E$3,"SEND EMAIL")</f>
        <v>SEND EMAIL</v>
      </c>
    </row>
    <row r="205" spans="1:17" ht="19.5" customHeight="1">
      <c r="B205" s="13" t="s">
        <v>9977</v>
      </c>
      <c r="C205" s="106" t="s">
        <v>9978</v>
      </c>
      <c r="D205" s="13" t="s">
        <v>9979</v>
      </c>
      <c r="E205" s="1" t="s">
        <v>17</v>
      </c>
      <c r="F205" s="19">
        <v>44174.949305555558</v>
      </c>
      <c r="I205" s="20">
        <v>44175.57708333333</v>
      </c>
      <c r="J205" s="20">
        <v>44175.57708333333</v>
      </c>
      <c r="K205" s="21" t="s">
        <v>1157</v>
      </c>
      <c r="L205" s="20" t="s">
        <v>18</v>
      </c>
      <c r="M205" s="20" t="s">
        <v>7074</v>
      </c>
      <c r="N205" s="117" t="s">
        <v>9980</v>
      </c>
      <c r="P205" s="21" t="s">
        <v>6181</v>
      </c>
      <c r="Q205" s="128" t="str">
        <f>HYPERLINK("mailto:"&amp;A205&amp;"?subject="&amp;References!E$1&amp;"&amp;cc="&amp;References!E$2&amp;"&amp;body="&amp;References!E$3,"SEND EMAIL")</f>
        <v>SEND EMAIL</v>
      </c>
    </row>
    <row r="206" spans="1:17" ht="19.5" customHeight="1">
      <c r="A206" s="1" t="s">
        <v>9981</v>
      </c>
      <c r="B206" s="13" t="s">
        <v>9982</v>
      </c>
      <c r="C206" s="1">
        <v>40114204</v>
      </c>
      <c r="D206" s="90" t="s">
        <v>9983</v>
      </c>
      <c r="E206" s="1" t="s">
        <v>40</v>
      </c>
      <c r="F206" s="19">
        <v>44315</v>
      </c>
      <c r="G206" s="19">
        <v>44308</v>
      </c>
      <c r="H206" s="13" t="s">
        <v>9984</v>
      </c>
      <c r="I206" s="20">
        <v>44315</v>
      </c>
      <c r="J206" s="20">
        <v>44328</v>
      </c>
      <c r="K206" s="21" t="s">
        <v>1157</v>
      </c>
      <c r="L206" s="19" t="s">
        <v>18</v>
      </c>
      <c r="M206" s="20" t="s">
        <v>9985</v>
      </c>
      <c r="N206" s="17" t="str">
        <f>VLOOKUP(M206,References!A:B,2,TRUE)</f>
        <v>10200262</v>
      </c>
      <c r="O206" s="48" t="s">
        <v>320</v>
      </c>
      <c r="P206" s="21" t="s">
        <v>6181</v>
      </c>
      <c r="Q206" s="128" t="str">
        <f>HYPERLINK("mailto:"&amp;A206&amp;"?subject="&amp;References!E$1&amp;"&amp;cc="&amp;References!E$2&amp;"&amp;body="&amp;References!E$3,"SEND EMAIL")</f>
        <v>SEND EMAIL</v>
      </c>
    </row>
    <row r="207" spans="1:17" ht="19.5" customHeight="1">
      <c r="A207" s="1" t="s">
        <v>9986</v>
      </c>
      <c r="B207" s="13" t="s">
        <v>9987</v>
      </c>
      <c r="C207" s="1">
        <v>40032019</v>
      </c>
      <c r="D207" s="90" t="s">
        <v>9988</v>
      </c>
      <c r="E207" s="1" t="s">
        <v>220</v>
      </c>
      <c r="F207" s="19">
        <v>44299.545138888891</v>
      </c>
      <c r="G207" s="19">
        <v>44262</v>
      </c>
      <c r="H207" s="13" t="s">
        <v>9989</v>
      </c>
      <c r="I207" s="20">
        <v>44300</v>
      </c>
      <c r="J207" s="20">
        <v>44320</v>
      </c>
      <c r="K207" s="21" t="s">
        <v>1157</v>
      </c>
      <c r="L207" s="19" t="s">
        <v>18</v>
      </c>
      <c r="M207" s="20" t="s">
        <v>9990</v>
      </c>
      <c r="N207" s="17" t="str">
        <f>VLOOKUP(M207,References!A:B,2,TRUE)</f>
        <v>10129232</v>
      </c>
      <c r="O207" s="48" t="s">
        <v>61</v>
      </c>
      <c r="P207" s="21" t="s">
        <v>6181</v>
      </c>
      <c r="Q207" s="128" t="str">
        <f>HYPERLINK("mailto:"&amp;A207&amp;"?subject="&amp;References!E$1&amp;"&amp;cc="&amp;References!E$2&amp;"&amp;body="&amp;References!E$3,"SEND EMAIL")</f>
        <v>SEND EMAIL</v>
      </c>
    </row>
    <row r="208" spans="1:17" ht="19.5" customHeight="1">
      <c r="B208" s="13" t="s">
        <v>9991</v>
      </c>
      <c r="C208" s="1">
        <v>27788584</v>
      </c>
      <c r="D208" s="90" t="s">
        <v>9992</v>
      </c>
      <c r="E208" s="1" t="s">
        <v>47</v>
      </c>
      <c r="F208" s="19">
        <v>44300</v>
      </c>
      <c r="G208" s="19">
        <v>44292</v>
      </c>
      <c r="H208" s="13" t="s">
        <v>9993</v>
      </c>
      <c r="I208" s="20">
        <v>44300</v>
      </c>
      <c r="J208" s="20">
        <v>44314</v>
      </c>
      <c r="K208" s="21" t="s">
        <v>1157</v>
      </c>
      <c r="L208" s="19" t="s">
        <v>18</v>
      </c>
      <c r="M208" s="20" t="s">
        <v>195</v>
      </c>
      <c r="N208" s="17" t="str">
        <f>VLOOKUP(M208,References!A:B,2,TRUE)</f>
        <v>23073157</v>
      </c>
      <c r="O208" s="48" t="s">
        <v>20</v>
      </c>
      <c r="P208" s="21" t="s">
        <v>6181</v>
      </c>
      <c r="Q208" s="128" t="str">
        <f>HYPERLINK("mailto:"&amp;A208&amp;"?subject="&amp;References!E$1&amp;"&amp;cc="&amp;References!E$2&amp;"&amp;body="&amp;References!E$3,"SEND EMAIL")</f>
        <v>SEND EMAIL</v>
      </c>
    </row>
    <row r="209" spans="1:17" ht="19.5" customHeight="1">
      <c r="B209" s="13" t="s">
        <v>9994</v>
      </c>
      <c r="C209" s="104">
        <v>40064686</v>
      </c>
      <c r="D209" s="13" t="s">
        <v>9995</v>
      </c>
      <c r="E209" s="1" t="s">
        <v>99</v>
      </c>
      <c r="F209" s="19">
        <v>44176.761111111111</v>
      </c>
      <c r="I209" s="20">
        <v>44176.915972222225</v>
      </c>
      <c r="J209" s="20">
        <v>44176.915972222225</v>
      </c>
      <c r="K209" s="21" t="s">
        <v>1157</v>
      </c>
      <c r="L209" s="20" t="s">
        <v>18</v>
      </c>
      <c r="M209" s="20" t="s">
        <v>9996</v>
      </c>
      <c r="N209" s="117">
        <v>10020702</v>
      </c>
      <c r="P209" s="21" t="s">
        <v>6181</v>
      </c>
      <c r="Q209" s="128" t="str">
        <f>HYPERLINK("mailto:"&amp;A209&amp;"?subject="&amp;References!E$1&amp;"&amp;cc="&amp;References!E$2&amp;"&amp;body="&amp;References!E$3,"SEND EMAIL")</f>
        <v>SEND EMAIL</v>
      </c>
    </row>
    <row r="210" spans="1:17" ht="19.5" customHeight="1">
      <c r="B210" s="13" t="s">
        <v>9997</v>
      </c>
      <c r="C210" s="104">
        <v>40089370</v>
      </c>
      <c r="D210" s="13" t="s">
        <v>9998</v>
      </c>
      <c r="E210" s="1" t="s">
        <v>189</v>
      </c>
      <c r="F210" s="19">
        <v>44168.98333333333</v>
      </c>
      <c r="I210" s="20">
        <v>44172.686805555553</v>
      </c>
      <c r="J210" s="111">
        <v>44172</v>
      </c>
      <c r="K210" s="21" t="s">
        <v>1157</v>
      </c>
      <c r="L210" s="20" t="s">
        <v>18</v>
      </c>
      <c r="M210" s="20" t="s">
        <v>7530</v>
      </c>
      <c r="N210" s="117" t="s">
        <v>9999</v>
      </c>
      <c r="P210" s="21" t="s">
        <v>6181</v>
      </c>
      <c r="Q210" s="128" t="str">
        <f>HYPERLINK("mailto:"&amp;A210&amp;"?subject="&amp;References!E$1&amp;"&amp;cc="&amp;References!E$2&amp;"&amp;body="&amp;References!E$3,"SEND EMAIL")</f>
        <v>SEND EMAIL</v>
      </c>
    </row>
    <row r="211" spans="1:17" ht="19.5" customHeight="1">
      <c r="B211" s="13" t="s">
        <v>10000</v>
      </c>
      <c r="C211" s="1">
        <v>40084728</v>
      </c>
      <c r="D211" s="90" t="s">
        <v>10001</v>
      </c>
      <c r="E211" s="1" t="s">
        <v>47</v>
      </c>
      <c r="F211" s="19">
        <v>44201.756249999999</v>
      </c>
      <c r="G211" s="19">
        <v>44182</v>
      </c>
      <c r="H211" s="13" t="s">
        <v>10002</v>
      </c>
      <c r="I211" s="20">
        <v>44210.725694444445</v>
      </c>
      <c r="J211" s="20">
        <v>44218</v>
      </c>
      <c r="K211" s="21" t="s">
        <v>1157</v>
      </c>
      <c r="L211" s="19" t="s">
        <v>18</v>
      </c>
      <c r="M211" s="20" t="s">
        <v>9975</v>
      </c>
      <c r="N211" s="17" t="str">
        <f>VLOOKUP(M211,References!A:B,2,TRUE)</f>
        <v>10194592</v>
      </c>
      <c r="O211" s="48" t="s">
        <v>20</v>
      </c>
      <c r="P211" s="21" t="s">
        <v>6181</v>
      </c>
      <c r="Q211" s="128" t="str">
        <f>HYPERLINK("mailto:"&amp;A211&amp;"?subject="&amp;References!E$1&amp;"&amp;cc="&amp;References!E$2&amp;"&amp;body="&amp;References!E$3,"SEND EMAIL")</f>
        <v>SEND EMAIL</v>
      </c>
    </row>
    <row r="212" spans="1:17" ht="19.5" customHeight="1">
      <c r="B212" s="13" t="s">
        <v>10003</v>
      </c>
      <c r="C212" s="1">
        <v>40047220</v>
      </c>
      <c r="D212" s="90" t="s">
        <v>10004</v>
      </c>
      <c r="E212" s="1" t="s">
        <v>99</v>
      </c>
      <c r="F212" s="19">
        <v>44138.060416666667</v>
      </c>
      <c r="G212" s="19">
        <v>44134</v>
      </c>
      <c r="H212" s="13" t="s">
        <v>10005</v>
      </c>
      <c r="I212" s="20">
        <v>44148.588194444441</v>
      </c>
      <c r="J212" s="20">
        <v>44151</v>
      </c>
      <c r="K212" s="21" t="s">
        <v>1157</v>
      </c>
      <c r="L212" s="19">
        <v>44866</v>
      </c>
      <c r="M212" s="20" t="s">
        <v>100</v>
      </c>
      <c r="N212" s="17" t="str">
        <f>VLOOKUP(M212,References!A:B,2,TRUE)</f>
        <v>25378044</v>
      </c>
      <c r="O212" s="48" t="s">
        <v>35</v>
      </c>
      <c r="P212" s="21" t="s">
        <v>6181</v>
      </c>
      <c r="Q212" s="128" t="str">
        <f>HYPERLINK("mailto:"&amp;A212&amp;"?subject="&amp;References!E$1&amp;"&amp;cc="&amp;References!E$2&amp;"&amp;body="&amp;References!E$3,"SEND EMAIL")</f>
        <v>SEND EMAIL</v>
      </c>
    </row>
    <row r="213" spans="1:17" ht="19.5" customHeight="1">
      <c r="A213" s="1" t="s">
        <v>10006</v>
      </c>
      <c r="B213" s="13" t="s">
        <v>10007</v>
      </c>
      <c r="C213" s="1">
        <v>40077791</v>
      </c>
      <c r="D213" s="90" t="s">
        <v>10008</v>
      </c>
      <c r="E213" s="1" t="s">
        <v>177</v>
      </c>
      <c r="F213" s="19">
        <v>44288.892361111109</v>
      </c>
      <c r="G213" s="19">
        <v>44285</v>
      </c>
      <c r="H213" s="13" t="s">
        <v>10009</v>
      </c>
      <c r="I213" s="20">
        <v>44292.828472222223</v>
      </c>
      <c r="J213" s="20">
        <v>44293</v>
      </c>
      <c r="K213" s="21" t="s">
        <v>1157</v>
      </c>
      <c r="L213" s="19" t="s">
        <v>18</v>
      </c>
      <c r="M213" s="20" t="s">
        <v>10010</v>
      </c>
      <c r="N213" s="17" t="str">
        <f>VLOOKUP(M213,References!A:B,2,TRUE)</f>
        <v>10141863</v>
      </c>
      <c r="O213" s="48" t="s">
        <v>20</v>
      </c>
      <c r="P213" s="21" t="s">
        <v>6181</v>
      </c>
      <c r="Q213" s="128" t="str">
        <f>HYPERLINK("mailto:"&amp;A213&amp;"?subject="&amp;References!E$1&amp;"&amp;cc="&amp;References!E$2&amp;"&amp;body="&amp;References!E$3,"SEND EMAIL")</f>
        <v>SEND EMAIL</v>
      </c>
    </row>
    <row r="214" spans="1:17" ht="19.5" customHeight="1">
      <c r="A214" s="1" t="s">
        <v>6293</v>
      </c>
      <c r="B214" s="13" t="s">
        <v>10011</v>
      </c>
      <c r="C214" s="1">
        <v>40121380</v>
      </c>
      <c r="D214" s="90" t="s">
        <v>10012</v>
      </c>
      <c r="E214" s="1" t="s">
        <v>47</v>
      </c>
      <c r="F214" s="19">
        <v>44320.85</v>
      </c>
      <c r="G214" s="19">
        <v>44289</v>
      </c>
      <c r="H214" s="13" t="s">
        <v>10013</v>
      </c>
      <c r="I214" s="19">
        <v>44320.85</v>
      </c>
      <c r="J214" s="20">
        <v>44336</v>
      </c>
      <c r="K214" s="21" t="s">
        <v>1157</v>
      </c>
      <c r="L214" s="20" t="s">
        <v>18</v>
      </c>
      <c r="M214" s="20" t="s">
        <v>1264</v>
      </c>
      <c r="N214" s="17" t="str">
        <f>VLOOKUP(M214,References!A:B,2,TRUE)</f>
        <v>10194418</v>
      </c>
      <c r="O214" s="48" t="s">
        <v>61</v>
      </c>
      <c r="P214" s="21" t="s">
        <v>6181</v>
      </c>
      <c r="Q214" s="128" t="str">
        <f>HYPERLINK("mailto:"&amp;A214&amp;"?subject="&amp;References!E$1&amp;"&amp;cc="&amp;References!E$2&amp;"&amp;body="&amp;References!E$3,"SEND EMAIL")</f>
        <v>SEND EMAIL</v>
      </c>
    </row>
    <row r="215" spans="1:17" ht="19.5" customHeight="1">
      <c r="B215" s="13" t="s">
        <v>10014</v>
      </c>
      <c r="C215" s="1">
        <v>40086256</v>
      </c>
      <c r="D215" s="90" t="s">
        <v>10015</v>
      </c>
      <c r="E215" s="1" t="s">
        <v>47</v>
      </c>
      <c r="F215" s="19">
        <v>44305.783333333333</v>
      </c>
      <c r="G215" s="19">
        <v>44274</v>
      </c>
      <c r="H215" s="13" t="s">
        <v>10016</v>
      </c>
      <c r="I215" s="20">
        <v>44306</v>
      </c>
      <c r="J215" s="20">
        <v>44307</v>
      </c>
      <c r="K215" s="21" t="s">
        <v>1157</v>
      </c>
      <c r="L215" s="19" t="s">
        <v>18</v>
      </c>
      <c r="M215" s="20" t="s">
        <v>10017</v>
      </c>
      <c r="N215" s="17" t="str">
        <f>VLOOKUP(M215,References!A:B,2,TRUE)</f>
        <v>10135669</v>
      </c>
      <c r="O215" s="48" t="s">
        <v>20</v>
      </c>
      <c r="P215" s="21" t="s">
        <v>6181</v>
      </c>
      <c r="Q215" s="128" t="str">
        <f>HYPERLINK("mailto:"&amp;A215&amp;"?subject="&amp;References!E$1&amp;"&amp;cc="&amp;References!E$2&amp;"&amp;body="&amp;References!E$3,"SEND EMAIL")</f>
        <v>SEND EMAIL</v>
      </c>
    </row>
    <row r="216" spans="1:17" ht="19.5" customHeight="1">
      <c r="A216" s="1" t="s">
        <v>10018</v>
      </c>
      <c r="B216" s="13" t="s">
        <v>7536</v>
      </c>
      <c r="C216" s="1">
        <v>40001244</v>
      </c>
      <c r="D216" s="90" t="s">
        <v>7537</v>
      </c>
      <c r="E216" s="1" t="s">
        <v>378</v>
      </c>
      <c r="F216" s="19">
        <v>44309.864583333336</v>
      </c>
      <c r="G216" s="19">
        <v>44307</v>
      </c>
      <c r="H216" s="13" t="s">
        <v>10019</v>
      </c>
      <c r="I216" s="20">
        <v>44314</v>
      </c>
      <c r="J216" s="20">
        <v>44314</v>
      </c>
      <c r="K216" s="21" t="s">
        <v>1157</v>
      </c>
      <c r="L216" s="19" t="s">
        <v>18</v>
      </c>
      <c r="M216" s="20" t="s">
        <v>10020</v>
      </c>
      <c r="N216" s="17" t="str">
        <f>VLOOKUP(M216,References!A:B,2,TRUE)</f>
        <v>10140722</v>
      </c>
      <c r="O216" s="48" t="s">
        <v>35</v>
      </c>
      <c r="P216" s="21" t="s">
        <v>6181</v>
      </c>
      <c r="Q216" s="128" t="str">
        <f>HYPERLINK("mailto:"&amp;A216&amp;"?subject="&amp;References!E$1&amp;"&amp;cc="&amp;References!E$2&amp;"&amp;body="&amp;References!E$3,"SEND EMAIL")</f>
        <v>SEND EMAIL</v>
      </c>
    </row>
    <row r="217" spans="1:17" ht="19.5" customHeight="1">
      <c r="A217" s="13" t="s">
        <v>10021</v>
      </c>
      <c r="B217" s="1" t="s">
        <v>10022</v>
      </c>
      <c r="C217" s="1">
        <v>40023684</v>
      </c>
      <c r="D217" s="19" t="s">
        <v>10023</v>
      </c>
      <c r="E217" s="19" t="s">
        <v>2772</v>
      </c>
      <c r="F217" s="19">
        <v>44346</v>
      </c>
      <c r="G217" s="13" t="s">
        <v>10024</v>
      </c>
      <c r="H217" s="13" t="s">
        <v>10025</v>
      </c>
      <c r="I217" s="20">
        <v>44348.87222222222</v>
      </c>
      <c r="J217" s="20">
        <v>44427</v>
      </c>
      <c r="K217" s="21" t="s">
        <v>1157</v>
      </c>
      <c r="L217" s="20" t="s">
        <v>18</v>
      </c>
      <c r="M217" s="20" t="s">
        <v>7932</v>
      </c>
      <c r="N217" s="17" t="str">
        <f>VLOOKUP(M217,References!A:B,2,TRUE)</f>
        <v>20338478</v>
      </c>
      <c r="O217" s="48" t="s">
        <v>20</v>
      </c>
      <c r="P217" s="21" t="s">
        <v>6181</v>
      </c>
      <c r="Q217" s="129" t="str">
        <f>HYPERLINK("mailto:"&amp;A217&amp;"?subject="&amp;References!E$1&amp;"&amp;cc="&amp;References!E$2&amp;"&amp;body="&amp;References!E$3,"SEND EMAIL")</f>
        <v>SEND EMAIL</v>
      </c>
    </row>
    <row r="218" spans="1:17" ht="19.5" customHeight="1">
      <c r="A218" s="1" t="s">
        <v>10026</v>
      </c>
      <c r="B218" s="13" t="s">
        <v>10027</v>
      </c>
      <c r="D218" s="13" t="s">
        <v>10028</v>
      </c>
      <c r="E218" s="1" t="s">
        <v>10029</v>
      </c>
      <c r="F218" s="19">
        <v>44284</v>
      </c>
      <c r="I218" s="20">
        <v>44288.670138888891</v>
      </c>
      <c r="K218" s="21" t="s">
        <v>10030</v>
      </c>
      <c r="L218" s="19" t="s">
        <v>18</v>
      </c>
      <c r="M218" s="20" t="s">
        <v>10031</v>
      </c>
      <c r="N218" s="17" t="str">
        <f>VLOOKUP(M218,References!A:B,2,TRUE)</f>
        <v>23234517</v>
      </c>
      <c r="P218" s="21" t="s">
        <v>6204</v>
      </c>
      <c r="Q218" s="128" t="str">
        <f>HYPERLINK("mailto:"&amp;A218&amp;"?subject="&amp;References!E$1&amp;"&amp;cc="&amp;References!E$2&amp;"&amp;body="&amp;References!E$3,"SEND EMAIL")</f>
        <v>SEND EMAIL</v>
      </c>
    </row>
    <row r="219" spans="1:17" ht="19.5" customHeight="1">
      <c r="A219" s="1" t="s">
        <v>10032</v>
      </c>
      <c r="B219" s="13" t="s">
        <v>10033</v>
      </c>
      <c r="D219" s="13" t="s">
        <v>10034</v>
      </c>
      <c r="E219" s="1" t="s">
        <v>25</v>
      </c>
      <c r="F219" s="19">
        <v>44288.601388888892</v>
      </c>
      <c r="I219" s="20">
        <v>44288.601388888892</v>
      </c>
      <c r="K219" s="21" t="s">
        <v>10030</v>
      </c>
      <c r="L219" s="19">
        <v>44652</v>
      </c>
      <c r="M219" s="20" t="s">
        <v>10035</v>
      </c>
      <c r="N219" s="17" t="str">
        <f>VLOOKUP(M219,References!A:B,2,TRUE)</f>
        <v>27871139</v>
      </c>
      <c r="P219" s="21" t="s">
        <v>6204</v>
      </c>
      <c r="Q219" s="128" t="str">
        <f>HYPERLINK("mailto:"&amp;A219&amp;"?subject="&amp;References!E$1&amp;"&amp;cc="&amp;References!E$2&amp;"&amp;body="&amp;References!E$3,"SEND EMAIL")</f>
        <v>SEND EMAIL</v>
      </c>
    </row>
    <row r="220" spans="1:17" ht="19.5" customHeight="1">
      <c r="B220" s="13" t="s">
        <v>10036</v>
      </c>
      <c r="D220" s="13" t="s">
        <v>7164</v>
      </c>
      <c r="E220" s="1" t="s">
        <v>601</v>
      </c>
      <c r="F220" s="19">
        <v>44337</v>
      </c>
      <c r="I220" s="20">
        <v>44341</v>
      </c>
      <c r="K220" s="21" t="s">
        <v>10030</v>
      </c>
      <c r="L220" s="20" t="s">
        <v>18</v>
      </c>
      <c r="M220" s="20" t="s">
        <v>460</v>
      </c>
      <c r="N220" s="17" t="str">
        <f>VLOOKUP(M220,References!A:B,2,TRUE)</f>
        <v>10128176</v>
      </c>
      <c r="P220" s="21" t="s">
        <v>6204</v>
      </c>
      <c r="Q220" s="128" t="str">
        <f>HYPERLINK("mailto:"&amp;A220&amp;"?subject="&amp;References!E$1&amp;"&amp;cc="&amp;References!E$2&amp;"&amp;body="&amp;References!E$3,"SEND EMAIL")</f>
        <v>SEND EMAIL</v>
      </c>
    </row>
    <row r="221" spans="1:17" ht="19.5" customHeight="1">
      <c r="B221" s="13" t="s">
        <v>10037</v>
      </c>
      <c r="D221" s="13" t="s">
        <v>10038</v>
      </c>
      <c r="E221" s="1" t="s">
        <v>53</v>
      </c>
      <c r="F221" s="19">
        <v>44208.151388888888</v>
      </c>
      <c r="I221" s="20">
        <v>44208.151388888888</v>
      </c>
      <c r="K221" s="21" t="s">
        <v>10030</v>
      </c>
      <c r="L221" s="19">
        <v>44568</v>
      </c>
      <c r="M221" s="100" t="s">
        <v>10039</v>
      </c>
      <c r="N221" s="17" t="str">
        <f>VLOOKUP(M221,References!A:B,2,TRUE)</f>
        <v>20942642</v>
      </c>
      <c r="P221" s="21" t="s">
        <v>6204</v>
      </c>
      <c r="Q221" s="128" t="str">
        <f>HYPERLINK("mailto:"&amp;A221&amp;"?subject="&amp;References!E$1&amp;"&amp;cc="&amp;References!E$2&amp;"&amp;body="&amp;References!E$3,"SEND EMAIL")</f>
        <v>SEND EMAIL</v>
      </c>
    </row>
  </sheetData>
  <autoFilter ref="A1:AG1" xr:uid="{00000000-0009-0000-0000-000005000000}"/>
  <sortState ref="A2:Q221">
    <sortCondition sortBy="cellColor" ref="A2:A221" dxfId="139"/>
    <sortCondition sortBy="cellColor" ref="A2:A221" dxfId="138"/>
    <sortCondition sortBy="cellColor" ref="A2:A221" dxfId="137"/>
    <sortCondition ref="B2:B221"/>
  </sortState>
  <phoneticPr fontId="2" type="noConversion"/>
  <conditionalFormatting sqref="A2:B192 C81:J82 K81:P85 G83 C83:F84 H83:J84 C85:J85 C86:P103 C104:J119 K104:P140 C120:H122 I120:J123 G123:H123 C123:F124 G124:J124 C125:J140 C141:P176 C177:J190 K177:K192 L177:P195 B191:J192 A193:K195 A196:P212 A1:P1">
    <cfRule type="expression" dxfId="136" priority="979">
      <formula>AND($K1="Spectrum only",$P1="No")</formula>
    </cfRule>
  </conditionalFormatting>
  <conditionalFormatting sqref="A2:B192 C81:J82 K81:P85 G83 C83:F84 H83:J84 C85:J85 C86:P103 C104:J119 K104:P140 C120:H122 I120:J123 G123:H123 C123:F124 G124:J124 C125:J140 C141:P176 C177:J190 K177:K192 L177:P195 B191:J192 A193:K195 A196:P212">
    <cfRule type="expression" dxfId="135" priority="978">
      <formula>AND($K2="Done",$P2="Yes")</formula>
    </cfRule>
    <cfRule type="expression" dxfId="134" priority="980">
      <formula>AND($K2="Spectrum only",$P2="Yes")</formula>
    </cfRule>
  </conditionalFormatting>
  <conditionalFormatting sqref="A193:B196 D193:E196 F212 I212">
    <cfRule type="expression" dxfId="133" priority="1712">
      <formula>AND(#REF!="Done",$P193="Yes")</formula>
    </cfRule>
    <cfRule type="expression" dxfId="132" priority="1713">
      <formula>AND(#REF!="Spectrum only",$P193="No")</formula>
    </cfRule>
    <cfRule type="expression" dxfId="131" priority="1714">
      <formula>AND(#REF!="Spectrum only",$P193="Yes")</formula>
    </cfRule>
  </conditionalFormatting>
  <conditionalFormatting sqref="A210:B210 D210:F210">
    <cfRule type="expression" dxfId="130" priority="1953">
      <formula>AND(#REF!="Done",$O210="Yes")</formula>
    </cfRule>
    <cfRule type="expression" dxfId="129" priority="1954">
      <formula>AND(#REF!="Spectrum only",$O210="No")</formula>
    </cfRule>
    <cfRule type="expression" dxfId="128" priority="1955">
      <formula>AND(#REF!="Spectrum only",$O210="Yes")</formula>
    </cfRule>
  </conditionalFormatting>
  <conditionalFormatting sqref="A212:B212 D212:F212 I212">
    <cfRule type="expression" dxfId="127" priority="2032">
      <formula>AND($M212="Spectrum only",#REF!="No")</formula>
    </cfRule>
    <cfRule type="expression" dxfId="126" priority="2033">
      <formula>AND($M212="Spectrum only",#REF!="Yes")</formula>
    </cfRule>
    <cfRule type="expression" dxfId="125" priority="2034">
      <formula>AND($M212="Spectrum only",#REF!="No")</formula>
    </cfRule>
  </conditionalFormatting>
  <conditionalFormatting sqref="A213:K1048576">
    <cfRule type="expression" dxfId="124" priority="49">
      <formula>AND($K213="Done",$P213="Yes")</formula>
    </cfRule>
    <cfRule type="expression" dxfId="123" priority="50">
      <formula>AND($K213="Spectrum only",$P213="No")</formula>
    </cfRule>
    <cfRule type="expression" dxfId="122" priority="51">
      <formula>AND($K213="Spectrum only",$P213="Yes")</formula>
    </cfRule>
  </conditionalFormatting>
  <conditionalFormatting sqref="A1:P2">
    <cfRule type="expression" dxfId="121" priority="927">
      <formula>AND($K1="Done",$P1="Yes")</formula>
    </cfRule>
    <cfRule type="expression" dxfId="120" priority="928">
      <formula>AND($K1="Spectrum only",$P1="Yes")</formula>
    </cfRule>
  </conditionalFormatting>
  <conditionalFormatting sqref="C2:P80">
    <cfRule type="expression" dxfId="119" priority="216">
      <formula>AND($K2="Done",$P2="Yes")</formula>
    </cfRule>
    <cfRule type="expression" dxfId="118" priority="217">
      <formula>AND($K2="Spectrum only",$P2="No")</formula>
    </cfRule>
    <cfRule type="expression" dxfId="117" priority="218">
      <formula>AND($K2="Spectrum only",$P2="Yes")</formula>
    </cfRule>
  </conditionalFormatting>
  <conditionalFormatting sqref="D191 G191 I191:I192">
    <cfRule type="expression" dxfId="116" priority="1671">
      <formula>AND($M191="Done",$P191="Yes")</formula>
    </cfRule>
    <cfRule type="expression" dxfId="115" priority="1672">
      <formula>AND($M191="Spectrum only",$P191="No")</formula>
    </cfRule>
    <cfRule type="expression" dxfId="114" priority="1673">
      <formula>AND($M191="Spectrum only",$P191="Yes")</formula>
    </cfRule>
  </conditionalFormatting>
  <conditionalFormatting sqref="D212:F212 I212 A212:B212">
    <cfRule type="expression" dxfId="113" priority="2031">
      <formula>AND($M212="Done",#REF!="Yes")</formula>
    </cfRule>
  </conditionalFormatting>
  <conditionalFormatting sqref="F86 I124:I192 F129:F131 I197:I1048576">
    <cfRule type="expression" dxfId="112" priority="406">
      <formula>MATCH(C86,F86)</formula>
    </cfRule>
  </conditionalFormatting>
  <conditionalFormatting sqref="F120:F122">
    <cfRule type="expression" dxfId="111" priority="1536">
      <formula>MATCH(#REF!,F120)</formula>
    </cfRule>
  </conditionalFormatting>
  <conditionalFormatting sqref="F123:F124">
    <cfRule type="expression" dxfId="110" priority="189">
      <formula>MATCH(#REF!,F123)</formula>
    </cfRule>
  </conditionalFormatting>
  <conditionalFormatting sqref="F210">
    <cfRule type="expression" dxfId="109" priority="94">
      <formula>MATCH(C213,F210)</formula>
    </cfRule>
  </conditionalFormatting>
  <conditionalFormatting sqref="G84">
    <cfRule type="expression" dxfId="108" priority="1427">
      <formula>AND($K83="Done",$P83="Yes")</formula>
    </cfRule>
    <cfRule type="expression" dxfId="107" priority="1428">
      <formula>AND($K83="Spectrum only",$P83="No")</formula>
    </cfRule>
    <cfRule type="expression" dxfId="106" priority="1429">
      <formula>AND($K83="Spectrum only",$P83="Yes")</formula>
    </cfRule>
  </conditionalFormatting>
  <conditionalFormatting sqref="G141">
    <cfRule type="expression" dxfId="105" priority="1543">
      <formula>AND($K139="Done",$P139="Yes")</formula>
    </cfRule>
    <cfRule type="expression" dxfId="104" priority="1544">
      <formula>AND($K139="Spectrum only",$P139="No")</formula>
    </cfRule>
    <cfRule type="expression" dxfId="103" priority="1545">
      <formula>AND($K139="Spectrum only",$P139="Yes")</formula>
    </cfRule>
  </conditionalFormatting>
  <conditionalFormatting sqref="I1:I119">
    <cfRule type="expression" dxfId="102" priority="322">
      <formula>MATCH(F1,I1)</formula>
    </cfRule>
  </conditionalFormatting>
  <conditionalFormatting sqref="I120:I122">
    <cfRule type="expression" dxfId="101" priority="207">
      <formula>MATCH(#REF!,I120)</formula>
    </cfRule>
  </conditionalFormatting>
  <conditionalFormatting sqref="I123">
    <cfRule type="expression" dxfId="100" priority="184">
      <formula>MATCH(#REF!,I123)</formula>
    </cfRule>
  </conditionalFormatting>
  <conditionalFormatting sqref="I213">
    <cfRule type="expression" dxfId="99" priority="1913">
      <formula>AND($K213="Done",#REF!="Yes")</formula>
    </cfRule>
    <cfRule type="expression" dxfId="98" priority="1914">
      <formula>AND($K213="Spectrum only",#REF!="No")</formula>
    </cfRule>
    <cfRule type="expression" dxfId="97" priority="1915">
      <formula>AND($K213="Spectrum only",#REF!="Yes")</formula>
    </cfRule>
    <cfRule type="expression" dxfId="96" priority="1916">
      <formula>AND($K213="Spectrum only",#REF!="No")</formula>
    </cfRule>
  </conditionalFormatting>
  <conditionalFormatting sqref="J5">
    <cfRule type="expression" dxfId="95" priority="215">
      <formula>MATCH(G5,J5)</formula>
    </cfRule>
  </conditionalFormatting>
  <conditionalFormatting sqref="J11">
    <cfRule type="expression" dxfId="94" priority="245">
      <formula>MATCH(G11,J11)</formula>
    </cfRule>
  </conditionalFormatting>
  <conditionalFormatting sqref="L213:L221">
    <cfRule type="expression" dxfId="93" priority="5">
      <formula>AND($K213="Done",$P213="Yes")</formula>
    </cfRule>
    <cfRule type="expression" dxfId="92" priority="6">
      <formula>AND($K213="Spectrum only",$P213="No")</formula>
    </cfRule>
    <cfRule type="expression" dxfId="91" priority="7">
      <formula>AND($K213="Spectrum only",$P213="Yes")</formula>
    </cfRule>
  </conditionalFormatting>
  <conditionalFormatting sqref="M213:P1048576">
    <cfRule type="expression" dxfId="90" priority="1">
      <formula>AND($K213="Done",$P213="Yes")</formula>
    </cfRule>
    <cfRule type="expression" dxfId="89" priority="2">
      <formula>AND($K213="Spectrum only",$P213="No")</formula>
    </cfRule>
    <cfRule type="expression" dxfId="88" priority="3">
      <formula>AND($K213="Spectrum only",$P213="Yes")</formula>
    </cfRule>
  </conditionalFormatting>
  <hyperlinks>
    <hyperlink ref="A202" r:id="rId1" xr:uid="{00000000-0004-0000-0500-000000000000}"/>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AG280"/>
  <sheetViews>
    <sheetView topLeftCell="G157" zoomScale="55" zoomScaleNormal="55" workbookViewId="0">
      <selection activeCell="N171" sqref="N171"/>
    </sheetView>
  </sheetViews>
  <sheetFormatPr defaultRowHeight="15"/>
  <cols>
    <col min="1" max="1" width="35.28515625" customWidth="1"/>
    <col min="2" max="15" width="12" customWidth="1"/>
  </cols>
  <sheetData>
    <row r="1" spans="1:33" s="96" customFormat="1" ht="43.5" customHeight="1">
      <c r="A1" s="6" t="s">
        <v>5116</v>
      </c>
      <c r="B1" s="5" t="s">
        <v>0</v>
      </c>
      <c r="C1" s="6" t="s">
        <v>3</v>
      </c>
      <c r="D1" s="7" t="s">
        <v>4</v>
      </c>
      <c r="E1" s="9" t="s">
        <v>6172</v>
      </c>
      <c r="F1" s="9" t="s">
        <v>6</v>
      </c>
      <c r="G1" s="4" t="s">
        <v>5117</v>
      </c>
      <c r="H1" s="8" t="s">
        <v>5</v>
      </c>
      <c r="I1" s="12" t="s">
        <v>7</v>
      </c>
      <c r="J1" s="5" t="s">
        <v>6173</v>
      </c>
      <c r="K1" s="11" t="s">
        <v>8</v>
      </c>
      <c r="L1" s="8" t="s">
        <v>9</v>
      </c>
      <c r="M1" s="8" t="s">
        <v>10</v>
      </c>
      <c r="N1" s="10" t="s">
        <v>11</v>
      </c>
      <c r="O1" s="8" t="s">
        <v>9208</v>
      </c>
      <c r="P1" s="92" t="s">
        <v>10040</v>
      </c>
      <c r="Q1" s="82"/>
      <c r="R1" s="82"/>
      <c r="S1" s="82"/>
      <c r="T1" s="82"/>
      <c r="U1" s="82"/>
      <c r="V1" s="82"/>
      <c r="W1" s="82"/>
      <c r="X1" s="82"/>
      <c r="Y1" s="82"/>
      <c r="Z1" s="82"/>
      <c r="AA1" s="82"/>
      <c r="AB1" s="82"/>
      <c r="AC1" s="82"/>
      <c r="AD1" s="82"/>
      <c r="AE1" s="82"/>
      <c r="AF1" s="82"/>
      <c r="AG1" s="82"/>
    </row>
    <row r="2" spans="1:33" s="82" customFormat="1" ht="19.5" customHeight="1">
      <c r="A2" s="13" t="s">
        <v>10041</v>
      </c>
      <c r="B2" s="13" t="s">
        <v>10042</v>
      </c>
      <c r="C2" s="89" t="s">
        <v>10043</v>
      </c>
      <c r="D2" s="1" t="s">
        <v>220</v>
      </c>
      <c r="E2" s="19">
        <v>44119</v>
      </c>
      <c r="F2" s="19" t="s">
        <v>26</v>
      </c>
      <c r="G2" s="13" t="s">
        <v>10044</v>
      </c>
      <c r="H2" s="20">
        <v>44119</v>
      </c>
      <c r="I2" s="20">
        <v>44119</v>
      </c>
      <c r="J2" s="21" t="s">
        <v>1157</v>
      </c>
      <c r="K2" s="19" t="s">
        <v>18</v>
      </c>
      <c r="L2" s="20" t="s">
        <v>10045</v>
      </c>
      <c r="M2" s="17" t="str">
        <f>VLOOKUP(L2,References!A:B,2,TRUE)</f>
        <v>23269892</v>
      </c>
      <c r="N2" s="48" t="s">
        <v>320</v>
      </c>
      <c r="O2" s="20" t="s">
        <v>6181</v>
      </c>
      <c r="P2" s="1" t="s">
        <v>10046</v>
      </c>
    </row>
    <row r="3" spans="1:33" s="82" customFormat="1" ht="19.5" customHeight="1">
      <c r="A3" s="13" t="s">
        <v>10047</v>
      </c>
      <c r="B3" s="1">
        <v>40015403</v>
      </c>
      <c r="C3" s="13" t="s">
        <v>10048</v>
      </c>
      <c r="D3" s="1" t="s">
        <v>259</v>
      </c>
      <c r="E3" s="19">
        <f>SUM(H3-2)</f>
        <v>44018</v>
      </c>
      <c r="F3" s="19">
        <v>43990</v>
      </c>
      <c r="G3" s="13" t="s">
        <v>10049</v>
      </c>
      <c r="H3" s="20">
        <v>44020</v>
      </c>
      <c r="I3" s="20">
        <v>44071</v>
      </c>
      <c r="J3" s="21" t="s">
        <v>1157</v>
      </c>
      <c r="K3" s="19" t="s">
        <v>18</v>
      </c>
      <c r="L3" s="20" t="s">
        <v>10050</v>
      </c>
      <c r="M3" s="17" t="str">
        <f>VLOOKUP(L3,References!A:B,2,TRUE)</f>
        <v>20316105</v>
      </c>
      <c r="N3" s="48" t="s">
        <v>320</v>
      </c>
      <c r="O3" s="20" t="s">
        <v>6181</v>
      </c>
      <c r="P3" s="1" t="s">
        <v>10046</v>
      </c>
      <c r="Q3" s="96"/>
      <c r="R3" s="96"/>
      <c r="S3" s="96"/>
      <c r="T3" s="96"/>
      <c r="U3" s="96"/>
      <c r="V3" s="96"/>
      <c r="W3" s="96"/>
      <c r="X3" s="96"/>
      <c r="Y3" s="96"/>
      <c r="Z3" s="96"/>
      <c r="AA3" s="96"/>
      <c r="AB3" s="96"/>
      <c r="AC3" s="96"/>
      <c r="AD3" s="96"/>
      <c r="AE3" s="96"/>
      <c r="AF3" s="96"/>
      <c r="AG3" s="96"/>
    </row>
    <row r="4" spans="1:33" s="97" customFormat="1" ht="19.5" customHeight="1">
      <c r="A4" s="13" t="s">
        <v>10051</v>
      </c>
      <c r="B4" s="1">
        <v>40054427</v>
      </c>
      <c r="C4" s="13" t="s">
        <v>10052</v>
      </c>
      <c r="D4" s="1" t="s">
        <v>40</v>
      </c>
      <c r="E4" s="19">
        <v>44074.87222222222</v>
      </c>
      <c r="F4" s="19">
        <v>43881</v>
      </c>
      <c r="G4" s="13" t="s">
        <v>10053</v>
      </c>
      <c r="H4" s="20">
        <v>44075</v>
      </c>
      <c r="I4" s="20">
        <v>44083</v>
      </c>
      <c r="J4" s="21" t="s">
        <v>1157</v>
      </c>
      <c r="K4" s="19" t="s">
        <v>18</v>
      </c>
      <c r="L4" s="20" t="s">
        <v>1370</v>
      </c>
      <c r="M4" s="17" t="str">
        <f>VLOOKUP(L4,References!A:B,2,TRUE)</f>
        <v>20990868</v>
      </c>
      <c r="N4" s="48" t="s">
        <v>320</v>
      </c>
      <c r="O4" s="20" t="s">
        <v>6181</v>
      </c>
      <c r="P4" s="1" t="s">
        <v>10046</v>
      </c>
      <c r="Q4" s="96"/>
      <c r="R4" s="96"/>
      <c r="S4" s="96"/>
      <c r="T4" s="96"/>
      <c r="U4" s="96"/>
      <c r="V4" s="96"/>
      <c r="W4" s="96"/>
      <c r="X4" s="96"/>
      <c r="Y4" s="96"/>
      <c r="Z4" s="96"/>
      <c r="AA4" s="96"/>
      <c r="AB4" s="96"/>
      <c r="AC4" s="96"/>
      <c r="AD4" s="96"/>
      <c r="AE4" s="96"/>
      <c r="AF4" s="96"/>
      <c r="AG4" s="96"/>
    </row>
    <row r="5" spans="1:33" s="98" customFormat="1" ht="19.5" customHeight="1">
      <c r="A5" s="13" t="s">
        <v>10054</v>
      </c>
      <c r="B5" s="1">
        <v>40022643</v>
      </c>
      <c r="C5" s="13" t="s">
        <v>10055</v>
      </c>
      <c r="D5" s="1" t="s">
        <v>82</v>
      </c>
      <c r="E5" s="19">
        <v>44075.624305555553</v>
      </c>
      <c r="F5" s="19">
        <v>44068</v>
      </c>
      <c r="G5" s="13" t="s">
        <v>10056</v>
      </c>
      <c r="H5" s="20">
        <v>44075</v>
      </c>
      <c r="I5" s="20">
        <v>44075</v>
      </c>
      <c r="J5" s="21" t="s">
        <v>1157</v>
      </c>
      <c r="K5" s="19" t="s">
        <v>18</v>
      </c>
      <c r="L5" s="20" t="s">
        <v>10057</v>
      </c>
      <c r="M5" s="17" t="str">
        <f>VLOOKUP(L5,References!A:B,2,TRUE)</f>
        <v>23364534</v>
      </c>
      <c r="N5" s="48" t="s">
        <v>320</v>
      </c>
      <c r="O5" s="20" t="s">
        <v>6181</v>
      </c>
      <c r="P5" s="1" t="s">
        <v>10046</v>
      </c>
      <c r="Q5" s="96"/>
      <c r="R5" s="96"/>
      <c r="S5" s="96"/>
      <c r="T5" s="96"/>
      <c r="U5" s="96"/>
      <c r="V5" s="96"/>
      <c r="W5" s="96"/>
      <c r="X5" s="96"/>
      <c r="Y5" s="96"/>
      <c r="Z5" s="96"/>
      <c r="AA5" s="96"/>
      <c r="AB5" s="96"/>
      <c r="AC5" s="96"/>
      <c r="AD5" s="96"/>
      <c r="AE5" s="96"/>
      <c r="AF5" s="96"/>
      <c r="AG5" s="96"/>
    </row>
    <row r="6" spans="1:33" s="82" customFormat="1" ht="19.5" customHeight="1">
      <c r="A6" s="13" t="s">
        <v>10058</v>
      </c>
      <c r="B6" s="1">
        <v>40038398</v>
      </c>
      <c r="C6" s="13" t="s">
        <v>10059</v>
      </c>
      <c r="D6" s="1" t="s">
        <v>344</v>
      </c>
      <c r="E6" s="19">
        <f>SUM(H6-2)</f>
        <v>43996</v>
      </c>
      <c r="F6" s="19">
        <v>43798</v>
      </c>
      <c r="G6" s="13" t="s">
        <v>10060</v>
      </c>
      <c r="H6" s="20">
        <v>43998</v>
      </c>
      <c r="I6" s="20">
        <v>44034</v>
      </c>
      <c r="J6" s="21" t="s">
        <v>1157</v>
      </c>
      <c r="K6" s="19" t="s">
        <v>18</v>
      </c>
      <c r="L6" s="20" t="s">
        <v>345</v>
      </c>
      <c r="M6" s="17" t="str">
        <f>VLOOKUP(L6,References!A:B,2,TRUE)</f>
        <v>10169325</v>
      </c>
      <c r="N6" s="48" t="s">
        <v>20</v>
      </c>
      <c r="O6" s="20" t="s">
        <v>6181</v>
      </c>
      <c r="P6" s="1" t="s">
        <v>10046</v>
      </c>
      <c r="Q6" s="96"/>
      <c r="R6" s="96"/>
      <c r="S6" s="96"/>
      <c r="T6" s="96"/>
      <c r="U6" s="96"/>
      <c r="V6" s="96"/>
      <c r="W6" s="96"/>
      <c r="X6" s="96"/>
      <c r="Y6" s="96"/>
      <c r="Z6" s="96"/>
      <c r="AA6" s="96"/>
      <c r="AB6" s="96"/>
      <c r="AC6" s="96"/>
      <c r="AD6" s="96"/>
      <c r="AE6" s="96"/>
      <c r="AF6" s="96"/>
      <c r="AG6" s="96"/>
    </row>
    <row r="7" spans="1:33" s="82" customFormat="1" ht="19.5" customHeight="1">
      <c r="A7" s="40" t="s">
        <v>10061</v>
      </c>
      <c r="B7" s="2">
        <v>40069083</v>
      </c>
      <c r="C7" s="22" t="s">
        <v>10062</v>
      </c>
      <c r="D7" s="2" t="s">
        <v>82</v>
      </c>
      <c r="E7" s="33">
        <v>43939</v>
      </c>
      <c r="F7" s="33">
        <v>43937</v>
      </c>
      <c r="G7" s="22" t="s">
        <v>10063</v>
      </c>
      <c r="H7" s="42">
        <v>43941</v>
      </c>
      <c r="I7" s="42">
        <v>43942</v>
      </c>
      <c r="J7" s="2" t="s">
        <v>1157</v>
      </c>
      <c r="K7" s="33" t="s">
        <v>18</v>
      </c>
      <c r="L7" s="36" t="s">
        <v>10064</v>
      </c>
      <c r="M7" s="17" t="str">
        <f>VLOOKUP(L7,References!A:B,2,TRUE)</f>
        <v>10189430</v>
      </c>
      <c r="N7" s="38" t="s">
        <v>320</v>
      </c>
      <c r="O7" s="42" t="s">
        <v>6181</v>
      </c>
      <c r="P7" s="20" t="s">
        <v>10046</v>
      </c>
      <c r="Q7" s="96"/>
      <c r="R7" s="96"/>
      <c r="S7" s="96"/>
      <c r="T7" s="96"/>
      <c r="U7" s="96"/>
      <c r="V7" s="96"/>
      <c r="W7" s="96"/>
      <c r="X7" s="96"/>
      <c r="Y7" s="96"/>
      <c r="Z7" s="96"/>
      <c r="AA7" s="96"/>
      <c r="AB7" s="96"/>
      <c r="AC7" s="96"/>
      <c r="AD7" s="96"/>
      <c r="AE7" s="96"/>
      <c r="AF7" s="96"/>
      <c r="AG7" s="96"/>
    </row>
    <row r="8" spans="1:33" s="82" customFormat="1" ht="19.5" customHeight="1">
      <c r="A8" s="13" t="s">
        <v>10065</v>
      </c>
      <c r="B8" s="1">
        <v>40055972</v>
      </c>
      <c r="C8" s="90" t="s">
        <v>10066</v>
      </c>
      <c r="D8" s="1" t="s">
        <v>17</v>
      </c>
      <c r="E8" s="19">
        <v>44063.714583333334</v>
      </c>
      <c r="F8" s="19">
        <v>44041</v>
      </c>
      <c r="G8" s="13" t="s">
        <v>10067</v>
      </c>
      <c r="H8" s="20">
        <v>44064</v>
      </c>
      <c r="I8" s="20">
        <v>44109</v>
      </c>
      <c r="J8" s="21" t="s">
        <v>1157</v>
      </c>
      <c r="K8" s="19" t="s">
        <v>18</v>
      </c>
      <c r="L8" s="20" t="s">
        <v>8536</v>
      </c>
      <c r="M8" s="17" t="str">
        <f>VLOOKUP(L8,References!A:B,2,TRUE)</f>
        <v>10068993</v>
      </c>
      <c r="N8" s="48" t="s">
        <v>320</v>
      </c>
      <c r="O8" s="20" t="s">
        <v>6181</v>
      </c>
      <c r="P8" s="1" t="s">
        <v>10046</v>
      </c>
      <c r="Q8" s="96"/>
      <c r="R8" s="96"/>
      <c r="S8" s="96"/>
      <c r="T8" s="96"/>
      <c r="U8" s="96"/>
      <c r="V8" s="96"/>
      <c r="W8" s="96"/>
      <c r="X8" s="96"/>
      <c r="Y8" s="96"/>
      <c r="Z8" s="96"/>
      <c r="AA8" s="96"/>
      <c r="AB8" s="96"/>
      <c r="AC8" s="96"/>
      <c r="AD8" s="96"/>
      <c r="AE8" s="96"/>
      <c r="AF8" s="96"/>
      <c r="AG8" s="96"/>
    </row>
    <row r="9" spans="1:33" s="82" customFormat="1" ht="19.5" customHeight="1">
      <c r="A9" s="13" t="s">
        <v>10068</v>
      </c>
      <c r="B9" s="1">
        <v>40081237</v>
      </c>
      <c r="C9" s="13"/>
      <c r="D9" s="1"/>
      <c r="E9" s="19" t="s">
        <v>10069</v>
      </c>
      <c r="F9" s="19" t="s">
        <v>10070</v>
      </c>
      <c r="G9" s="13" t="s">
        <v>10071</v>
      </c>
      <c r="H9" s="20" t="s">
        <v>10072</v>
      </c>
      <c r="I9" s="20" t="s">
        <v>10073</v>
      </c>
      <c r="J9" s="21" t="s">
        <v>1157</v>
      </c>
      <c r="K9" s="19" t="s">
        <v>10074</v>
      </c>
      <c r="L9" s="20" t="s">
        <v>2398</v>
      </c>
      <c r="M9" s="20"/>
      <c r="N9" s="48"/>
      <c r="O9" s="20" t="s">
        <v>6181</v>
      </c>
      <c r="P9" s="1" t="s">
        <v>10046</v>
      </c>
      <c r="Q9" s="96"/>
      <c r="R9" s="96"/>
      <c r="S9" s="96"/>
      <c r="T9" s="96"/>
      <c r="U9" s="96"/>
      <c r="V9" s="96"/>
      <c r="W9" s="96"/>
      <c r="X9" s="96"/>
      <c r="Y9" s="96"/>
      <c r="Z9" s="96"/>
      <c r="AA9" s="96"/>
      <c r="AB9" s="96"/>
      <c r="AC9" s="96"/>
      <c r="AD9" s="96"/>
      <c r="AE9" s="96"/>
      <c r="AF9" s="96"/>
      <c r="AG9" s="96"/>
    </row>
    <row r="10" spans="1:33" s="82" customFormat="1" ht="19.5" customHeight="1">
      <c r="A10" s="13" t="s">
        <v>10075</v>
      </c>
      <c r="B10" s="1">
        <v>40076875</v>
      </c>
      <c r="C10" s="13" t="s">
        <v>10076</v>
      </c>
      <c r="D10" s="1" t="s">
        <v>177</v>
      </c>
      <c r="E10" s="19">
        <v>44064.808333333334</v>
      </c>
      <c r="F10" s="19">
        <v>43903</v>
      </c>
      <c r="G10" s="13" t="s">
        <v>10077</v>
      </c>
      <c r="H10" s="20">
        <v>44069</v>
      </c>
      <c r="I10" s="20">
        <v>44071</v>
      </c>
      <c r="J10" s="21" t="s">
        <v>1157</v>
      </c>
      <c r="K10" s="19" t="s">
        <v>18</v>
      </c>
      <c r="L10" s="20" t="s">
        <v>10078</v>
      </c>
      <c r="M10" s="17" t="str">
        <f>VLOOKUP(L10,References!A:B,2,TRUE)</f>
        <v>10189430</v>
      </c>
      <c r="N10" s="20" t="s">
        <v>320</v>
      </c>
      <c r="O10" s="20" t="s">
        <v>6181</v>
      </c>
      <c r="P10" s="1" t="s">
        <v>10046</v>
      </c>
      <c r="Q10" s="96"/>
      <c r="R10" s="96"/>
      <c r="S10" s="96"/>
      <c r="T10" s="96"/>
      <c r="U10" s="96"/>
      <c r="V10" s="96"/>
      <c r="W10" s="96"/>
      <c r="X10" s="96"/>
      <c r="Y10" s="96"/>
      <c r="Z10" s="96"/>
      <c r="AA10" s="96"/>
      <c r="AB10" s="96"/>
      <c r="AC10" s="96"/>
      <c r="AD10" s="96"/>
      <c r="AE10" s="96"/>
      <c r="AF10" s="96"/>
      <c r="AG10" s="96"/>
    </row>
    <row r="11" spans="1:33" s="82" customFormat="1" ht="19.5" customHeight="1">
      <c r="A11" s="13" t="s">
        <v>10079</v>
      </c>
      <c r="B11" s="103" t="s">
        <v>10080</v>
      </c>
      <c r="C11" s="13" t="s">
        <v>10081</v>
      </c>
      <c r="D11" s="1" t="s">
        <v>40</v>
      </c>
      <c r="E11" s="19">
        <v>44174.814583333333</v>
      </c>
      <c r="F11" s="19"/>
      <c r="G11" s="13"/>
      <c r="H11" s="20">
        <v>44174.820833333331</v>
      </c>
      <c r="I11" s="111">
        <v>44174</v>
      </c>
      <c r="J11" s="21" t="s">
        <v>1157</v>
      </c>
      <c r="K11" s="20" t="s">
        <v>18</v>
      </c>
      <c r="L11" s="20" t="s">
        <v>10082</v>
      </c>
      <c r="M11" s="17" t="str">
        <f>VLOOKUP(L11,References!A:B,2,TRUE)</f>
        <v>24574524</v>
      </c>
      <c r="N11" s="48"/>
      <c r="O11" s="20" t="s">
        <v>6181</v>
      </c>
      <c r="P11" s="1" t="s">
        <v>10046</v>
      </c>
    </row>
    <row r="12" spans="1:33" s="82" customFormat="1" ht="19.5" customHeight="1">
      <c r="A12" s="13" t="s">
        <v>10083</v>
      </c>
      <c r="B12" s="1">
        <v>40086193</v>
      </c>
      <c r="C12" s="89" t="s">
        <v>10084</v>
      </c>
      <c r="D12" s="13" t="s">
        <v>282</v>
      </c>
      <c r="E12" s="19">
        <v>44075</v>
      </c>
      <c r="F12" s="19">
        <v>44060</v>
      </c>
      <c r="G12" s="13" t="s">
        <v>10085</v>
      </c>
      <c r="H12" s="20">
        <v>44076</v>
      </c>
      <c r="I12" s="20">
        <v>44098</v>
      </c>
      <c r="J12" s="21" t="s">
        <v>1157</v>
      </c>
      <c r="K12" s="19" t="s">
        <v>10074</v>
      </c>
      <c r="L12" s="1" t="s">
        <v>7743</v>
      </c>
      <c r="M12" s="17" t="str">
        <f>VLOOKUP(L12,References!A:B,2,TRUE)</f>
        <v>23393283</v>
      </c>
      <c r="N12" s="48" t="s">
        <v>28</v>
      </c>
      <c r="O12" s="20" t="s">
        <v>6181</v>
      </c>
      <c r="P12" s="1" t="s">
        <v>10046</v>
      </c>
    </row>
    <row r="13" spans="1:33" s="82" customFormat="1" ht="19.5" customHeight="1">
      <c r="A13" s="13" t="s">
        <v>10086</v>
      </c>
      <c r="B13" s="1">
        <v>40080772</v>
      </c>
      <c r="C13" s="13" t="s">
        <v>10087</v>
      </c>
      <c r="D13" s="1" t="s">
        <v>618</v>
      </c>
      <c r="E13" s="19">
        <v>44075.619444444441</v>
      </c>
      <c r="F13" s="19">
        <v>44075</v>
      </c>
      <c r="G13" s="13" t="s">
        <v>10088</v>
      </c>
      <c r="H13" s="20">
        <v>44075</v>
      </c>
      <c r="I13" s="20">
        <v>44083</v>
      </c>
      <c r="J13" s="21" t="s">
        <v>1157</v>
      </c>
      <c r="K13" s="19" t="s">
        <v>18</v>
      </c>
      <c r="L13" s="20" t="s">
        <v>767</v>
      </c>
      <c r="M13" s="17" t="str">
        <f>VLOOKUP(L13,References!A:B,2,TRUE)</f>
        <v>10158616</v>
      </c>
      <c r="N13" s="74" t="s">
        <v>10089</v>
      </c>
      <c r="O13" s="20" t="s">
        <v>6181</v>
      </c>
      <c r="P13" s="1" t="s">
        <v>10046</v>
      </c>
      <c r="Q13" s="96"/>
      <c r="R13" s="96"/>
      <c r="S13" s="96"/>
      <c r="T13" s="96"/>
      <c r="U13" s="96"/>
      <c r="V13" s="96"/>
      <c r="W13" s="96"/>
      <c r="X13" s="96"/>
      <c r="Y13" s="96"/>
      <c r="Z13" s="96"/>
      <c r="AA13" s="96"/>
      <c r="AB13" s="96"/>
      <c r="AC13" s="96"/>
      <c r="AD13" s="96"/>
      <c r="AE13" s="96"/>
      <c r="AF13" s="96"/>
      <c r="AG13" s="96"/>
    </row>
    <row r="14" spans="1:33" s="82" customFormat="1" ht="19.5" customHeight="1">
      <c r="A14" s="13" t="s">
        <v>10090</v>
      </c>
      <c r="B14" s="1">
        <v>27545312</v>
      </c>
      <c r="C14" s="13" t="s">
        <v>10091</v>
      </c>
      <c r="D14" s="1" t="s">
        <v>703</v>
      </c>
      <c r="E14" s="19">
        <v>44128</v>
      </c>
      <c r="F14" s="33" t="s">
        <v>26</v>
      </c>
      <c r="G14" s="13" t="s">
        <v>10092</v>
      </c>
      <c r="H14" s="20">
        <v>44130</v>
      </c>
      <c r="I14" s="20">
        <v>44138</v>
      </c>
      <c r="J14" s="21" t="s">
        <v>1157</v>
      </c>
      <c r="K14" s="19" t="s">
        <v>18</v>
      </c>
      <c r="L14" s="20" t="s">
        <v>2000</v>
      </c>
      <c r="M14" s="17" t="str">
        <f>VLOOKUP(L14,References!A:B,2,TRUE)</f>
        <v>10150356</v>
      </c>
      <c r="N14" s="48" t="s">
        <v>61</v>
      </c>
      <c r="O14" s="20" t="s">
        <v>6181</v>
      </c>
      <c r="P14" s="1" t="s">
        <v>10046</v>
      </c>
      <c r="Q14" s="96"/>
      <c r="R14" s="96"/>
      <c r="S14" s="96"/>
      <c r="T14" s="96"/>
      <c r="U14" s="96"/>
      <c r="V14" s="96"/>
      <c r="W14" s="96"/>
      <c r="X14" s="96"/>
      <c r="Y14" s="96"/>
      <c r="Z14" s="96"/>
      <c r="AA14" s="96"/>
      <c r="AB14" s="96"/>
      <c r="AC14" s="96"/>
      <c r="AD14" s="96"/>
      <c r="AE14" s="96"/>
      <c r="AF14" s="96"/>
      <c r="AG14" s="96"/>
    </row>
    <row r="15" spans="1:33" s="82" customFormat="1" ht="19.5" customHeight="1">
      <c r="A15" s="1" t="s">
        <v>10093</v>
      </c>
      <c r="B15" s="1">
        <v>27484380</v>
      </c>
      <c r="C15" s="1" t="s">
        <v>10094</v>
      </c>
      <c r="D15" s="1" t="s">
        <v>88</v>
      </c>
      <c r="E15" s="19">
        <f>SUM(H15-2)</f>
        <v>44027</v>
      </c>
      <c r="F15" s="19">
        <v>43973</v>
      </c>
      <c r="G15" s="13" t="s">
        <v>10095</v>
      </c>
      <c r="H15" s="20">
        <v>44029</v>
      </c>
      <c r="I15" s="20">
        <v>44075</v>
      </c>
      <c r="J15" s="21" t="s">
        <v>1157</v>
      </c>
      <c r="K15" s="19" t="s">
        <v>18</v>
      </c>
      <c r="L15" s="1" t="s">
        <v>10096</v>
      </c>
      <c r="M15" s="17" t="str">
        <f>VLOOKUP(L15,References!A:B,2,TRUE)</f>
        <v>23878902</v>
      </c>
      <c r="N15" s="48" t="s">
        <v>320</v>
      </c>
      <c r="O15" s="20" t="s">
        <v>6181</v>
      </c>
      <c r="P15" s="1" t="s">
        <v>10046</v>
      </c>
    </row>
    <row r="16" spans="1:33" s="82" customFormat="1" ht="19.5" customHeight="1">
      <c r="A16" s="13" t="s">
        <v>10097</v>
      </c>
      <c r="B16" s="1">
        <v>27517912</v>
      </c>
      <c r="C16" s="13" t="s">
        <v>10098</v>
      </c>
      <c r="D16" s="1" t="s">
        <v>125</v>
      </c>
      <c r="E16" s="19">
        <v>44069.993055555555</v>
      </c>
      <c r="F16" s="19">
        <v>44060</v>
      </c>
      <c r="G16" s="13" t="s">
        <v>10099</v>
      </c>
      <c r="H16" s="20">
        <v>44074</v>
      </c>
      <c r="I16" s="20">
        <v>44075</v>
      </c>
      <c r="J16" s="21" t="s">
        <v>1157</v>
      </c>
      <c r="K16" s="19">
        <v>44798</v>
      </c>
      <c r="L16" s="20" t="s">
        <v>162</v>
      </c>
      <c r="M16" s="17" t="str">
        <f>VLOOKUP(L16,References!A:B,2,TRUE)</f>
        <v>23778436</v>
      </c>
      <c r="N16" s="48" t="s">
        <v>61</v>
      </c>
      <c r="O16" s="20" t="s">
        <v>6181</v>
      </c>
      <c r="P16" s="1" t="s">
        <v>10046</v>
      </c>
      <c r="Q16" s="96"/>
      <c r="R16" s="96"/>
      <c r="S16" s="96"/>
      <c r="T16" s="96"/>
      <c r="U16" s="96"/>
      <c r="V16" s="96"/>
      <c r="W16" s="96"/>
      <c r="X16" s="96"/>
      <c r="Y16" s="96"/>
      <c r="Z16" s="96"/>
      <c r="AA16" s="96"/>
      <c r="AB16" s="96"/>
      <c r="AC16" s="96"/>
      <c r="AD16" s="96"/>
      <c r="AE16" s="96"/>
      <c r="AF16" s="96"/>
      <c r="AG16" s="96"/>
    </row>
    <row r="17" spans="1:33" s="82" customFormat="1" ht="19.5" customHeight="1">
      <c r="A17" s="13" t="s">
        <v>10100</v>
      </c>
      <c r="B17" s="1">
        <v>27019262</v>
      </c>
      <c r="C17" s="13" t="s">
        <v>10101</v>
      </c>
      <c r="D17" s="1" t="s">
        <v>618</v>
      </c>
      <c r="E17" s="19">
        <v>44069.913888888892</v>
      </c>
      <c r="F17" s="19">
        <v>44059</v>
      </c>
      <c r="G17" s="13" t="s">
        <v>10102</v>
      </c>
      <c r="H17" s="20">
        <v>44070</v>
      </c>
      <c r="I17" s="20">
        <v>44071</v>
      </c>
      <c r="J17" s="21" t="s">
        <v>1157</v>
      </c>
      <c r="K17" s="19" t="s">
        <v>18</v>
      </c>
      <c r="L17" s="20" t="s">
        <v>1101</v>
      </c>
      <c r="M17" s="17" t="str">
        <f>VLOOKUP(L17,References!A:B,2,TRUE)</f>
        <v>24167767</v>
      </c>
      <c r="N17" s="48" t="s">
        <v>320</v>
      </c>
      <c r="O17" s="20" t="s">
        <v>6181</v>
      </c>
      <c r="P17" s="1" t="s">
        <v>10046</v>
      </c>
    </row>
    <row r="18" spans="1:33" s="82" customFormat="1" ht="19.5" customHeight="1">
      <c r="A18" s="13" t="s">
        <v>10103</v>
      </c>
      <c r="B18" s="1">
        <v>24479629</v>
      </c>
      <c r="C18" s="13" t="s">
        <v>10104</v>
      </c>
      <c r="D18" s="1" t="s">
        <v>282</v>
      </c>
      <c r="E18" s="19">
        <v>44074.92083333333</v>
      </c>
      <c r="F18" s="20">
        <v>44074.92083333333</v>
      </c>
      <c r="G18" s="13" t="s">
        <v>10105</v>
      </c>
      <c r="H18" s="20">
        <v>44075</v>
      </c>
      <c r="I18" s="20">
        <v>44075</v>
      </c>
      <c r="J18" s="21" t="s">
        <v>1157</v>
      </c>
      <c r="K18" s="19" t="s">
        <v>18</v>
      </c>
      <c r="L18" s="20" t="s">
        <v>7743</v>
      </c>
      <c r="M18" s="17" t="str">
        <f>VLOOKUP(L18,References!A:B,2,TRUE)</f>
        <v>23393283</v>
      </c>
      <c r="N18" s="48" t="s">
        <v>28</v>
      </c>
      <c r="O18" s="20" t="s">
        <v>6181</v>
      </c>
      <c r="P18" s="1" t="s">
        <v>10046</v>
      </c>
      <c r="Q18" s="96"/>
      <c r="R18" s="96"/>
      <c r="S18" s="96"/>
      <c r="T18" s="96"/>
      <c r="U18" s="96"/>
      <c r="V18" s="96"/>
      <c r="W18" s="96"/>
      <c r="X18" s="96"/>
      <c r="Y18" s="96"/>
      <c r="Z18" s="96"/>
      <c r="AA18" s="96"/>
      <c r="AB18" s="96"/>
      <c r="AC18" s="96"/>
      <c r="AD18" s="96"/>
      <c r="AE18" s="96"/>
      <c r="AF18" s="96"/>
      <c r="AG18" s="96"/>
    </row>
    <row r="19" spans="1:33" s="82" customFormat="1" ht="19.5" customHeight="1">
      <c r="A19" s="13" t="s">
        <v>10106</v>
      </c>
      <c r="B19" s="1">
        <v>40012992</v>
      </c>
      <c r="C19" s="13" t="s">
        <v>10107</v>
      </c>
      <c r="D19" s="1" t="s">
        <v>33</v>
      </c>
      <c r="E19" s="19">
        <v>44052.897916666669</v>
      </c>
      <c r="F19" s="19">
        <v>44048</v>
      </c>
      <c r="G19" s="13" t="s">
        <v>10108</v>
      </c>
      <c r="H19" s="20">
        <v>44056</v>
      </c>
      <c r="I19" s="20">
        <v>44071</v>
      </c>
      <c r="J19" s="21" t="s">
        <v>1157</v>
      </c>
      <c r="K19" s="19" t="s">
        <v>18</v>
      </c>
      <c r="L19" s="20" t="s">
        <v>10109</v>
      </c>
      <c r="M19" s="17" t="str">
        <f>VLOOKUP(L19,References!A:B,2,TRUE)</f>
        <v>10141810</v>
      </c>
      <c r="N19" s="48" t="s">
        <v>28</v>
      </c>
      <c r="O19" s="20" t="s">
        <v>6181</v>
      </c>
      <c r="P19" s="1" t="s">
        <v>10046</v>
      </c>
      <c r="Q19" s="96"/>
      <c r="R19" s="96"/>
      <c r="S19" s="96"/>
      <c r="T19" s="96"/>
      <c r="U19" s="96"/>
      <c r="V19" s="96"/>
      <c r="W19" s="96"/>
      <c r="X19" s="96"/>
      <c r="Y19" s="96"/>
      <c r="Z19" s="96"/>
      <c r="AA19" s="96"/>
      <c r="AB19" s="96"/>
      <c r="AC19" s="96"/>
      <c r="AD19" s="96"/>
      <c r="AE19" s="96"/>
      <c r="AF19" s="96"/>
      <c r="AG19" s="96"/>
    </row>
    <row r="20" spans="1:33" s="82" customFormat="1" ht="19.5" customHeight="1">
      <c r="A20" s="13" t="s">
        <v>10110</v>
      </c>
      <c r="B20" s="1">
        <v>40112189</v>
      </c>
      <c r="C20" s="13"/>
      <c r="D20" s="1"/>
      <c r="E20" s="19" t="s">
        <v>9592</v>
      </c>
      <c r="F20" s="19">
        <v>44147</v>
      </c>
      <c r="G20" s="13" t="s">
        <v>10111</v>
      </c>
      <c r="H20" s="20" t="s">
        <v>9592</v>
      </c>
      <c r="I20" s="20" t="s">
        <v>9592</v>
      </c>
      <c r="J20" s="21" t="s">
        <v>1157</v>
      </c>
      <c r="K20" s="19" t="s">
        <v>18</v>
      </c>
      <c r="L20" s="20" t="s">
        <v>10112</v>
      </c>
      <c r="M20" s="20"/>
      <c r="N20" s="48"/>
      <c r="O20" s="20" t="s">
        <v>6181</v>
      </c>
      <c r="P20" s="1" t="s">
        <v>10046</v>
      </c>
    </row>
    <row r="21" spans="1:33" s="82" customFormat="1" ht="19.5" customHeight="1">
      <c r="A21" s="13" t="s">
        <v>10113</v>
      </c>
      <c r="B21" s="1">
        <v>40074240</v>
      </c>
      <c r="C21" s="13"/>
      <c r="D21" s="1"/>
      <c r="E21" s="19" t="s">
        <v>9592</v>
      </c>
      <c r="F21" s="19"/>
      <c r="G21" s="13" t="s">
        <v>10114</v>
      </c>
      <c r="H21" s="20" t="s">
        <v>9592</v>
      </c>
      <c r="I21" s="20" t="s">
        <v>9592</v>
      </c>
      <c r="J21" s="21" t="s">
        <v>1157</v>
      </c>
      <c r="K21" s="19" t="s">
        <v>10115</v>
      </c>
      <c r="L21" s="20" t="s">
        <v>10116</v>
      </c>
      <c r="M21" s="20"/>
      <c r="N21" s="48"/>
      <c r="O21" s="20" t="s">
        <v>6181</v>
      </c>
      <c r="P21" s="1" t="s">
        <v>10046</v>
      </c>
      <c r="Q21" s="96"/>
      <c r="R21" s="96"/>
      <c r="S21" s="96"/>
      <c r="T21" s="96"/>
      <c r="U21" s="96"/>
      <c r="V21" s="96"/>
      <c r="W21" s="96"/>
      <c r="X21" s="96"/>
      <c r="Y21" s="96"/>
      <c r="Z21" s="96"/>
      <c r="AA21" s="96"/>
      <c r="AB21" s="96"/>
      <c r="AC21" s="96"/>
      <c r="AD21" s="96"/>
      <c r="AE21" s="96"/>
      <c r="AF21" s="96"/>
      <c r="AG21" s="96"/>
    </row>
    <row r="22" spans="1:33" s="82" customFormat="1" ht="19.5" customHeight="1">
      <c r="A22" s="13" t="s">
        <v>10117</v>
      </c>
      <c r="B22" s="1">
        <v>40084026</v>
      </c>
      <c r="C22" s="90" t="s">
        <v>10118</v>
      </c>
      <c r="D22" s="1" t="s">
        <v>40</v>
      </c>
      <c r="E22" s="19">
        <v>44097.861111111109</v>
      </c>
      <c r="F22" s="19">
        <v>44091</v>
      </c>
      <c r="G22" s="13" t="s">
        <v>10119</v>
      </c>
      <c r="H22" s="20">
        <v>44106.6875</v>
      </c>
      <c r="I22" s="20">
        <v>44109</v>
      </c>
      <c r="J22" s="21" t="s">
        <v>1157</v>
      </c>
      <c r="K22" s="19" t="s">
        <v>18</v>
      </c>
      <c r="L22" s="20" t="s">
        <v>9305</v>
      </c>
      <c r="M22" s="17" t="str">
        <f>VLOOKUP(L22,References!A:B,2,TRUE)</f>
        <v>10025720</v>
      </c>
      <c r="N22" s="48" t="s">
        <v>35</v>
      </c>
      <c r="O22" s="20" t="s">
        <v>6181</v>
      </c>
      <c r="P22" s="1" t="s">
        <v>10046</v>
      </c>
      <c r="Q22" s="96"/>
      <c r="R22" s="96"/>
      <c r="S22" s="96"/>
      <c r="T22" s="96"/>
      <c r="U22" s="96"/>
      <c r="V22" s="96"/>
      <c r="W22" s="96"/>
      <c r="X22" s="96"/>
      <c r="Y22" s="96"/>
      <c r="Z22" s="96"/>
      <c r="AA22" s="96"/>
      <c r="AB22" s="96"/>
      <c r="AC22" s="96"/>
      <c r="AD22" s="96"/>
      <c r="AE22" s="96"/>
      <c r="AF22" s="96"/>
      <c r="AG22" s="96"/>
    </row>
    <row r="23" spans="1:33" s="82" customFormat="1" ht="19.5" customHeight="1">
      <c r="A23" s="13" t="s">
        <v>10120</v>
      </c>
      <c r="B23" s="1">
        <v>22470829</v>
      </c>
      <c r="C23" s="90" t="s">
        <v>10121</v>
      </c>
      <c r="D23" s="1" t="s">
        <v>338</v>
      </c>
      <c r="E23" s="19">
        <v>44181</v>
      </c>
      <c r="F23" s="19">
        <v>44184</v>
      </c>
      <c r="G23" s="13" t="s">
        <v>10122</v>
      </c>
      <c r="H23" s="20">
        <v>44181</v>
      </c>
      <c r="I23" s="20">
        <v>44217</v>
      </c>
      <c r="J23" s="21" t="s">
        <v>1157</v>
      </c>
      <c r="K23" s="19" t="s">
        <v>18</v>
      </c>
      <c r="L23" s="20" t="s">
        <v>339</v>
      </c>
      <c r="M23" s="17" t="str">
        <f>VLOOKUP(L23,References!A:B,2,TRUE)</f>
        <v>20338478</v>
      </c>
      <c r="N23" s="48" t="s">
        <v>127</v>
      </c>
      <c r="O23" s="20" t="s">
        <v>6181</v>
      </c>
      <c r="P23" s="1" t="s">
        <v>10046</v>
      </c>
      <c r="Q23" s="96"/>
      <c r="R23" s="96"/>
      <c r="S23" s="96"/>
      <c r="T23" s="96"/>
      <c r="U23" s="96"/>
      <c r="V23" s="96"/>
      <c r="W23" s="96"/>
      <c r="X23" s="96"/>
      <c r="Y23" s="96"/>
      <c r="Z23" s="96"/>
      <c r="AA23" s="96"/>
      <c r="AB23" s="96"/>
      <c r="AC23" s="96"/>
      <c r="AD23" s="96"/>
      <c r="AE23" s="96"/>
      <c r="AF23" s="96"/>
      <c r="AG23" s="96"/>
    </row>
    <row r="24" spans="1:33" s="82" customFormat="1" ht="19.5" customHeight="1">
      <c r="A24" s="13" t="s">
        <v>10123</v>
      </c>
      <c r="B24" s="1">
        <v>40080885</v>
      </c>
      <c r="C24" s="13" t="s">
        <v>10124</v>
      </c>
      <c r="D24" s="1" t="s">
        <v>378</v>
      </c>
      <c r="E24" s="19">
        <v>44071.209722222222</v>
      </c>
      <c r="F24" s="19">
        <v>44070</v>
      </c>
      <c r="G24" s="13" t="s">
        <v>10125</v>
      </c>
      <c r="H24" s="20">
        <v>44074</v>
      </c>
      <c r="I24" s="20">
        <v>44075</v>
      </c>
      <c r="J24" s="21" t="s">
        <v>1157</v>
      </c>
      <c r="K24" s="19" t="s">
        <v>18</v>
      </c>
      <c r="L24" s="20" t="s">
        <v>6790</v>
      </c>
      <c r="M24" s="17" t="str">
        <f>VLOOKUP(L24,References!A:B,2,TRUE)</f>
        <v>10164377</v>
      </c>
      <c r="N24" s="48" t="s">
        <v>35</v>
      </c>
      <c r="O24" s="20" t="s">
        <v>6181</v>
      </c>
      <c r="P24" s="1" t="s">
        <v>10046</v>
      </c>
    </row>
    <row r="25" spans="1:33" s="82" customFormat="1" ht="19.5" customHeight="1">
      <c r="A25" s="13" t="s">
        <v>10126</v>
      </c>
      <c r="B25" s="1">
        <v>40085741</v>
      </c>
      <c r="C25" s="90" t="s">
        <v>10127</v>
      </c>
      <c r="D25" s="1" t="s">
        <v>177</v>
      </c>
      <c r="E25" s="19">
        <v>44162.885416666664</v>
      </c>
      <c r="F25" s="19">
        <v>44138</v>
      </c>
      <c r="G25" s="13">
        <v>588468</v>
      </c>
      <c r="H25" s="20">
        <v>44168.968055555553</v>
      </c>
      <c r="I25" s="20">
        <v>44168</v>
      </c>
      <c r="J25" s="21" t="s">
        <v>1157</v>
      </c>
      <c r="K25" s="19">
        <v>44896</v>
      </c>
      <c r="L25" s="20" t="s">
        <v>178</v>
      </c>
      <c r="M25" s="17" t="str">
        <f>VLOOKUP(L25,References!A:B,2,TRUE)</f>
        <v>20816752</v>
      </c>
      <c r="N25" s="48" t="s">
        <v>127</v>
      </c>
      <c r="O25" s="20" t="s">
        <v>6181</v>
      </c>
      <c r="P25" s="1" t="s">
        <v>10046</v>
      </c>
      <c r="Q25" s="96"/>
      <c r="R25" s="96"/>
      <c r="S25" s="96"/>
      <c r="T25" s="96"/>
      <c r="U25" s="96"/>
      <c r="V25" s="96"/>
      <c r="W25" s="96"/>
      <c r="X25" s="96"/>
      <c r="Y25" s="96"/>
      <c r="Z25" s="96"/>
      <c r="AA25" s="96"/>
      <c r="AB25" s="96"/>
      <c r="AC25" s="96"/>
      <c r="AD25" s="96"/>
      <c r="AE25" s="96"/>
      <c r="AF25" s="96"/>
      <c r="AG25" s="96"/>
    </row>
    <row r="26" spans="1:33" s="82" customFormat="1" ht="19.5" customHeight="1">
      <c r="A26" s="13" t="s">
        <v>10128</v>
      </c>
      <c r="B26" s="1">
        <v>40041689</v>
      </c>
      <c r="C26" s="90" t="s">
        <v>10129</v>
      </c>
      <c r="D26" s="1" t="s">
        <v>88</v>
      </c>
      <c r="E26" s="19">
        <v>44075.701388888891</v>
      </c>
      <c r="F26" s="19">
        <v>44071</v>
      </c>
      <c r="G26" s="13" t="s">
        <v>10130</v>
      </c>
      <c r="H26" s="20">
        <v>44075.756249999999</v>
      </c>
      <c r="I26" s="20">
        <v>44109</v>
      </c>
      <c r="J26" s="21" t="s">
        <v>1157</v>
      </c>
      <c r="K26" s="19" t="s">
        <v>18</v>
      </c>
      <c r="L26" s="20" t="s">
        <v>148</v>
      </c>
      <c r="M26" s="17" t="str">
        <f>VLOOKUP(L26,References!A:B,2,TRUE)</f>
        <v>26728677</v>
      </c>
      <c r="N26" s="48" t="s">
        <v>28</v>
      </c>
      <c r="O26" s="20" t="s">
        <v>6181</v>
      </c>
      <c r="P26" s="1" t="s">
        <v>10046</v>
      </c>
      <c r="Q26" s="96"/>
      <c r="R26" s="96"/>
      <c r="S26" s="96"/>
      <c r="T26" s="96"/>
      <c r="U26" s="96"/>
      <c r="V26" s="96"/>
      <c r="W26" s="96"/>
      <c r="X26" s="96"/>
      <c r="Y26" s="96"/>
      <c r="Z26" s="96"/>
      <c r="AA26" s="96"/>
      <c r="AB26" s="96"/>
      <c r="AC26" s="96"/>
      <c r="AD26" s="96"/>
      <c r="AE26" s="96"/>
      <c r="AF26" s="96"/>
      <c r="AG26" s="96"/>
    </row>
    <row r="27" spans="1:33" s="82" customFormat="1" ht="19.5" customHeight="1">
      <c r="A27" s="13" t="s">
        <v>10131</v>
      </c>
      <c r="B27" s="1">
        <v>26619126</v>
      </c>
      <c r="C27" s="90" t="s">
        <v>10132</v>
      </c>
      <c r="D27" s="1" t="s">
        <v>53</v>
      </c>
      <c r="E27" s="19">
        <f>SUM(H27-2)</f>
        <v>43975</v>
      </c>
      <c r="F27" s="19">
        <v>43965</v>
      </c>
      <c r="G27" s="13" t="s">
        <v>10133</v>
      </c>
      <c r="H27" s="20">
        <v>43977</v>
      </c>
      <c r="I27" s="20">
        <v>44109</v>
      </c>
      <c r="J27" s="21" t="s">
        <v>1157</v>
      </c>
      <c r="K27" s="19" t="s">
        <v>18</v>
      </c>
      <c r="L27" s="20" t="s">
        <v>325</v>
      </c>
      <c r="M27" s="17" t="str">
        <f>VLOOKUP(L27,References!A:B,2,TRUE)</f>
        <v>10119671</v>
      </c>
      <c r="N27" s="48" t="s">
        <v>127</v>
      </c>
      <c r="O27" s="20" t="s">
        <v>6181</v>
      </c>
      <c r="P27" s="1" t="s">
        <v>10046</v>
      </c>
      <c r="Q27" s="96"/>
      <c r="R27" s="96"/>
      <c r="S27" s="96"/>
      <c r="T27" s="96"/>
      <c r="U27" s="96"/>
      <c r="V27" s="96"/>
      <c r="W27" s="96"/>
      <c r="X27" s="96"/>
      <c r="Y27" s="96"/>
      <c r="Z27" s="96"/>
      <c r="AA27" s="96"/>
      <c r="AB27" s="96"/>
      <c r="AC27" s="96"/>
      <c r="AD27" s="96"/>
      <c r="AE27" s="96"/>
      <c r="AF27" s="96"/>
      <c r="AG27" s="96"/>
    </row>
    <row r="28" spans="1:33" s="82" customFormat="1" ht="19.5" customHeight="1">
      <c r="A28" s="13" t="s">
        <v>10134</v>
      </c>
      <c r="B28" s="1">
        <v>40037973</v>
      </c>
      <c r="C28" s="13" t="s">
        <v>10135</v>
      </c>
      <c r="D28" s="1" t="s">
        <v>47</v>
      </c>
      <c r="E28" s="19">
        <f>SUM(H28-2)</f>
        <v>43991</v>
      </c>
      <c r="F28" s="19">
        <v>43970</v>
      </c>
      <c r="G28" s="13"/>
      <c r="H28" s="20">
        <v>43993</v>
      </c>
      <c r="I28" s="20">
        <v>44033</v>
      </c>
      <c r="J28" s="21" t="s">
        <v>1157</v>
      </c>
      <c r="K28" s="19" t="s">
        <v>18</v>
      </c>
      <c r="L28" s="20" t="s">
        <v>7290</v>
      </c>
      <c r="M28" s="17" t="str">
        <f>VLOOKUP(L28,References!A:B,2,TRUE)</f>
        <v>10189418</v>
      </c>
      <c r="N28" s="48" t="s">
        <v>20</v>
      </c>
      <c r="O28" s="20" t="s">
        <v>6181</v>
      </c>
      <c r="P28" s="1" t="s">
        <v>10046</v>
      </c>
      <c r="Q28" s="96"/>
      <c r="R28" s="96"/>
      <c r="S28" s="96"/>
      <c r="T28" s="96"/>
      <c r="U28" s="96"/>
      <c r="V28" s="96"/>
      <c r="W28" s="96"/>
      <c r="X28" s="96"/>
      <c r="Y28" s="96"/>
      <c r="Z28" s="96"/>
      <c r="AA28" s="96"/>
      <c r="AB28" s="96"/>
      <c r="AC28" s="96"/>
      <c r="AD28" s="96"/>
      <c r="AE28" s="96"/>
      <c r="AF28" s="96"/>
      <c r="AG28" s="96"/>
    </row>
    <row r="29" spans="1:33" s="82" customFormat="1" ht="19.5" customHeight="1">
      <c r="A29" s="72" t="s">
        <v>10136</v>
      </c>
      <c r="B29" s="71">
        <v>40057381</v>
      </c>
      <c r="C29" s="72" t="s">
        <v>10137</v>
      </c>
      <c r="D29" s="71" t="s">
        <v>40</v>
      </c>
      <c r="E29" s="30">
        <f>SUM(H29-2)</f>
        <v>43949</v>
      </c>
      <c r="F29" s="73">
        <v>43948</v>
      </c>
      <c r="G29" s="13" t="s">
        <v>10138</v>
      </c>
      <c r="H29" s="70">
        <v>43951</v>
      </c>
      <c r="I29" s="70">
        <v>43979</v>
      </c>
      <c r="J29" s="75" t="s">
        <v>1157</v>
      </c>
      <c r="K29" s="73" t="s">
        <v>18</v>
      </c>
      <c r="L29" s="70" t="s">
        <v>8633</v>
      </c>
      <c r="M29" s="17" t="str">
        <f>VLOOKUP(L29,References!A:B,2,TRUE)</f>
        <v>28389594</v>
      </c>
      <c r="N29" s="74" t="s">
        <v>6370</v>
      </c>
      <c r="O29" s="20" t="s">
        <v>6181</v>
      </c>
      <c r="P29" s="20" t="s">
        <v>10046</v>
      </c>
    </row>
    <row r="30" spans="1:33" s="82" customFormat="1" ht="19.5" customHeight="1">
      <c r="A30" s="13" t="s">
        <v>10139</v>
      </c>
      <c r="B30" s="1">
        <v>40103145</v>
      </c>
      <c r="C30" s="90" t="s">
        <v>10140</v>
      </c>
      <c r="D30" s="1" t="s">
        <v>17</v>
      </c>
      <c r="E30" s="19">
        <v>44180.972222222219</v>
      </c>
      <c r="F30" s="19">
        <v>44172</v>
      </c>
      <c r="G30" s="13" t="s">
        <v>10141</v>
      </c>
      <c r="H30" s="20">
        <v>44181.780555555553</v>
      </c>
      <c r="I30" s="20">
        <v>44181</v>
      </c>
      <c r="J30" s="21" t="s">
        <v>1157</v>
      </c>
      <c r="K30" s="19" t="s">
        <v>18</v>
      </c>
      <c r="L30" s="20" t="s">
        <v>10142</v>
      </c>
      <c r="M30" s="17" t="str">
        <f>VLOOKUP(L30,References!A:B,2,TRUE)</f>
        <v>10172867</v>
      </c>
      <c r="N30" s="48" t="s">
        <v>320</v>
      </c>
      <c r="O30" s="20" t="s">
        <v>6181</v>
      </c>
      <c r="P30" s="1" t="s">
        <v>10046</v>
      </c>
    </row>
    <row r="31" spans="1:33" s="82" customFormat="1" ht="19.5" customHeight="1">
      <c r="A31" s="13" t="s">
        <v>10143</v>
      </c>
      <c r="B31" s="1">
        <v>40048020</v>
      </c>
      <c r="C31" s="13" t="s">
        <v>10144</v>
      </c>
      <c r="D31" s="1" t="s">
        <v>494</v>
      </c>
      <c r="E31" s="19">
        <v>44074.885416666664</v>
      </c>
      <c r="F31" s="19">
        <v>44070</v>
      </c>
      <c r="G31" s="13" t="s">
        <v>10145</v>
      </c>
      <c r="H31" s="20">
        <v>44075</v>
      </c>
      <c r="I31" s="20">
        <v>44075</v>
      </c>
      <c r="J31" s="21" t="s">
        <v>1157</v>
      </c>
      <c r="K31" s="19" t="s">
        <v>18</v>
      </c>
      <c r="L31" s="20" t="s">
        <v>10146</v>
      </c>
      <c r="M31" s="17" t="str">
        <f>VLOOKUP(L31,References!A:B,2,TRUE)</f>
        <v>10178810</v>
      </c>
      <c r="N31" s="48" t="s">
        <v>320</v>
      </c>
      <c r="O31" s="20" t="s">
        <v>6181</v>
      </c>
      <c r="P31" s="1" t="s">
        <v>10046</v>
      </c>
      <c r="Q31" s="96"/>
      <c r="R31" s="96"/>
      <c r="S31" s="96"/>
      <c r="T31" s="96"/>
      <c r="U31" s="96"/>
      <c r="V31" s="96"/>
      <c r="W31" s="96"/>
      <c r="X31" s="96"/>
      <c r="Y31" s="96"/>
      <c r="Z31" s="96"/>
      <c r="AA31" s="96"/>
      <c r="AB31" s="96"/>
      <c r="AC31" s="96"/>
      <c r="AD31" s="96"/>
      <c r="AE31" s="96"/>
      <c r="AF31" s="96"/>
      <c r="AG31" s="96"/>
    </row>
    <row r="32" spans="1:33" s="82" customFormat="1" ht="19.5" customHeight="1">
      <c r="A32" s="13" t="s">
        <v>10147</v>
      </c>
      <c r="B32" s="1">
        <v>40086376</v>
      </c>
      <c r="C32" s="13" t="s">
        <v>10148</v>
      </c>
      <c r="D32" s="1" t="s">
        <v>618</v>
      </c>
      <c r="E32" s="19">
        <v>44069.899305555555</v>
      </c>
      <c r="F32" s="19">
        <v>44059</v>
      </c>
      <c r="G32" s="13" t="s">
        <v>10149</v>
      </c>
      <c r="H32" s="20">
        <v>44070</v>
      </c>
      <c r="I32" s="20">
        <v>44071</v>
      </c>
      <c r="J32" s="21" t="s">
        <v>1157</v>
      </c>
      <c r="K32" s="19" t="s">
        <v>18</v>
      </c>
      <c r="L32" s="20" t="s">
        <v>1101</v>
      </c>
      <c r="M32" s="17" t="str">
        <f>VLOOKUP(L32,References!A:B,2,TRUE)</f>
        <v>24167767</v>
      </c>
      <c r="N32" s="48" t="s">
        <v>320</v>
      </c>
      <c r="O32" s="20" t="s">
        <v>6181</v>
      </c>
      <c r="P32" s="1" t="s">
        <v>10046</v>
      </c>
    </row>
    <row r="33" spans="1:33" s="82" customFormat="1" ht="19.5" customHeight="1">
      <c r="A33" s="13" t="s">
        <v>10150</v>
      </c>
      <c r="B33" s="1">
        <v>40048565</v>
      </c>
      <c r="C33" s="13" t="s">
        <v>10151</v>
      </c>
      <c r="D33" s="1" t="s">
        <v>226</v>
      </c>
      <c r="E33" s="19">
        <v>44048</v>
      </c>
      <c r="F33" s="19">
        <v>44043</v>
      </c>
      <c r="G33" s="13" t="s">
        <v>10152</v>
      </c>
      <c r="H33" s="20">
        <v>44048</v>
      </c>
      <c r="I33" s="20">
        <v>44048</v>
      </c>
      <c r="J33" s="21" t="s">
        <v>1157</v>
      </c>
      <c r="K33" s="19" t="s">
        <v>18</v>
      </c>
      <c r="L33" s="20" t="s">
        <v>9277</v>
      </c>
      <c r="M33" s="17" t="str">
        <f>VLOOKUP(L33,References!A:B,2,TRUE)</f>
        <v>27680716</v>
      </c>
      <c r="N33" s="48" t="s">
        <v>61</v>
      </c>
      <c r="O33" s="20" t="s">
        <v>6181</v>
      </c>
      <c r="P33" s="1" t="s">
        <v>10046</v>
      </c>
      <c r="Q33" s="96"/>
      <c r="R33" s="96"/>
      <c r="S33" s="96"/>
      <c r="T33" s="96"/>
      <c r="U33" s="96"/>
      <c r="V33" s="96"/>
      <c r="W33" s="96"/>
      <c r="X33" s="96"/>
      <c r="Y33" s="96"/>
      <c r="Z33" s="96"/>
      <c r="AA33" s="96"/>
      <c r="AB33" s="96"/>
      <c r="AC33" s="96"/>
      <c r="AD33" s="96"/>
      <c r="AE33" s="96"/>
      <c r="AF33" s="96"/>
      <c r="AG33" s="96"/>
    </row>
    <row r="34" spans="1:33" s="82" customFormat="1" ht="19.5" customHeight="1">
      <c r="A34" s="13" t="s">
        <v>10153</v>
      </c>
      <c r="B34" s="1"/>
      <c r="C34" s="13" t="s">
        <v>10154</v>
      </c>
      <c r="D34" s="1" t="s">
        <v>17</v>
      </c>
      <c r="E34" s="19">
        <v>44034.500694444447</v>
      </c>
      <c r="F34" s="19"/>
      <c r="G34" s="13"/>
      <c r="H34" s="20">
        <v>44036.500694444447</v>
      </c>
      <c r="I34" s="20"/>
      <c r="J34" s="21" t="s">
        <v>10030</v>
      </c>
      <c r="K34" s="19" t="s">
        <v>18</v>
      </c>
      <c r="L34" s="20" t="s">
        <v>7346</v>
      </c>
      <c r="M34" s="17" t="s">
        <v>10155</v>
      </c>
      <c r="N34" s="48"/>
      <c r="O34" s="20" t="s">
        <v>6204</v>
      </c>
      <c r="P34" s="1" t="s">
        <v>10046</v>
      </c>
      <c r="Q34" s="96"/>
      <c r="R34" s="96"/>
      <c r="S34" s="96"/>
      <c r="T34" s="96"/>
      <c r="U34" s="96"/>
      <c r="V34" s="96"/>
      <c r="W34" s="96"/>
      <c r="X34" s="96"/>
      <c r="Y34" s="96"/>
      <c r="Z34" s="96"/>
      <c r="AA34" s="96"/>
      <c r="AB34" s="96"/>
      <c r="AC34" s="96"/>
      <c r="AD34" s="96"/>
      <c r="AE34" s="96"/>
      <c r="AF34" s="96"/>
      <c r="AG34" s="96"/>
    </row>
    <row r="35" spans="1:33" s="82" customFormat="1" ht="19.5" customHeight="1">
      <c r="A35" s="13" t="s">
        <v>10156</v>
      </c>
      <c r="B35" s="1">
        <v>40056461</v>
      </c>
      <c r="C35" s="89" t="s">
        <v>10157</v>
      </c>
      <c r="D35" s="19" t="s">
        <v>125</v>
      </c>
      <c r="E35" s="88">
        <v>44063.652777777781</v>
      </c>
      <c r="F35" s="13" t="s">
        <v>10158</v>
      </c>
      <c r="G35" s="13" t="s">
        <v>10159</v>
      </c>
      <c r="H35" s="20">
        <v>44058.750694444447</v>
      </c>
      <c r="I35" s="20">
        <v>44098</v>
      </c>
      <c r="J35" s="21" t="s">
        <v>1157</v>
      </c>
      <c r="K35" s="19" t="s">
        <v>10074</v>
      </c>
      <c r="L35" s="48" t="s">
        <v>844</v>
      </c>
      <c r="M35" s="17" t="str">
        <f>VLOOKUP(L35,References!A:B,2,TRUE)</f>
        <v>10184352</v>
      </c>
      <c r="N35" s="48" t="s">
        <v>127</v>
      </c>
      <c r="O35" s="20" t="s">
        <v>6181</v>
      </c>
      <c r="P35" s="1" t="s">
        <v>10046</v>
      </c>
      <c r="Q35" s="96"/>
      <c r="R35" s="96"/>
      <c r="S35" s="96"/>
      <c r="T35" s="96"/>
      <c r="U35" s="96"/>
      <c r="V35" s="96"/>
      <c r="W35" s="96"/>
      <c r="X35" s="96"/>
      <c r="Y35" s="96"/>
      <c r="Z35" s="96"/>
      <c r="AA35" s="96"/>
      <c r="AB35" s="96"/>
      <c r="AC35" s="96"/>
      <c r="AD35" s="96"/>
      <c r="AE35" s="96"/>
      <c r="AF35" s="96"/>
      <c r="AG35" s="96"/>
    </row>
    <row r="36" spans="1:33" s="82" customFormat="1" ht="19.5" customHeight="1">
      <c r="A36" s="13" t="s">
        <v>10160</v>
      </c>
      <c r="B36" s="1">
        <v>40087291</v>
      </c>
      <c r="C36" s="90" t="s">
        <v>10161</v>
      </c>
      <c r="D36" s="1" t="s">
        <v>47</v>
      </c>
      <c r="E36" s="19">
        <v>44078.784722222219</v>
      </c>
      <c r="F36" s="19">
        <v>44069</v>
      </c>
      <c r="G36" s="13" t="s">
        <v>10162</v>
      </c>
      <c r="H36" s="20">
        <v>44082.881249999999</v>
      </c>
      <c r="I36" s="20">
        <v>44098</v>
      </c>
      <c r="J36" s="21" t="s">
        <v>1157</v>
      </c>
      <c r="K36" s="20" t="s">
        <v>18</v>
      </c>
      <c r="L36" s="20" t="s">
        <v>10163</v>
      </c>
      <c r="M36" s="17" t="str">
        <f>VLOOKUP(L36,References!A:B,2,TRUE)</f>
        <v>26604544</v>
      </c>
      <c r="N36" s="48" t="s">
        <v>20</v>
      </c>
      <c r="O36" s="20" t="s">
        <v>6181</v>
      </c>
      <c r="P36" s="1" t="s">
        <v>10046</v>
      </c>
    </row>
    <row r="37" spans="1:33" s="82" customFormat="1" ht="19.5" customHeight="1">
      <c r="A37" s="13" t="s">
        <v>10164</v>
      </c>
      <c r="B37" s="1">
        <v>40131153</v>
      </c>
      <c r="C37" s="13"/>
      <c r="D37" s="1"/>
      <c r="E37" s="19" t="s">
        <v>10073</v>
      </c>
      <c r="F37" s="19"/>
      <c r="G37" s="13" t="s">
        <v>10165</v>
      </c>
      <c r="H37" s="20" t="s">
        <v>9592</v>
      </c>
      <c r="I37" s="20" t="s">
        <v>9592</v>
      </c>
      <c r="J37" s="21" t="s">
        <v>1157</v>
      </c>
      <c r="K37" s="19" t="s">
        <v>10115</v>
      </c>
      <c r="L37" s="20"/>
      <c r="M37" s="20"/>
      <c r="N37" s="48"/>
      <c r="O37" s="20" t="s">
        <v>6181</v>
      </c>
      <c r="P37" s="1" t="s">
        <v>10046</v>
      </c>
    </row>
    <row r="38" spans="1:33" s="82" customFormat="1" ht="19.5" customHeight="1">
      <c r="A38" s="13" t="s">
        <v>10166</v>
      </c>
      <c r="B38" s="1">
        <v>40107042</v>
      </c>
      <c r="C38" s="13" t="s">
        <v>10167</v>
      </c>
      <c r="D38" s="1" t="s">
        <v>17</v>
      </c>
      <c r="E38" s="19">
        <v>44063.572222222225</v>
      </c>
      <c r="F38" s="19">
        <v>44063</v>
      </c>
      <c r="G38" s="13" t="s">
        <v>10168</v>
      </c>
      <c r="H38" s="20">
        <v>44075</v>
      </c>
      <c r="I38" s="20">
        <v>44075</v>
      </c>
      <c r="J38" s="21" t="s">
        <v>1157</v>
      </c>
      <c r="K38" s="19">
        <v>44652</v>
      </c>
      <c r="L38" s="20" t="s">
        <v>10169</v>
      </c>
      <c r="M38" s="17" t="str">
        <f>VLOOKUP(L38,References!A:B,2,TRUE)</f>
        <v>10172867</v>
      </c>
      <c r="N38" s="48" t="s">
        <v>320</v>
      </c>
      <c r="O38" s="20" t="s">
        <v>6181</v>
      </c>
      <c r="P38" s="1" t="s">
        <v>10046</v>
      </c>
      <c r="Q38" s="96"/>
      <c r="R38" s="96"/>
      <c r="S38" s="96"/>
      <c r="T38" s="96"/>
      <c r="U38" s="96"/>
      <c r="V38" s="96"/>
      <c r="W38" s="96"/>
      <c r="X38" s="96"/>
      <c r="Y38" s="96"/>
      <c r="Z38" s="96"/>
      <c r="AA38" s="96"/>
      <c r="AB38" s="96"/>
      <c r="AC38" s="96"/>
      <c r="AD38" s="96"/>
      <c r="AE38" s="96"/>
      <c r="AF38" s="96"/>
      <c r="AG38" s="96"/>
    </row>
    <row r="39" spans="1:33" s="82" customFormat="1" ht="19.5" customHeight="1">
      <c r="A39" s="13" t="s">
        <v>10170</v>
      </c>
      <c r="B39" s="1">
        <v>40086440</v>
      </c>
      <c r="C39" s="89" t="s">
        <v>10171</v>
      </c>
      <c r="D39" s="13" t="s">
        <v>618</v>
      </c>
      <c r="E39" s="19">
        <v>44075</v>
      </c>
      <c r="F39" s="13" t="s">
        <v>26</v>
      </c>
      <c r="G39" s="13" t="s">
        <v>10172</v>
      </c>
      <c r="H39" s="20">
        <v>44076</v>
      </c>
      <c r="I39" s="20">
        <v>44098</v>
      </c>
      <c r="J39" s="21" t="s">
        <v>1157</v>
      </c>
      <c r="K39" s="19" t="s">
        <v>10074</v>
      </c>
      <c r="L39" s="1" t="s">
        <v>7838</v>
      </c>
      <c r="M39" s="17" t="str">
        <f>VLOOKUP(L39,References!A:B,2,TRUE)</f>
        <v>10173650</v>
      </c>
      <c r="N39" s="48" t="s">
        <v>5396</v>
      </c>
      <c r="O39" s="20" t="s">
        <v>6181</v>
      </c>
      <c r="P39" s="1" t="s">
        <v>10046</v>
      </c>
      <c r="Q39" s="96"/>
      <c r="R39" s="96"/>
      <c r="S39" s="96"/>
      <c r="T39" s="96"/>
      <c r="U39" s="96"/>
      <c r="V39" s="96"/>
      <c r="W39" s="96"/>
      <c r="X39" s="96"/>
      <c r="Y39" s="96"/>
      <c r="Z39" s="96"/>
      <c r="AA39" s="96"/>
      <c r="AB39" s="96"/>
      <c r="AC39" s="96"/>
      <c r="AD39" s="96"/>
      <c r="AE39" s="96"/>
      <c r="AF39" s="96"/>
      <c r="AG39" s="96"/>
    </row>
    <row r="40" spans="1:33" s="82" customFormat="1" ht="19.5" customHeight="1">
      <c r="A40" s="13" t="s">
        <v>10173</v>
      </c>
      <c r="B40" s="1">
        <v>40051147</v>
      </c>
      <c r="C40" s="90" t="s">
        <v>10174</v>
      </c>
      <c r="D40" s="1" t="s">
        <v>6858</v>
      </c>
      <c r="E40" s="19">
        <v>44083.744444444441</v>
      </c>
      <c r="F40" s="19">
        <v>44064</v>
      </c>
      <c r="G40" s="13" t="s">
        <v>10175</v>
      </c>
      <c r="H40" s="20">
        <v>44083.795138888891</v>
      </c>
      <c r="I40" s="20">
        <v>44098</v>
      </c>
      <c r="J40" s="21" t="s">
        <v>1157</v>
      </c>
      <c r="K40" s="19" t="s">
        <v>18</v>
      </c>
      <c r="L40" s="20" t="s">
        <v>10176</v>
      </c>
      <c r="M40" s="17" t="str">
        <f>VLOOKUP(L40,References!A:B,2,TRUE)</f>
        <v>23563049</v>
      </c>
      <c r="N40" s="48" t="s">
        <v>127</v>
      </c>
      <c r="O40" s="20" t="s">
        <v>6181</v>
      </c>
      <c r="P40" s="1" t="s">
        <v>10046</v>
      </c>
      <c r="Q40" s="96"/>
      <c r="R40" s="96"/>
      <c r="S40" s="96"/>
      <c r="T40" s="96"/>
      <c r="U40" s="96"/>
      <c r="V40" s="96"/>
      <c r="W40" s="96"/>
      <c r="X40" s="96"/>
      <c r="Y40" s="96"/>
      <c r="Z40" s="96"/>
      <c r="AA40" s="96"/>
      <c r="AB40" s="96"/>
      <c r="AC40" s="96"/>
      <c r="AD40" s="96"/>
      <c r="AE40" s="96"/>
      <c r="AF40" s="96"/>
      <c r="AG40" s="96"/>
    </row>
    <row r="41" spans="1:33" s="82" customFormat="1" ht="19.5" customHeight="1">
      <c r="A41" s="13" t="s">
        <v>10177</v>
      </c>
      <c r="B41" s="1">
        <v>40023449</v>
      </c>
      <c r="C41" s="90" t="s">
        <v>10178</v>
      </c>
      <c r="D41" s="1" t="s">
        <v>3815</v>
      </c>
      <c r="E41" s="19" t="s">
        <v>10179</v>
      </c>
      <c r="F41" s="19">
        <v>44064</v>
      </c>
      <c r="G41" s="13" t="s">
        <v>10180</v>
      </c>
      <c r="H41" s="20" t="s">
        <v>10179</v>
      </c>
      <c r="I41" s="20">
        <v>44098</v>
      </c>
      <c r="J41" s="21" t="s">
        <v>1157</v>
      </c>
      <c r="K41" s="19" t="s">
        <v>18</v>
      </c>
      <c r="L41" s="20" t="s">
        <v>7743</v>
      </c>
      <c r="M41" s="17" t="str">
        <f>VLOOKUP(L41,References!A:B,2,TRUE)</f>
        <v>23393283</v>
      </c>
      <c r="N41" s="48" t="s">
        <v>320</v>
      </c>
      <c r="O41" s="20" t="s">
        <v>6181</v>
      </c>
      <c r="P41" s="1" t="s">
        <v>10046</v>
      </c>
      <c r="Q41" s="96"/>
      <c r="R41" s="96"/>
      <c r="S41" s="96"/>
      <c r="T41" s="96"/>
      <c r="U41" s="96"/>
      <c r="V41" s="96"/>
      <c r="W41" s="96"/>
      <c r="X41" s="96"/>
      <c r="Y41" s="96"/>
      <c r="Z41" s="96"/>
      <c r="AA41" s="96"/>
      <c r="AB41" s="96"/>
      <c r="AC41" s="96"/>
      <c r="AD41" s="96"/>
      <c r="AE41" s="96"/>
      <c r="AF41" s="96"/>
      <c r="AG41" s="96"/>
    </row>
    <row r="42" spans="1:33" s="82" customFormat="1" ht="19.5" customHeight="1">
      <c r="A42" s="13" t="s">
        <v>10181</v>
      </c>
      <c r="B42" s="1"/>
      <c r="C42" s="13" t="s">
        <v>10182</v>
      </c>
      <c r="D42" s="1" t="s">
        <v>338</v>
      </c>
      <c r="E42" s="19">
        <v>44089</v>
      </c>
      <c r="F42" s="19"/>
      <c r="G42" s="13"/>
      <c r="H42" s="20">
        <v>44089</v>
      </c>
      <c r="I42" s="20"/>
      <c r="J42" s="21" t="s">
        <v>10030</v>
      </c>
      <c r="K42" s="19" t="s">
        <v>10074</v>
      </c>
      <c r="L42" s="20" t="s">
        <v>10183</v>
      </c>
      <c r="M42" s="17" t="s">
        <v>10184</v>
      </c>
      <c r="N42" s="48"/>
      <c r="O42" s="20" t="s">
        <v>6204</v>
      </c>
      <c r="P42" s="1" t="s">
        <v>10046</v>
      </c>
      <c r="Q42" s="96"/>
      <c r="R42" s="96"/>
      <c r="S42" s="96"/>
      <c r="T42" s="96"/>
      <c r="U42" s="96"/>
      <c r="V42" s="96"/>
      <c r="W42" s="96"/>
      <c r="X42" s="96"/>
      <c r="Y42" s="96"/>
      <c r="Z42" s="96"/>
      <c r="AA42" s="96"/>
      <c r="AB42" s="96"/>
      <c r="AC42" s="96"/>
      <c r="AD42" s="96"/>
      <c r="AE42" s="96"/>
      <c r="AF42" s="96"/>
      <c r="AG42" s="96"/>
    </row>
    <row r="43" spans="1:33" s="82" customFormat="1" ht="19.5" customHeight="1">
      <c r="A43" s="13" t="s">
        <v>10185</v>
      </c>
      <c r="B43" s="1">
        <v>27011555</v>
      </c>
      <c r="C43" s="90" t="s">
        <v>10186</v>
      </c>
      <c r="D43" s="1" t="s">
        <v>265</v>
      </c>
      <c r="E43" s="19">
        <v>44064.804166666669</v>
      </c>
      <c r="F43" s="19">
        <v>44046</v>
      </c>
      <c r="G43" s="13" t="s">
        <v>10187</v>
      </c>
      <c r="H43" s="20">
        <v>44069</v>
      </c>
      <c r="I43" s="20">
        <v>44109</v>
      </c>
      <c r="J43" s="21" t="s">
        <v>1157</v>
      </c>
      <c r="K43" s="19">
        <v>44793</v>
      </c>
      <c r="L43" s="20" t="s">
        <v>1817</v>
      </c>
      <c r="M43" s="17" t="str">
        <f>VLOOKUP(L43,References!A:B,2,TRUE)</f>
        <v>10122226</v>
      </c>
      <c r="N43" s="48" t="s">
        <v>320</v>
      </c>
      <c r="O43" s="20" t="s">
        <v>6181</v>
      </c>
      <c r="P43" s="1" t="s">
        <v>10046</v>
      </c>
    </row>
    <row r="44" spans="1:33" s="82" customFormat="1" ht="19.5" customHeight="1">
      <c r="A44" s="13" t="s">
        <v>10188</v>
      </c>
      <c r="B44" s="1">
        <v>40068787</v>
      </c>
      <c r="C44" s="90" t="s">
        <v>10189</v>
      </c>
      <c r="D44" s="1" t="s">
        <v>53</v>
      </c>
      <c r="E44" s="19">
        <v>44067.662499999999</v>
      </c>
      <c r="F44" s="19">
        <v>44048</v>
      </c>
      <c r="G44" s="13" t="s">
        <v>10190</v>
      </c>
      <c r="H44" s="20">
        <v>44069</v>
      </c>
      <c r="I44" s="20">
        <v>44098</v>
      </c>
      <c r="J44" s="21" t="s">
        <v>1157</v>
      </c>
      <c r="K44" s="19" t="s">
        <v>18</v>
      </c>
      <c r="L44" s="20" t="s">
        <v>2517</v>
      </c>
      <c r="M44" s="17" t="str">
        <f>VLOOKUP(L44,References!A:B,2,TRUE)</f>
        <v>10150038</v>
      </c>
      <c r="N44" s="48" t="s">
        <v>127</v>
      </c>
      <c r="O44" s="20" t="s">
        <v>6181</v>
      </c>
      <c r="P44" s="1" t="s">
        <v>10046</v>
      </c>
      <c r="Q44" s="96"/>
      <c r="R44" s="96"/>
      <c r="S44" s="96"/>
      <c r="T44" s="96"/>
      <c r="U44" s="96"/>
      <c r="V44" s="96"/>
      <c r="W44" s="96"/>
      <c r="X44" s="96"/>
      <c r="Y44" s="96"/>
      <c r="Z44" s="96"/>
      <c r="AA44" s="96"/>
      <c r="AB44" s="96"/>
      <c r="AC44" s="96"/>
      <c r="AD44" s="96"/>
      <c r="AE44" s="96"/>
      <c r="AF44" s="96"/>
      <c r="AG44" s="96"/>
    </row>
    <row r="45" spans="1:33" s="82" customFormat="1" ht="19.5" customHeight="1">
      <c r="A45" s="13" t="s">
        <v>10191</v>
      </c>
      <c r="B45" s="1">
        <v>27191022</v>
      </c>
      <c r="C45" s="90" t="s">
        <v>10192</v>
      </c>
      <c r="D45" s="1" t="s">
        <v>25</v>
      </c>
      <c r="E45" s="19">
        <v>44156.850694444445</v>
      </c>
      <c r="F45" s="19">
        <v>44034</v>
      </c>
      <c r="G45" s="13">
        <v>555690</v>
      </c>
      <c r="H45" s="19">
        <v>44159.738888888889</v>
      </c>
      <c r="I45" s="20">
        <v>44162</v>
      </c>
      <c r="J45" s="21" t="s">
        <v>1157</v>
      </c>
      <c r="K45" s="19" t="s">
        <v>18</v>
      </c>
      <c r="L45" s="13" t="s">
        <v>6278</v>
      </c>
      <c r="M45" s="17" t="str">
        <f>VLOOKUP(L45,References!A:B,2,TRUE)</f>
        <v>25011183</v>
      </c>
      <c r="N45" s="48" t="s">
        <v>61</v>
      </c>
      <c r="O45" s="20" t="s">
        <v>6181</v>
      </c>
      <c r="P45" s="1" t="s">
        <v>10046</v>
      </c>
    </row>
    <row r="46" spans="1:33" s="82" customFormat="1" ht="19.5" customHeight="1">
      <c r="A46" s="13" t="s">
        <v>10193</v>
      </c>
      <c r="B46" s="1">
        <v>27313535</v>
      </c>
      <c r="C46" s="13" t="s">
        <v>10194</v>
      </c>
      <c r="D46" s="1" t="s">
        <v>137</v>
      </c>
      <c r="E46" s="19">
        <v>44075.640972222223</v>
      </c>
      <c r="F46" s="19">
        <v>44002</v>
      </c>
      <c r="G46" s="13" t="s">
        <v>10195</v>
      </c>
      <c r="H46" s="20">
        <v>44075.757638888892</v>
      </c>
      <c r="I46" s="20">
        <v>44075</v>
      </c>
      <c r="J46" s="21" t="s">
        <v>1157</v>
      </c>
      <c r="K46" s="19" t="s">
        <v>18</v>
      </c>
      <c r="L46" s="20" t="s">
        <v>1439</v>
      </c>
      <c r="M46" s="17" t="str">
        <f>VLOOKUP(L46,References!A:B,2,TRUE)</f>
        <v>21371444</v>
      </c>
      <c r="N46" s="74" t="s">
        <v>10196</v>
      </c>
      <c r="O46" s="20" t="s">
        <v>6181</v>
      </c>
      <c r="P46" s="1" t="s">
        <v>10046</v>
      </c>
      <c r="Q46" s="96"/>
      <c r="R46" s="96"/>
      <c r="S46" s="96"/>
      <c r="T46" s="96"/>
      <c r="U46" s="96"/>
      <c r="V46" s="96"/>
      <c r="W46" s="96"/>
      <c r="X46" s="96"/>
      <c r="Y46" s="96"/>
      <c r="Z46" s="96"/>
      <c r="AA46" s="96"/>
      <c r="AB46" s="96"/>
      <c r="AC46" s="96"/>
      <c r="AD46" s="96"/>
      <c r="AE46" s="96"/>
      <c r="AF46" s="96"/>
      <c r="AG46" s="96"/>
    </row>
    <row r="47" spans="1:33" s="82" customFormat="1" ht="19.5" customHeight="1">
      <c r="A47" s="13" t="s">
        <v>10197</v>
      </c>
      <c r="B47" s="1">
        <v>40087897</v>
      </c>
      <c r="C47" s="90" t="s">
        <v>10198</v>
      </c>
      <c r="D47" s="1" t="s">
        <v>398</v>
      </c>
      <c r="E47" s="19">
        <v>44098.61041666667</v>
      </c>
      <c r="F47" s="19">
        <v>44070</v>
      </c>
      <c r="G47" s="13" t="s">
        <v>10199</v>
      </c>
      <c r="H47" s="20">
        <v>44099.630555555559</v>
      </c>
      <c r="I47" s="20">
        <v>44109</v>
      </c>
      <c r="J47" s="21" t="s">
        <v>1157</v>
      </c>
      <c r="K47" s="19" t="s">
        <v>18</v>
      </c>
      <c r="L47" s="20" t="s">
        <v>1452</v>
      </c>
      <c r="M47" s="17" t="str">
        <f>VLOOKUP(L47,References!A:B,2,TRUE)</f>
        <v>25212456</v>
      </c>
      <c r="N47" s="48" t="s">
        <v>61</v>
      </c>
      <c r="O47" s="20" t="s">
        <v>6181</v>
      </c>
      <c r="P47" s="1" t="s">
        <v>10046</v>
      </c>
      <c r="Q47" s="96"/>
      <c r="R47" s="96"/>
      <c r="S47" s="96"/>
      <c r="T47" s="96"/>
      <c r="U47" s="96"/>
      <c r="V47" s="96"/>
      <c r="W47" s="96"/>
      <c r="X47" s="96"/>
      <c r="Y47" s="96"/>
      <c r="Z47" s="96"/>
      <c r="AA47" s="96"/>
      <c r="AB47" s="96"/>
      <c r="AC47" s="96"/>
      <c r="AD47" s="96"/>
      <c r="AE47" s="96"/>
      <c r="AF47" s="96"/>
      <c r="AG47" s="96"/>
    </row>
    <row r="48" spans="1:33" s="82" customFormat="1" ht="19.5" customHeight="1">
      <c r="A48" s="13" t="s">
        <v>10200</v>
      </c>
      <c r="B48" s="1">
        <v>26647871</v>
      </c>
      <c r="C48" s="13" t="s">
        <v>10201</v>
      </c>
      <c r="D48" s="1" t="s">
        <v>242</v>
      </c>
      <c r="E48" s="19">
        <v>44074.993750000001</v>
      </c>
      <c r="F48" s="19">
        <v>44062</v>
      </c>
      <c r="G48" s="13" t="s">
        <v>10202</v>
      </c>
      <c r="H48" s="20">
        <v>44075</v>
      </c>
      <c r="I48" s="20">
        <v>44075</v>
      </c>
      <c r="J48" s="21" t="s">
        <v>1157</v>
      </c>
      <c r="K48" s="19" t="s">
        <v>18</v>
      </c>
      <c r="L48" s="20" t="s">
        <v>1228</v>
      </c>
      <c r="M48" s="17" t="str">
        <f>VLOOKUP(L48,References!A:B,2,TRUE)</f>
        <v>10109449</v>
      </c>
      <c r="N48" s="74" t="s">
        <v>10196</v>
      </c>
      <c r="O48" s="20" t="s">
        <v>6181</v>
      </c>
      <c r="P48" s="1" t="s">
        <v>10046</v>
      </c>
      <c r="Q48" s="96"/>
      <c r="R48" s="96"/>
      <c r="S48" s="96"/>
      <c r="T48" s="96"/>
      <c r="U48" s="96"/>
      <c r="V48" s="96"/>
      <c r="W48" s="96"/>
      <c r="X48" s="96"/>
      <c r="Y48" s="96"/>
      <c r="Z48" s="96"/>
      <c r="AA48" s="96"/>
      <c r="AB48" s="96"/>
      <c r="AC48" s="96"/>
      <c r="AD48" s="96"/>
      <c r="AE48" s="96"/>
      <c r="AF48" s="96"/>
      <c r="AG48" s="96"/>
    </row>
    <row r="49" spans="1:33" s="82" customFormat="1" ht="19.5" customHeight="1">
      <c r="A49" s="13" t="s">
        <v>10203</v>
      </c>
      <c r="B49" s="1">
        <v>40103320</v>
      </c>
      <c r="C49" s="90" t="s">
        <v>10204</v>
      </c>
      <c r="D49" s="1" t="s">
        <v>137</v>
      </c>
      <c r="E49" s="19">
        <v>44098.523611111108</v>
      </c>
      <c r="F49" s="19">
        <v>44095</v>
      </c>
      <c r="G49" s="13" t="s">
        <v>10205</v>
      </c>
      <c r="H49" s="20">
        <v>44106.686111111114</v>
      </c>
      <c r="I49" s="20">
        <v>44109</v>
      </c>
      <c r="J49" s="21" t="s">
        <v>1157</v>
      </c>
      <c r="K49" s="19" t="s">
        <v>18</v>
      </c>
      <c r="L49" s="20" t="s">
        <v>10206</v>
      </c>
      <c r="M49" s="17" t="str">
        <f>VLOOKUP(L49,References!A:B,2,TRUE)</f>
        <v>23917126</v>
      </c>
      <c r="N49" s="48" t="s">
        <v>20</v>
      </c>
      <c r="O49" s="20" t="s">
        <v>6181</v>
      </c>
      <c r="P49" s="1" t="s">
        <v>10046</v>
      </c>
    </row>
    <row r="50" spans="1:33" s="82" customFormat="1" ht="19.5" customHeight="1">
      <c r="A50" s="13" t="s">
        <v>10207</v>
      </c>
      <c r="B50" s="1">
        <v>21987135</v>
      </c>
      <c r="C50" s="13" t="s">
        <v>10208</v>
      </c>
      <c r="D50" s="1" t="s">
        <v>338</v>
      </c>
      <c r="E50" s="19">
        <v>44075.032638888886</v>
      </c>
      <c r="F50" s="19">
        <v>44064</v>
      </c>
      <c r="G50" s="13" t="s">
        <v>10209</v>
      </c>
      <c r="H50" s="20">
        <v>44075</v>
      </c>
      <c r="I50" s="20">
        <v>44075</v>
      </c>
      <c r="J50" s="21" t="s">
        <v>1157</v>
      </c>
      <c r="K50" s="19" t="s">
        <v>18</v>
      </c>
      <c r="L50" s="20" t="s">
        <v>10183</v>
      </c>
      <c r="M50" s="17" t="str">
        <f>VLOOKUP(L50,References!A:B,2,TRUE)</f>
        <v>10128168</v>
      </c>
      <c r="N50" s="74" t="s">
        <v>10210</v>
      </c>
      <c r="O50" s="20" t="s">
        <v>6181</v>
      </c>
      <c r="P50" s="1" t="s">
        <v>10046</v>
      </c>
    </row>
    <row r="51" spans="1:33" s="82" customFormat="1" ht="19.5" customHeight="1">
      <c r="A51" s="13" t="s">
        <v>10211</v>
      </c>
      <c r="B51" s="1">
        <v>27454937</v>
      </c>
      <c r="C51" s="89" t="s">
        <v>10212</v>
      </c>
      <c r="D51" s="13" t="s">
        <v>378</v>
      </c>
      <c r="E51" s="19">
        <v>44075</v>
      </c>
      <c r="F51" s="19">
        <v>44069</v>
      </c>
      <c r="G51" s="13" t="s">
        <v>10213</v>
      </c>
      <c r="H51" s="20">
        <v>44076</v>
      </c>
      <c r="I51" s="20">
        <v>44103</v>
      </c>
      <c r="J51" s="21" t="s">
        <v>1157</v>
      </c>
      <c r="K51" s="19" t="s">
        <v>18</v>
      </c>
      <c r="L51" s="1" t="s">
        <v>10214</v>
      </c>
      <c r="M51" s="17" t="str">
        <f>VLOOKUP(L51,References!A:B,2,TRUE)</f>
        <v>10190813</v>
      </c>
      <c r="N51" s="48" t="s">
        <v>35</v>
      </c>
      <c r="O51" s="20" t="s">
        <v>6181</v>
      </c>
      <c r="P51" s="1" t="s">
        <v>10046</v>
      </c>
    </row>
    <row r="52" spans="1:33" s="82" customFormat="1" ht="19.5" customHeight="1">
      <c r="A52" s="13" t="s">
        <v>10215</v>
      </c>
      <c r="B52" s="1">
        <v>40053076</v>
      </c>
      <c r="C52" s="13" t="s">
        <v>10216</v>
      </c>
      <c r="D52" s="1" t="s">
        <v>125</v>
      </c>
      <c r="E52" s="19">
        <f>SUM(H52-2)</f>
        <v>43997</v>
      </c>
      <c r="F52" s="19">
        <v>43983</v>
      </c>
      <c r="G52" s="13" t="s">
        <v>10217</v>
      </c>
      <c r="H52" s="20">
        <v>43999</v>
      </c>
      <c r="I52" s="20">
        <v>44034</v>
      </c>
      <c r="J52" s="21" t="s">
        <v>1157</v>
      </c>
      <c r="K52" s="19" t="s">
        <v>18</v>
      </c>
      <c r="L52" s="20" t="s">
        <v>10218</v>
      </c>
      <c r="M52" s="17" t="str">
        <f>VLOOKUP(L52,References!A:B,2,TRUE)</f>
        <v>10158923</v>
      </c>
      <c r="N52" s="48" t="s">
        <v>61</v>
      </c>
      <c r="O52" s="20" t="s">
        <v>6181</v>
      </c>
      <c r="P52" s="1" t="s">
        <v>10046</v>
      </c>
      <c r="Q52" s="96"/>
      <c r="R52" s="96"/>
      <c r="S52" s="96"/>
      <c r="T52" s="96"/>
      <c r="U52" s="96"/>
      <c r="V52" s="96"/>
      <c r="W52" s="96"/>
      <c r="X52" s="96"/>
      <c r="Y52" s="96"/>
      <c r="Z52" s="96"/>
      <c r="AA52" s="96"/>
      <c r="AB52" s="96"/>
      <c r="AC52" s="96"/>
      <c r="AD52" s="96"/>
      <c r="AE52" s="96"/>
      <c r="AF52" s="96"/>
      <c r="AG52" s="96"/>
    </row>
    <row r="53" spans="1:33" s="82" customFormat="1" ht="19.5" customHeight="1">
      <c r="A53" s="13" t="s">
        <v>10219</v>
      </c>
      <c r="B53" s="1">
        <v>40057492</v>
      </c>
      <c r="C53" s="90" t="s">
        <v>10220</v>
      </c>
      <c r="D53" s="1" t="s">
        <v>40</v>
      </c>
      <c r="E53" s="19">
        <v>44106</v>
      </c>
      <c r="F53" s="19">
        <v>44090</v>
      </c>
      <c r="G53" s="13" t="s">
        <v>10221</v>
      </c>
      <c r="H53" s="20">
        <v>44106</v>
      </c>
      <c r="I53" s="20">
        <v>44109</v>
      </c>
      <c r="J53" s="21" t="s">
        <v>1157</v>
      </c>
      <c r="K53" s="19" t="s">
        <v>18</v>
      </c>
      <c r="L53" s="20" t="s">
        <v>10222</v>
      </c>
      <c r="M53" s="17" t="str">
        <f>VLOOKUP(L53,References!A:B,2,TRUE)</f>
        <v>20044903</v>
      </c>
      <c r="N53" s="48" t="s">
        <v>42</v>
      </c>
      <c r="O53" s="20" t="s">
        <v>6181</v>
      </c>
      <c r="P53" s="1" t="s">
        <v>10046</v>
      </c>
      <c r="Q53" s="96"/>
      <c r="R53" s="96"/>
      <c r="S53" s="96"/>
      <c r="T53" s="96"/>
      <c r="U53" s="96"/>
      <c r="V53" s="96"/>
      <c r="W53" s="96"/>
      <c r="X53" s="96"/>
      <c r="Y53" s="96"/>
      <c r="Z53" s="96"/>
      <c r="AA53" s="96"/>
      <c r="AB53" s="96"/>
      <c r="AC53" s="96"/>
      <c r="AD53" s="96"/>
      <c r="AE53" s="96"/>
      <c r="AF53" s="96"/>
      <c r="AG53" s="96"/>
    </row>
    <row r="54" spans="1:33" s="82" customFormat="1" ht="19.5" customHeight="1">
      <c r="A54" s="13" t="s">
        <v>10223</v>
      </c>
      <c r="B54" s="1"/>
      <c r="C54" s="13" t="s">
        <v>10224</v>
      </c>
      <c r="D54" s="1" t="s">
        <v>99</v>
      </c>
      <c r="E54" s="19">
        <v>44073.558333333334</v>
      </c>
      <c r="F54" s="19"/>
      <c r="G54" s="13"/>
      <c r="H54" s="20">
        <v>44074</v>
      </c>
      <c r="I54" s="20"/>
      <c r="J54" s="21" t="s">
        <v>10030</v>
      </c>
      <c r="K54" s="19" t="s">
        <v>18</v>
      </c>
      <c r="L54" s="20" t="s">
        <v>1075</v>
      </c>
      <c r="M54" s="17" t="s">
        <v>1076</v>
      </c>
      <c r="N54" s="48"/>
      <c r="O54" s="20" t="s">
        <v>6204</v>
      </c>
      <c r="P54" s="1" t="s">
        <v>10046</v>
      </c>
      <c r="Q54" s="96"/>
      <c r="R54" s="96"/>
      <c r="S54" s="96"/>
      <c r="T54" s="96"/>
      <c r="U54" s="96"/>
      <c r="V54" s="96"/>
      <c r="W54" s="96"/>
      <c r="X54" s="96"/>
      <c r="Y54" s="96"/>
      <c r="Z54" s="96"/>
      <c r="AA54" s="96"/>
      <c r="AB54" s="96"/>
      <c r="AC54" s="96"/>
      <c r="AD54" s="96"/>
      <c r="AE54" s="96"/>
      <c r="AF54" s="96"/>
      <c r="AG54" s="96"/>
    </row>
    <row r="55" spans="1:33" s="82" customFormat="1" ht="19.5" customHeight="1">
      <c r="A55" s="13" t="s">
        <v>10225</v>
      </c>
      <c r="B55" s="1">
        <v>40081615</v>
      </c>
      <c r="C55" s="13" t="s">
        <v>10226</v>
      </c>
      <c r="D55" s="1" t="s">
        <v>378</v>
      </c>
      <c r="E55" s="19">
        <v>44069.765277777777</v>
      </c>
      <c r="F55" s="19">
        <v>44054</v>
      </c>
      <c r="G55" s="13" t="s">
        <v>10227</v>
      </c>
      <c r="H55" s="20">
        <v>44070</v>
      </c>
      <c r="I55" s="20">
        <v>44071</v>
      </c>
      <c r="J55" s="21" t="s">
        <v>1157</v>
      </c>
      <c r="K55" s="19" t="s">
        <v>18</v>
      </c>
      <c r="L55" s="20" t="s">
        <v>10228</v>
      </c>
      <c r="M55" s="17" t="str">
        <f>VLOOKUP(L55,References!A:B,2,TRUE)</f>
        <v>10096909</v>
      </c>
      <c r="N55" s="48" t="s">
        <v>35</v>
      </c>
      <c r="O55" s="20" t="s">
        <v>6181</v>
      </c>
      <c r="P55" s="1" t="s">
        <v>10046</v>
      </c>
    </row>
    <row r="56" spans="1:33" s="82" customFormat="1" ht="19.5" customHeight="1">
      <c r="A56" s="13" t="s">
        <v>10229</v>
      </c>
      <c r="B56" s="1">
        <v>40053672</v>
      </c>
      <c r="C56" s="13" t="s">
        <v>10230</v>
      </c>
      <c r="D56" s="1" t="s">
        <v>99</v>
      </c>
      <c r="E56" s="19">
        <v>44065.116666666669</v>
      </c>
      <c r="F56" s="19">
        <v>44054</v>
      </c>
      <c r="G56" s="13" t="s">
        <v>10231</v>
      </c>
      <c r="H56" s="20">
        <v>44069</v>
      </c>
      <c r="I56" s="20">
        <v>44075</v>
      </c>
      <c r="J56" s="21" t="s">
        <v>1157</v>
      </c>
      <c r="K56" s="19" t="s">
        <v>18</v>
      </c>
      <c r="L56" s="20" t="s">
        <v>500</v>
      </c>
      <c r="M56" s="17" t="str">
        <f>VLOOKUP(L56,References!A:B,2,TRUE)</f>
        <v>28178437</v>
      </c>
      <c r="N56" s="48" t="s">
        <v>28</v>
      </c>
      <c r="O56" s="20" t="s">
        <v>6181</v>
      </c>
      <c r="P56" s="1" t="s">
        <v>10046</v>
      </c>
      <c r="Q56" s="96"/>
      <c r="R56" s="96"/>
      <c r="S56" s="96"/>
      <c r="T56" s="96"/>
      <c r="U56" s="96"/>
      <c r="V56" s="96"/>
      <c r="W56" s="96"/>
      <c r="X56" s="96"/>
      <c r="Y56" s="96"/>
      <c r="Z56" s="96"/>
      <c r="AA56" s="96"/>
      <c r="AB56" s="96"/>
      <c r="AC56" s="96"/>
      <c r="AD56" s="96"/>
      <c r="AE56" s="96"/>
      <c r="AF56" s="96"/>
      <c r="AG56" s="96"/>
    </row>
    <row r="57" spans="1:33" s="82" customFormat="1" ht="19.5" customHeight="1">
      <c r="A57" s="13" t="s">
        <v>10232</v>
      </c>
      <c r="B57" s="1">
        <v>40019457</v>
      </c>
      <c r="C57" s="13" t="s">
        <v>10233</v>
      </c>
      <c r="D57" s="1" t="s">
        <v>618</v>
      </c>
      <c r="E57" s="19">
        <v>44056.806944444441</v>
      </c>
      <c r="F57" s="19" t="s">
        <v>26</v>
      </c>
      <c r="G57" s="13" t="s">
        <v>10234</v>
      </c>
      <c r="H57" s="20">
        <v>44057</v>
      </c>
      <c r="I57" s="20">
        <v>44071</v>
      </c>
      <c r="J57" s="21" t="s">
        <v>1157</v>
      </c>
      <c r="K57" s="19" t="s">
        <v>18</v>
      </c>
      <c r="L57" s="20" t="s">
        <v>9273</v>
      </c>
      <c r="M57" s="17" t="str">
        <f>VLOOKUP(L57,References!A:B,2,TRUE)</f>
        <v>26137962</v>
      </c>
      <c r="N57" s="20" t="s">
        <v>320</v>
      </c>
      <c r="O57" s="20" t="s">
        <v>6181</v>
      </c>
      <c r="P57" s="1" t="s">
        <v>10046</v>
      </c>
    </row>
    <row r="58" spans="1:33" s="82" customFormat="1" ht="19.5" customHeight="1">
      <c r="A58" s="13" t="s">
        <v>10235</v>
      </c>
      <c r="B58" s="1">
        <v>27729766</v>
      </c>
      <c r="C58" s="90" t="s">
        <v>10236</v>
      </c>
      <c r="D58" s="1" t="s">
        <v>459</v>
      </c>
      <c r="E58" s="19" t="s">
        <v>10237</v>
      </c>
      <c r="F58" s="19">
        <v>44075</v>
      </c>
      <c r="G58" s="13" t="s">
        <v>10238</v>
      </c>
      <c r="H58" s="20" t="s">
        <v>10179</v>
      </c>
      <c r="I58" s="20">
        <v>44103</v>
      </c>
      <c r="J58" s="21" t="s">
        <v>1157</v>
      </c>
      <c r="K58" s="19" t="s">
        <v>18</v>
      </c>
      <c r="L58" s="20" t="s">
        <v>10239</v>
      </c>
      <c r="M58" s="17" t="str">
        <f>VLOOKUP(L58,References!A:B,2,TRUE)</f>
        <v>20301582</v>
      </c>
      <c r="N58" s="48" t="s">
        <v>20</v>
      </c>
      <c r="O58" s="20" t="s">
        <v>6181</v>
      </c>
      <c r="P58" s="1" t="s">
        <v>10046</v>
      </c>
    </row>
    <row r="59" spans="1:33" s="82" customFormat="1" ht="19.5" customHeight="1">
      <c r="A59" s="13" t="s">
        <v>10240</v>
      </c>
      <c r="B59" s="1">
        <v>26327966</v>
      </c>
      <c r="C59" s="90" t="s">
        <v>10241</v>
      </c>
      <c r="D59" s="1" t="s">
        <v>6573</v>
      </c>
      <c r="E59" s="19">
        <v>44154.904166666667</v>
      </c>
      <c r="F59" s="19">
        <v>44151</v>
      </c>
      <c r="G59" s="13">
        <v>216710</v>
      </c>
      <c r="H59" s="20">
        <v>44155.697222222225</v>
      </c>
      <c r="I59" s="20">
        <v>44162</v>
      </c>
      <c r="J59" s="21" t="s">
        <v>1157</v>
      </c>
      <c r="K59" s="19" t="s">
        <v>18</v>
      </c>
      <c r="L59" s="20" t="s">
        <v>10242</v>
      </c>
      <c r="M59" s="17" t="s">
        <v>10243</v>
      </c>
      <c r="N59" s="48" t="s">
        <v>35</v>
      </c>
      <c r="O59" s="20" t="s">
        <v>6181</v>
      </c>
      <c r="P59" s="1" t="s">
        <v>10046</v>
      </c>
    </row>
    <row r="60" spans="1:33" s="82" customFormat="1" ht="19.5" customHeight="1">
      <c r="A60" s="109" t="s">
        <v>10244</v>
      </c>
      <c r="B60" s="104">
        <v>40083598</v>
      </c>
      <c r="C60" s="109" t="s">
        <v>10245</v>
      </c>
      <c r="D60" s="112" t="s">
        <v>265</v>
      </c>
      <c r="E60" s="107" t="s">
        <v>10246</v>
      </c>
      <c r="F60" s="107"/>
      <c r="G60" s="109">
        <v>571031</v>
      </c>
      <c r="H60" s="111" t="s">
        <v>10247</v>
      </c>
      <c r="I60" s="20">
        <v>44176.796527777777</v>
      </c>
      <c r="J60" s="21" t="s">
        <v>1157</v>
      </c>
      <c r="K60" s="107">
        <v>44656</v>
      </c>
      <c r="L60" s="111" t="s">
        <v>418</v>
      </c>
      <c r="M60" s="17" t="str">
        <f>VLOOKUP(L60,References!A:B,2,TRUE)</f>
        <v>10021563</v>
      </c>
      <c r="N60" s="110"/>
      <c r="O60" s="20" t="s">
        <v>6181</v>
      </c>
      <c r="P60" s="1" t="s">
        <v>10046</v>
      </c>
      <c r="Q60" s="96"/>
      <c r="R60" s="96"/>
      <c r="S60" s="96"/>
      <c r="T60" s="96"/>
      <c r="U60" s="96"/>
      <c r="V60" s="96"/>
      <c r="W60" s="96"/>
      <c r="X60" s="96"/>
      <c r="Y60" s="96"/>
      <c r="Z60" s="96"/>
      <c r="AA60" s="96"/>
      <c r="AB60" s="96"/>
      <c r="AC60" s="96"/>
      <c r="AD60" s="96"/>
      <c r="AE60" s="96"/>
      <c r="AF60" s="96"/>
      <c r="AG60" s="96"/>
    </row>
    <row r="61" spans="1:33" s="82" customFormat="1" ht="19.5" customHeight="1">
      <c r="A61" s="13" t="s">
        <v>10248</v>
      </c>
      <c r="B61" s="1" t="s">
        <v>10249</v>
      </c>
      <c r="C61" s="89" t="s">
        <v>10250</v>
      </c>
      <c r="D61" s="19" t="s">
        <v>703</v>
      </c>
      <c r="E61" s="88">
        <v>44007.59652777778</v>
      </c>
      <c r="F61" s="13" t="s">
        <v>26</v>
      </c>
      <c r="G61" s="13" t="s">
        <v>10251</v>
      </c>
      <c r="H61" s="20">
        <v>44002.5625</v>
      </c>
      <c r="I61" s="20">
        <v>44111</v>
      </c>
      <c r="J61" s="21" t="s">
        <v>1157</v>
      </c>
      <c r="K61" s="19" t="s">
        <v>10074</v>
      </c>
      <c r="L61" s="48" t="s">
        <v>1218</v>
      </c>
      <c r="M61" s="17" t="str">
        <f>VLOOKUP(L61,References!A:B,2,TRUE)</f>
        <v>10151071</v>
      </c>
      <c r="N61" s="48" t="s">
        <v>28</v>
      </c>
      <c r="O61" s="20" t="s">
        <v>6181</v>
      </c>
      <c r="P61" s="1" t="s">
        <v>10046</v>
      </c>
      <c r="Q61" s="96"/>
      <c r="R61" s="96"/>
      <c r="S61" s="96"/>
      <c r="T61" s="96"/>
      <c r="U61" s="96"/>
      <c r="V61" s="96"/>
      <c r="W61" s="96"/>
      <c r="X61" s="96"/>
      <c r="Y61" s="96"/>
      <c r="Z61" s="96"/>
      <c r="AA61" s="96"/>
      <c r="AB61" s="96"/>
      <c r="AC61" s="96"/>
      <c r="AD61" s="96"/>
      <c r="AE61" s="96"/>
      <c r="AF61" s="96"/>
      <c r="AG61" s="96"/>
    </row>
    <row r="62" spans="1:33" s="82" customFormat="1" ht="19.5" customHeight="1">
      <c r="A62" s="13" t="s">
        <v>10252</v>
      </c>
      <c r="B62" s="1">
        <v>27378092</v>
      </c>
      <c r="C62" s="13" t="s">
        <v>10253</v>
      </c>
      <c r="D62" s="1" t="s">
        <v>88</v>
      </c>
      <c r="E62" s="19">
        <v>44075.520833333336</v>
      </c>
      <c r="F62" s="19">
        <v>44032</v>
      </c>
      <c r="G62" s="13" t="s">
        <v>10254</v>
      </c>
      <c r="H62" s="20">
        <v>44075</v>
      </c>
      <c r="I62" s="20">
        <v>44075</v>
      </c>
      <c r="J62" s="21" t="s">
        <v>1157</v>
      </c>
      <c r="K62" s="19" t="s">
        <v>18</v>
      </c>
      <c r="L62" s="20" t="s">
        <v>9159</v>
      </c>
      <c r="M62" s="17" t="str">
        <f>VLOOKUP(L62,References!A:B,2,TRUE)</f>
        <v>10190846</v>
      </c>
      <c r="N62" s="48" t="s">
        <v>320</v>
      </c>
      <c r="O62" s="20" t="s">
        <v>6181</v>
      </c>
      <c r="P62" s="1" t="s">
        <v>10046</v>
      </c>
      <c r="Q62" s="96"/>
      <c r="R62" s="96"/>
      <c r="S62" s="96"/>
      <c r="T62" s="96"/>
      <c r="U62" s="96"/>
      <c r="V62" s="96"/>
      <c r="W62" s="96"/>
      <c r="X62" s="96"/>
      <c r="Y62" s="96"/>
      <c r="Z62" s="96"/>
      <c r="AA62" s="96"/>
      <c r="AB62" s="96"/>
      <c r="AC62" s="96"/>
      <c r="AD62" s="96"/>
      <c r="AE62" s="96"/>
      <c r="AF62" s="96"/>
      <c r="AG62" s="96"/>
    </row>
    <row r="63" spans="1:33" s="82" customFormat="1" ht="19.5" customHeight="1">
      <c r="A63" s="61" t="s">
        <v>10255</v>
      </c>
      <c r="B63" s="34">
        <v>40052501</v>
      </c>
      <c r="C63" s="35" t="s">
        <v>10256</v>
      </c>
      <c r="D63" s="34" t="s">
        <v>1107</v>
      </c>
      <c r="E63" s="30">
        <f>SUM(H63-2)</f>
        <v>43933</v>
      </c>
      <c r="F63" s="30">
        <v>43927</v>
      </c>
      <c r="G63" s="22" t="s">
        <v>10257</v>
      </c>
      <c r="H63" s="16">
        <v>43935</v>
      </c>
      <c r="I63" s="16">
        <v>43942</v>
      </c>
      <c r="J63" s="29" t="s">
        <v>1157</v>
      </c>
      <c r="K63" s="30" t="s">
        <v>18</v>
      </c>
      <c r="L63" s="36" t="s">
        <v>9696</v>
      </c>
      <c r="M63" s="17" t="str">
        <f>VLOOKUP(L63,References!A:B,2,TRUE)</f>
        <v>10154522</v>
      </c>
      <c r="N63" s="31" t="s">
        <v>10258</v>
      </c>
      <c r="O63" s="16" t="s">
        <v>6181</v>
      </c>
      <c r="P63" s="20" t="s">
        <v>10046</v>
      </c>
    </row>
    <row r="64" spans="1:33" s="96" customFormat="1" ht="19.5" customHeight="1">
      <c r="A64" s="13" t="s">
        <v>10259</v>
      </c>
      <c r="B64" s="1" t="s">
        <v>10260</v>
      </c>
      <c r="C64" s="90" t="s">
        <v>10261</v>
      </c>
      <c r="D64" s="1" t="s">
        <v>703</v>
      </c>
      <c r="E64" s="19">
        <v>44060.613888888889</v>
      </c>
      <c r="F64" s="13" t="s">
        <v>26</v>
      </c>
      <c r="G64" s="13" t="s">
        <v>10262</v>
      </c>
      <c r="H64" s="20">
        <v>44074</v>
      </c>
      <c r="I64" s="20">
        <v>44111</v>
      </c>
      <c r="J64" s="21" t="s">
        <v>1157</v>
      </c>
      <c r="K64" s="19" t="s">
        <v>18</v>
      </c>
      <c r="L64" s="20" t="s">
        <v>2000</v>
      </c>
      <c r="M64" s="17" t="str">
        <f>VLOOKUP(L64,References!A:B,2,TRUE)</f>
        <v>10150356</v>
      </c>
      <c r="N64" s="48" t="s">
        <v>28</v>
      </c>
      <c r="O64" s="20" t="s">
        <v>6181</v>
      </c>
      <c r="P64" s="1" t="s">
        <v>10046</v>
      </c>
    </row>
    <row r="65" spans="1:33" s="96" customFormat="1" ht="19.5" customHeight="1">
      <c r="A65" s="13" t="s">
        <v>10263</v>
      </c>
      <c r="B65" s="1">
        <v>40061524</v>
      </c>
      <c r="C65" s="90" t="s">
        <v>10264</v>
      </c>
      <c r="D65" s="1" t="s">
        <v>10265</v>
      </c>
      <c r="E65" s="19" t="s">
        <v>10266</v>
      </c>
      <c r="F65" s="19">
        <v>44113</v>
      </c>
      <c r="G65" s="13" t="s">
        <v>10267</v>
      </c>
      <c r="H65" s="20" t="s">
        <v>10266</v>
      </c>
      <c r="I65" s="20">
        <v>44109</v>
      </c>
      <c r="J65" s="21" t="s">
        <v>1157</v>
      </c>
      <c r="K65" s="19" t="s">
        <v>18</v>
      </c>
      <c r="L65" s="20" t="s">
        <v>3861</v>
      </c>
      <c r="M65" s="17" t="str">
        <f>VLOOKUP(L65,References!A:B,2,TRUE)</f>
        <v>23814750</v>
      </c>
      <c r="N65" s="48" t="s">
        <v>20</v>
      </c>
      <c r="O65" s="20" t="s">
        <v>6181</v>
      </c>
      <c r="P65" s="1" t="s">
        <v>10046</v>
      </c>
    </row>
    <row r="66" spans="1:33" s="96" customFormat="1" ht="19.5" customHeight="1">
      <c r="A66" s="13" t="s">
        <v>10268</v>
      </c>
      <c r="B66" s="1">
        <v>26964508</v>
      </c>
      <c r="C66" s="90" t="s">
        <v>10269</v>
      </c>
      <c r="D66" s="1" t="s">
        <v>6858</v>
      </c>
      <c r="E66" s="19">
        <v>44077.745833333334</v>
      </c>
      <c r="F66" s="19">
        <v>44071</v>
      </c>
      <c r="G66" s="13" t="s">
        <v>10270</v>
      </c>
      <c r="H66" s="20">
        <v>44082.842361111114</v>
      </c>
      <c r="I66" s="20">
        <v>44109</v>
      </c>
      <c r="J66" s="21" t="s">
        <v>1157</v>
      </c>
      <c r="K66" s="20" t="s">
        <v>18</v>
      </c>
      <c r="L66" s="20" t="s">
        <v>1920</v>
      </c>
      <c r="M66" s="17" t="str">
        <f>VLOOKUP(L66,References!A:B,2,TRUE)</f>
        <v>26597548</v>
      </c>
      <c r="N66" s="48" t="s">
        <v>55</v>
      </c>
      <c r="O66" s="20" t="s">
        <v>6181</v>
      </c>
      <c r="P66" s="1" t="s">
        <v>10046</v>
      </c>
      <c r="Q66" s="82"/>
      <c r="R66" s="82"/>
      <c r="S66" s="82"/>
      <c r="T66" s="82"/>
      <c r="U66" s="82"/>
      <c r="V66" s="82"/>
      <c r="W66" s="82"/>
      <c r="X66" s="82"/>
      <c r="Y66" s="82"/>
      <c r="Z66" s="82"/>
      <c r="AA66" s="82"/>
      <c r="AB66" s="82"/>
      <c r="AC66" s="82"/>
      <c r="AD66" s="82"/>
      <c r="AE66" s="82"/>
      <c r="AF66" s="82"/>
      <c r="AG66" s="82"/>
    </row>
    <row r="67" spans="1:33" s="96" customFormat="1" ht="19.5" customHeight="1">
      <c r="A67" s="13" t="s">
        <v>10271</v>
      </c>
      <c r="B67" s="1">
        <v>40071573</v>
      </c>
      <c r="C67" s="90" t="s">
        <v>10272</v>
      </c>
      <c r="D67" s="1" t="s">
        <v>242</v>
      </c>
      <c r="E67" s="19" t="s">
        <v>10266</v>
      </c>
      <c r="F67" s="19">
        <v>43929</v>
      </c>
      <c r="G67" s="13" t="s">
        <v>10273</v>
      </c>
      <c r="H67" s="20" t="s">
        <v>10237</v>
      </c>
      <c r="I67" s="20">
        <v>44089</v>
      </c>
      <c r="J67" s="21" t="s">
        <v>1157</v>
      </c>
      <c r="K67" s="19" t="s">
        <v>18</v>
      </c>
      <c r="L67" s="20" t="s">
        <v>10274</v>
      </c>
      <c r="M67" s="17" t="str">
        <f>VLOOKUP(L67,References!A:B,2,TRUE)</f>
        <v>10200344</v>
      </c>
      <c r="N67" s="48" t="s">
        <v>355</v>
      </c>
      <c r="O67" s="20" t="s">
        <v>6181</v>
      </c>
      <c r="P67" s="1" t="s">
        <v>10046</v>
      </c>
      <c r="Q67" s="82"/>
      <c r="R67" s="82"/>
      <c r="S67" s="82"/>
      <c r="T67" s="82"/>
      <c r="U67" s="82"/>
      <c r="V67" s="82"/>
      <c r="W67" s="82"/>
      <c r="X67" s="82"/>
      <c r="Y67" s="82"/>
      <c r="Z67" s="82"/>
      <c r="AA67" s="82"/>
      <c r="AB67" s="82"/>
      <c r="AC67" s="82"/>
      <c r="AD67" s="82"/>
      <c r="AE67" s="82"/>
      <c r="AF67" s="82"/>
      <c r="AG67" s="82"/>
    </row>
    <row r="68" spans="1:33" s="96" customFormat="1" ht="19.5" customHeight="1">
      <c r="A68" s="13" t="s">
        <v>10275</v>
      </c>
      <c r="B68" s="1">
        <v>40086519</v>
      </c>
      <c r="C68" s="13"/>
      <c r="D68" s="1"/>
      <c r="E68" s="19" t="s">
        <v>9592</v>
      </c>
      <c r="F68" s="19">
        <v>44116</v>
      </c>
      <c r="G68" s="13" t="s">
        <v>10276</v>
      </c>
      <c r="H68" s="20" t="s">
        <v>9592</v>
      </c>
      <c r="I68" s="20" t="s">
        <v>9592</v>
      </c>
      <c r="J68" s="21" t="s">
        <v>1157</v>
      </c>
      <c r="K68" s="19" t="s">
        <v>10115</v>
      </c>
      <c r="L68" s="20"/>
      <c r="M68" s="20"/>
      <c r="N68" s="48"/>
      <c r="O68" s="20" t="s">
        <v>6181</v>
      </c>
      <c r="P68" s="1" t="s">
        <v>10046</v>
      </c>
    </row>
    <row r="69" spans="1:33" s="96" customFormat="1" ht="19.5" customHeight="1">
      <c r="A69" s="13" t="s">
        <v>10277</v>
      </c>
      <c r="B69" s="1">
        <v>40071487</v>
      </c>
      <c r="C69" s="13" t="s">
        <v>10278</v>
      </c>
      <c r="D69" s="1" t="s">
        <v>82</v>
      </c>
      <c r="E69" s="30">
        <f>SUM(H69-2)</f>
        <v>43983</v>
      </c>
      <c r="F69" s="19">
        <v>43949</v>
      </c>
      <c r="G69" s="13" t="s">
        <v>10279</v>
      </c>
      <c r="H69" s="20">
        <v>43985</v>
      </c>
      <c r="I69" s="20">
        <v>43987</v>
      </c>
      <c r="J69" s="21" t="s">
        <v>1157</v>
      </c>
      <c r="K69" s="19">
        <v>44714</v>
      </c>
      <c r="L69" s="20" t="s">
        <v>1753</v>
      </c>
      <c r="M69" s="17" t="str">
        <f>VLOOKUP(L69,References!A:B,2,TRUE)</f>
        <v>10189472</v>
      </c>
      <c r="N69" s="48" t="s">
        <v>320</v>
      </c>
      <c r="O69" s="20" t="s">
        <v>6181</v>
      </c>
      <c r="P69" s="1" t="s">
        <v>10046</v>
      </c>
      <c r="Q69" s="82"/>
      <c r="R69" s="82"/>
      <c r="S69" s="82"/>
      <c r="T69" s="82"/>
      <c r="U69" s="82"/>
      <c r="V69" s="82"/>
      <c r="W69" s="82"/>
      <c r="X69" s="82"/>
      <c r="Y69" s="82"/>
      <c r="Z69" s="82"/>
      <c r="AA69" s="82"/>
      <c r="AB69" s="82"/>
      <c r="AC69" s="82"/>
      <c r="AD69" s="82"/>
      <c r="AE69" s="82"/>
      <c r="AF69" s="82"/>
      <c r="AG69" s="82"/>
    </row>
    <row r="70" spans="1:33" s="96" customFormat="1" ht="19.5" customHeight="1">
      <c r="A70" s="13" t="s">
        <v>10280</v>
      </c>
      <c r="B70" s="1">
        <v>40102605</v>
      </c>
      <c r="C70" s="13" t="s">
        <v>10281</v>
      </c>
      <c r="D70" s="1" t="s">
        <v>40</v>
      </c>
      <c r="E70" s="19">
        <v>44048.781944444447</v>
      </c>
      <c r="F70" s="19">
        <v>44043</v>
      </c>
      <c r="G70" s="13" t="s">
        <v>10282</v>
      </c>
      <c r="H70" s="20">
        <v>44056</v>
      </c>
      <c r="I70" s="20">
        <v>44075</v>
      </c>
      <c r="J70" s="21" t="s">
        <v>1157</v>
      </c>
      <c r="K70" s="19" t="s">
        <v>18</v>
      </c>
      <c r="L70" s="20" t="s">
        <v>8633</v>
      </c>
      <c r="M70" s="17" t="str">
        <f>VLOOKUP(L70,References!A:B,2,TRUE)</f>
        <v>28389594</v>
      </c>
      <c r="N70" s="74" t="s">
        <v>10196</v>
      </c>
      <c r="O70" s="20" t="s">
        <v>6181</v>
      </c>
      <c r="P70" s="1" t="s">
        <v>10046</v>
      </c>
    </row>
    <row r="71" spans="1:33" s="96" customFormat="1" ht="19.5" customHeight="1">
      <c r="A71" s="13" t="s">
        <v>10283</v>
      </c>
      <c r="B71" s="1">
        <v>26356753</v>
      </c>
      <c r="C71" s="13" t="s">
        <v>10284</v>
      </c>
      <c r="D71" s="1" t="s">
        <v>789</v>
      </c>
      <c r="E71" s="19">
        <v>44075.607638888891</v>
      </c>
      <c r="F71" s="19">
        <v>44029</v>
      </c>
      <c r="G71" s="13" t="s">
        <v>10285</v>
      </c>
      <c r="H71" s="20">
        <v>44075</v>
      </c>
      <c r="I71" s="20">
        <v>44075</v>
      </c>
      <c r="J71" s="21" t="s">
        <v>1157</v>
      </c>
      <c r="K71" s="19" t="s">
        <v>18</v>
      </c>
      <c r="L71" s="20" t="s">
        <v>1342</v>
      </c>
      <c r="M71" s="17" t="str">
        <f>VLOOKUP(L71,References!A:B,2,TRUE)</f>
        <v>22834227</v>
      </c>
      <c r="N71" s="74" t="s">
        <v>10210</v>
      </c>
      <c r="O71" s="20" t="s">
        <v>6181</v>
      </c>
      <c r="P71" s="1" t="s">
        <v>10046</v>
      </c>
    </row>
    <row r="72" spans="1:33" s="96" customFormat="1" ht="19.5" customHeight="1">
      <c r="A72" s="13" t="s">
        <v>10286</v>
      </c>
      <c r="B72" s="1">
        <v>25991900</v>
      </c>
      <c r="C72" s="90" t="s">
        <v>10287</v>
      </c>
      <c r="D72" s="1" t="s">
        <v>53</v>
      </c>
      <c r="E72" s="19">
        <v>44082.893055555556</v>
      </c>
      <c r="F72" s="19">
        <v>44069</v>
      </c>
      <c r="G72" s="13" t="s">
        <v>10288</v>
      </c>
      <c r="H72" s="20">
        <v>44083.826388888891</v>
      </c>
      <c r="I72" s="20">
        <v>44103</v>
      </c>
      <c r="J72" s="21" t="s">
        <v>1157</v>
      </c>
      <c r="K72" s="19" t="s">
        <v>18</v>
      </c>
      <c r="L72" s="20" t="s">
        <v>10289</v>
      </c>
      <c r="M72" s="17" t="str">
        <f>VLOOKUP(L72,References!A:B,2,TRUE)</f>
        <v>23432653</v>
      </c>
      <c r="N72" s="48" t="s">
        <v>127</v>
      </c>
      <c r="O72" s="20" t="s">
        <v>6181</v>
      </c>
      <c r="P72" s="1" t="s">
        <v>10046</v>
      </c>
      <c r="Q72" s="82"/>
      <c r="R72" s="82"/>
      <c r="S72" s="82"/>
      <c r="T72" s="82"/>
      <c r="U72" s="82"/>
      <c r="V72" s="82"/>
      <c r="W72" s="82"/>
      <c r="X72" s="82"/>
      <c r="Y72" s="82"/>
      <c r="Z72" s="82"/>
      <c r="AA72" s="82"/>
      <c r="AB72" s="82"/>
      <c r="AC72" s="82"/>
      <c r="AD72" s="82"/>
      <c r="AE72" s="82"/>
      <c r="AF72" s="82"/>
      <c r="AG72" s="82"/>
    </row>
    <row r="73" spans="1:33" s="96" customFormat="1" ht="19.5" customHeight="1">
      <c r="A73" s="13" t="s">
        <v>10290</v>
      </c>
      <c r="B73" s="1">
        <v>40059970</v>
      </c>
      <c r="C73" s="90" t="s">
        <v>10291</v>
      </c>
      <c r="D73" s="1" t="s">
        <v>33</v>
      </c>
      <c r="E73" s="19">
        <v>44161.965277777781</v>
      </c>
      <c r="F73" s="19">
        <v>44155</v>
      </c>
      <c r="G73" s="13">
        <v>467178</v>
      </c>
      <c r="H73" s="20">
        <v>44162.878472222219</v>
      </c>
      <c r="I73" s="20">
        <v>44162</v>
      </c>
      <c r="J73" s="21" t="s">
        <v>1157</v>
      </c>
      <c r="K73" s="19" t="s">
        <v>18</v>
      </c>
      <c r="L73" s="20" t="s">
        <v>10292</v>
      </c>
      <c r="M73" s="17" t="str">
        <f>VLOOKUP(L73,References!A:B,2,TRUE)</f>
        <v>25013798</v>
      </c>
      <c r="N73" s="48" t="s">
        <v>355</v>
      </c>
      <c r="O73" s="20" t="s">
        <v>6181</v>
      </c>
      <c r="P73" s="1" t="s">
        <v>10046</v>
      </c>
    </row>
    <row r="74" spans="1:33" s="96" customFormat="1" ht="19.5" customHeight="1">
      <c r="A74" s="13" t="s">
        <v>10293</v>
      </c>
      <c r="B74" s="1">
        <v>29376275</v>
      </c>
      <c r="C74" s="13" t="s">
        <v>10294</v>
      </c>
      <c r="D74" s="1" t="s">
        <v>618</v>
      </c>
      <c r="E74" s="19">
        <v>44064.897916666669</v>
      </c>
      <c r="F74" s="19" t="s">
        <v>26</v>
      </c>
      <c r="G74" s="13" t="s">
        <v>10295</v>
      </c>
      <c r="H74" s="20">
        <v>44069</v>
      </c>
      <c r="I74" s="20">
        <v>44071</v>
      </c>
      <c r="J74" s="21" t="s">
        <v>1157</v>
      </c>
      <c r="K74" s="19" t="s">
        <v>18</v>
      </c>
      <c r="L74" s="20" t="s">
        <v>10296</v>
      </c>
      <c r="M74" s="17" t="str">
        <f>VLOOKUP(L74,References!A:B,2,TRUE)</f>
        <v>26137962</v>
      </c>
      <c r="N74" s="20" t="s">
        <v>320</v>
      </c>
      <c r="O74" s="20" t="s">
        <v>6181</v>
      </c>
      <c r="P74" s="1" t="s">
        <v>10046</v>
      </c>
    </row>
    <row r="75" spans="1:33" s="96" customFormat="1" ht="19.5" customHeight="1">
      <c r="A75" s="13" t="s">
        <v>10297</v>
      </c>
      <c r="B75" s="1">
        <v>27399545</v>
      </c>
      <c r="C75" s="13" t="s">
        <v>10298</v>
      </c>
      <c r="D75" s="1" t="s">
        <v>378</v>
      </c>
      <c r="E75" s="19">
        <v>44069.770138888889</v>
      </c>
      <c r="F75" s="19">
        <v>44062</v>
      </c>
      <c r="G75" s="13" t="s">
        <v>10299</v>
      </c>
      <c r="H75" s="20">
        <v>44070</v>
      </c>
      <c r="I75" s="20">
        <v>44071</v>
      </c>
      <c r="J75" s="21" t="s">
        <v>1157</v>
      </c>
      <c r="K75" s="19" t="s">
        <v>18</v>
      </c>
      <c r="L75" s="20" t="s">
        <v>10300</v>
      </c>
      <c r="M75" s="17" t="str">
        <f>VLOOKUP(L75,References!A:B,2,TRUE)</f>
        <v>20403032</v>
      </c>
      <c r="N75" s="48" t="s">
        <v>61</v>
      </c>
      <c r="O75" s="20" t="s">
        <v>6181</v>
      </c>
      <c r="P75" s="1" t="s">
        <v>10046</v>
      </c>
    </row>
    <row r="76" spans="1:33" s="96" customFormat="1" ht="19.5" customHeight="1">
      <c r="A76" s="13" t="s">
        <v>10301</v>
      </c>
      <c r="B76" s="1">
        <v>40039145</v>
      </c>
      <c r="C76" s="13" t="s">
        <v>10302</v>
      </c>
      <c r="D76" s="1"/>
      <c r="E76" s="19">
        <v>44060.967361111114</v>
      </c>
      <c r="F76" s="19">
        <v>44068</v>
      </c>
      <c r="G76" s="13" t="s">
        <v>10303</v>
      </c>
      <c r="H76" s="20">
        <v>44074</v>
      </c>
      <c r="I76" s="20">
        <v>44075</v>
      </c>
      <c r="J76" s="21" t="s">
        <v>1157</v>
      </c>
      <c r="K76" s="19" t="s">
        <v>18</v>
      </c>
      <c r="L76" s="20" t="s">
        <v>10304</v>
      </c>
      <c r="M76" s="17" t="str">
        <f>VLOOKUP(L76,References!A:B,2,TRUE)</f>
        <v>23268594</v>
      </c>
      <c r="N76" s="48" t="s">
        <v>320</v>
      </c>
      <c r="O76" s="20" t="s">
        <v>6181</v>
      </c>
      <c r="P76" s="1" t="s">
        <v>10046</v>
      </c>
    </row>
    <row r="77" spans="1:33" s="96" customFormat="1" ht="19.5" customHeight="1">
      <c r="A77" s="13" t="s">
        <v>10305</v>
      </c>
      <c r="B77" s="1">
        <v>26606296</v>
      </c>
      <c r="C77" s="13" t="s">
        <v>10306</v>
      </c>
      <c r="D77" s="1" t="s">
        <v>125</v>
      </c>
      <c r="E77" s="19">
        <v>44064.711111111108</v>
      </c>
      <c r="F77" s="19">
        <v>44056</v>
      </c>
      <c r="G77" s="13" t="s">
        <v>10307</v>
      </c>
      <c r="H77" s="20">
        <v>44069</v>
      </c>
      <c r="I77" s="20">
        <v>44071</v>
      </c>
      <c r="J77" s="21" t="s">
        <v>1157</v>
      </c>
      <c r="K77" s="19">
        <v>44774</v>
      </c>
      <c r="L77" s="20" t="s">
        <v>162</v>
      </c>
      <c r="M77" s="17" t="str">
        <f>VLOOKUP(L77,References!A:B,2,TRUE)</f>
        <v>23778436</v>
      </c>
      <c r="N77" s="20" t="s">
        <v>61</v>
      </c>
      <c r="O77" s="20" t="s">
        <v>6181</v>
      </c>
      <c r="P77" s="1" t="s">
        <v>10046</v>
      </c>
    </row>
    <row r="78" spans="1:33" s="96" customFormat="1" ht="19.5" customHeight="1">
      <c r="A78" s="13" t="s">
        <v>10308</v>
      </c>
      <c r="B78" s="1">
        <v>40094494</v>
      </c>
      <c r="C78" s="13" t="s">
        <v>10309</v>
      </c>
      <c r="D78" s="1" t="s">
        <v>47</v>
      </c>
      <c r="E78" s="19">
        <v>44137</v>
      </c>
      <c r="F78" s="19">
        <v>44130</v>
      </c>
      <c r="G78" s="13" t="s">
        <v>10310</v>
      </c>
      <c r="H78" s="20">
        <v>44137</v>
      </c>
      <c r="I78" s="20">
        <v>44137</v>
      </c>
      <c r="J78" s="21" t="s">
        <v>1157</v>
      </c>
      <c r="K78" s="19" t="s">
        <v>18</v>
      </c>
      <c r="L78" s="20" t="s">
        <v>551</v>
      </c>
      <c r="M78" s="17" t="str">
        <f>VLOOKUP(L78,References!A:B,2,TRUE)</f>
        <v>10184297</v>
      </c>
      <c r="N78" s="48" t="s">
        <v>20</v>
      </c>
      <c r="O78" s="20" t="s">
        <v>6181</v>
      </c>
      <c r="P78" s="1" t="s">
        <v>10046</v>
      </c>
      <c r="Q78" s="82"/>
      <c r="R78" s="82"/>
      <c r="S78" s="82"/>
      <c r="T78" s="82"/>
      <c r="U78" s="82"/>
      <c r="V78" s="82"/>
      <c r="W78" s="82"/>
      <c r="X78" s="82"/>
      <c r="Y78" s="82"/>
      <c r="Z78" s="82"/>
      <c r="AA78" s="82"/>
      <c r="AB78" s="82"/>
      <c r="AC78" s="82"/>
      <c r="AD78" s="82"/>
      <c r="AE78" s="82"/>
      <c r="AF78" s="82"/>
      <c r="AG78" s="82"/>
    </row>
    <row r="79" spans="1:33" s="96" customFormat="1" ht="19.5" customHeight="1">
      <c r="A79" s="13" t="s">
        <v>10311</v>
      </c>
      <c r="B79" s="1">
        <v>40047293</v>
      </c>
      <c r="C79" s="13" t="s">
        <v>10312</v>
      </c>
      <c r="D79" s="1" t="s">
        <v>47</v>
      </c>
      <c r="E79" s="19">
        <v>44070.256944444445</v>
      </c>
      <c r="F79" s="19">
        <v>44060</v>
      </c>
      <c r="G79" s="13" t="s">
        <v>10313</v>
      </c>
      <c r="H79" s="20">
        <v>44070</v>
      </c>
      <c r="I79" s="20">
        <v>44071</v>
      </c>
      <c r="J79" s="21" t="s">
        <v>1157</v>
      </c>
      <c r="K79" s="19" t="s">
        <v>18</v>
      </c>
      <c r="L79" s="20" t="s">
        <v>1021</v>
      </c>
      <c r="M79" s="17" t="str">
        <f>VLOOKUP(L79,References!A:B,2,TRUE)</f>
        <v>10122995</v>
      </c>
      <c r="N79" s="48" t="s">
        <v>320</v>
      </c>
      <c r="O79" s="20" t="s">
        <v>6181</v>
      </c>
      <c r="P79" s="1" t="s">
        <v>10046</v>
      </c>
      <c r="Q79" s="82"/>
      <c r="R79" s="82"/>
      <c r="S79" s="82"/>
      <c r="T79" s="82"/>
      <c r="U79" s="82"/>
      <c r="V79" s="82"/>
      <c r="W79" s="82"/>
      <c r="X79" s="82"/>
      <c r="Y79" s="82"/>
      <c r="Z79" s="82"/>
      <c r="AA79" s="82"/>
      <c r="AB79" s="82"/>
      <c r="AC79" s="82"/>
      <c r="AD79" s="82"/>
      <c r="AE79" s="82"/>
      <c r="AF79" s="82"/>
      <c r="AG79" s="82"/>
    </row>
    <row r="80" spans="1:33" s="96" customFormat="1" ht="19.5" customHeight="1">
      <c r="A80" s="13" t="s">
        <v>10314</v>
      </c>
      <c r="B80" s="1">
        <v>40076224</v>
      </c>
      <c r="C80" s="90" t="s">
        <v>10315</v>
      </c>
      <c r="D80" s="1" t="s">
        <v>177</v>
      </c>
      <c r="E80" s="19" t="s">
        <v>10316</v>
      </c>
      <c r="F80" s="20">
        <v>44089</v>
      </c>
      <c r="G80" s="13" t="s">
        <v>10317</v>
      </c>
      <c r="H80" s="19" t="s">
        <v>10316</v>
      </c>
      <c r="I80" s="20">
        <v>44103</v>
      </c>
      <c r="J80" s="21" t="s">
        <v>1157</v>
      </c>
      <c r="K80" s="19" t="s">
        <v>18</v>
      </c>
      <c r="L80" s="20" t="s">
        <v>10318</v>
      </c>
      <c r="M80" s="17" t="str">
        <f>VLOOKUP(L80,References!A:B,2,TRUE)</f>
        <v>26222862</v>
      </c>
      <c r="N80" s="48" t="s">
        <v>6370</v>
      </c>
      <c r="O80" s="20" t="s">
        <v>6181</v>
      </c>
      <c r="P80" s="1" t="s">
        <v>10046</v>
      </c>
    </row>
    <row r="81" spans="1:33" s="96" customFormat="1" ht="19.5" customHeight="1">
      <c r="A81" s="1" t="s">
        <v>10319</v>
      </c>
      <c r="B81" s="1">
        <v>40029587</v>
      </c>
      <c r="C81" s="1" t="s">
        <v>10320</v>
      </c>
      <c r="D81" s="1" t="s">
        <v>47</v>
      </c>
      <c r="E81" s="19">
        <f>SUM(H81-2)</f>
        <v>44032</v>
      </c>
      <c r="F81" s="19">
        <v>44004</v>
      </c>
      <c r="G81" s="13"/>
      <c r="H81" s="20">
        <v>44034</v>
      </c>
      <c r="I81" s="20">
        <v>44046</v>
      </c>
      <c r="J81" s="21" t="s">
        <v>1157</v>
      </c>
      <c r="K81" s="19" t="s">
        <v>18</v>
      </c>
      <c r="L81" s="1" t="s">
        <v>1021</v>
      </c>
      <c r="M81" s="17" t="str">
        <f>VLOOKUP(L81,References!A:B,2,TRUE)</f>
        <v>10122995</v>
      </c>
      <c r="N81" s="48" t="s">
        <v>20</v>
      </c>
      <c r="O81" s="20" t="s">
        <v>6181</v>
      </c>
      <c r="P81" s="1" t="s">
        <v>10046</v>
      </c>
      <c r="Q81" s="82"/>
      <c r="R81" s="82"/>
      <c r="S81" s="82"/>
      <c r="T81" s="82"/>
      <c r="U81" s="82"/>
      <c r="V81" s="82"/>
      <c r="W81" s="82"/>
      <c r="X81" s="82"/>
      <c r="Y81" s="82"/>
      <c r="Z81" s="82"/>
      <c r="AA81" s="82"/>
      <c r="AB81" s="82"/>
      <c r="AC81" s="82"/>
      <c r="AD81" s="82"/>
      <c r="AE81" s="82"/>
      <c r="AF81" s="82"/>
      <c r="AG81" s="82"/>
    </row>
    <row r="82" spans="1:33" s="96" customFormat="1" ht="19.5" customHeight="1">
      <c r="A82" s="13" t="s">
        <v>10321</v>
      </c>
      <c r="B82" s="1">
        <v>40085901</v>
      </c>
      <c r="C82" s="13" t="s">
        <v>10322</v>
      </c>
      <c r="D82" s="1" t="s">
        <v>71</v>
      </c>
      <c r="E82" s="19">
        <v>44062.73541666667</v>
      </c>
      <c r="F82" s="19">
        <v>44060</v>
      </c>
      <c r="G82" s="13" t="s">
        <v>10323</v>
      </c>
      <c r="H82" s="20">
        <v>44070</v>
      </c>
      <c r="I82" s="20">
        <v>44071</v>
      </c>
      <c r="J82" s="21" t="s">
        <v>1157</v>
      </c>
      <c r="K82" s="19" t="s">
        <v>18</v>
      </c>
      <c r="L82" s="20" t="s">
        <v>652</v>
      </c>
      <c r="M82" s="17" t="str">
        <f>VLOOKUP(L82,References!A:B,2,TRUE)</f>
        <v>21673831</v>
      </c>
      <c r="N82" s="48" t="s">
        <v>2077</v>
      </c>
      <c r="O82" s="20" t="s">
        <v>6181</v>
      </c>
      <c r="P82" s="1" t="s">
        <v>10046</v>
      </c>
    </row>
    <row r="83" spans="1:33" s="96" customFormat="1" ht="19.5" customHeight="1">
      <c r="A83" s="1" t="s">
        <v>10324</v>
      </c>
      <c r="B83" s="1">
        <v>27051107</v>
      </c>
      <c r="C83" s="1" t="s">
        <v>10325</v>
      </c>
      <c r="D83" s="1" t="s">
        <v>125</v>
      </c>
      <c r="E83" s="88">
        <v>44127</v>
      </c>
      <c r="F83" s="19">
        <v>43938</v>
      </c>
      <c r="G83" s="13" t="s">
        <v>10326</v>
      </c>
      <c r="H83" s="88">
        <v>44127</v>
      </c>
      <c r="I83" s="20">
        <v>44127</v>
      </c>
      <c r="J83" s="21" t="s">
        <v>1157</v>
      </c>
      <c r="K83" s="19" t="s">
        <v>18</v>
      </c>
      <c r="L83" s="1" t="s">
        <v>162</v>
      </c>
      <c r="M83" s="17" t="str">
        <f>VLOOKUP(L83,References!A:B,2,TRUE)</f>
        <v>23778436</v>
      </c>
      <c r="N83" s="48" t="s">
        <v>61</v>
      </c>
      <c r="O83" s="20" t="s">
        <v>6181</v>
      </c>
      <c r="P83" s="1" t="s">
        <v>10046</v>
      </c>
    </row>
    <row r="84" spans="1:33" s="96" customFormat="1" ht="19.5" customHeight="1">
      <c r="A84" s="13" t="s">
        <v>10327</v>
      </c>
      <c r="B84" s="1">
        <v>27296932</v>
      </c>
      <c r="C84" s="13" t="s">
        <v>10328</v>
      </c>
      <c r="D84" s="1" t="s">
        <v>125</v>
      </c>
      <c r="E84" s="19">
        <v>44056.82708333333</v>
      </c>
      <c r="F84" s="19">
        <v>44036</v>
      </c>
      <c r="G84" s="13" t="s">
        <v>10329</v>
      </c>
      <c r="H84" s="20">
        <v>44057</v>
      </c>
      <c r="I84" s="20">
        <v>44071</v>
      </c>
      <c r="J84" s="21" t="s">
        <v>1157</v>
      </c>
      <c r="K84" s="19">
        <v>44786</v>
      </c>
      <c r="L84" s="20" t="s">
        <v>546</v>
      </c>
      <c r="M84" s="17" t="str">
        <f>VLOOKUP(L84,References!A:B,2,TRUE)</f>
        <v>10196205</v>
      </c>
      <c r="N84" s="48" t="s">
        <v>61</v>
      </c>
      <c r="O84" s="20" t="s">
        <v>6181</v>
      </c>
      <c r="P84" s="1" t="s">
        <v>10046</v>
      </c>
    </row>
    <row r="85" spans="1:33" s="96" customFormat="1" ht="19.5" customHeight="1">
      <c r="A85" s="13" t="s">
        <v>10330</v>
      </c>
      <c r="B85" s="1">
        <v>40072339</v>
      </c>
      <c r="C85" s="90" t="s">
        <v>10331</v>
      </c>
      <c r="D85" s="1" t="s">
        <v>47</v>
      </c>
      <c r="E85" s="19">
        <v>44109.85833333333</v>
      </c>
      <c r="F85" s="19">
        <v>44105</v>
      </c>
      <c r="G85" s="13" t="s">
        <v>10332</v>
      </c>
      <c r="H85" s="20">
        <v>44109.615277777775</v>
      </c>
      <c r="I85" s="20">
        <v>44109</v>
      </c>
      <c r="J85" s="21" t="s">
        <v>1157</v>
      </c>
      <c r="K85" s="19" t="s">
        <v>18</v>
      </c>
      <c r="L85" s="20" t="s">
        <v>7896</v>
      </c>
      <c r="M85" s="17" t="str">
        <f>VLOOKUP(L85,References!A:B,2,TRUE)</f>
        <v>10173665</v>
      </c>
      <c r="N85" s="48" t="s">
        <v>127</v>
      </c>
      <c r="O85" s="20" t="s">
        <v>6181</v>
      </c>
      <c r="P85" s="1" t="s">
        <v>10046</v>
      </c>
      <c r="Q85" s="82"/>
      <c r="R85" s="82"/>
      <c r="S85" s="82"/>
      <c r="T85" s="82"/>
      <c r="U85" s="82"/>
      <c r="V85" s="82"/>
      <c r="W85" s="82"/>
      <c r="X85" s="82"/>
      <c r="Y85" s="82"/>
      <c r="Z85" s="82"/>
      <c r="AA85" s="82"/>
      <c r="AB85" s="82"/>
      <c r="AC85" s="82"/>
      <c r="AD85" s="82"/>
      <c r="AE85" s="82"/>
      <c r="AF85" s="82"/>
      <c r="AG85" s="82"/>
    </row>
    <row r="86" spans="1:33" s="96" customFormat="1" ht="19.5" customHeight="1">
      <c r="A86" s="13" t="s">
        <v>10333</v>
      </c>
      <c r="B86" s="1">
        <v>40054657</v>
      </c>
      <c r="C86" s="13" t="s">
        <v>10334</v>
      </c>
      <c r="D86" s="1" t="s">
        <v>125</v>
      </c>
      <c r="E86" s="19">
        <v>44064.701388888891</v>
      </c>
      <c r="F86" s="19">
        <v>44049</v>
      </c>
      <c r="G86" s="13" t="s">
        <v>10335</v>
      </c>
      <c r="H86" s="20">
        <v>44069</v>
      </c>
      <c r="I86" s="20">
        <v>44071</v>
      </c>
      <c r="J86" s="21" t="s">
        <v>1157</v>
      </c>
      <c r="K86" s="19">
        <v>44774</v>
      </c>
      <c r="L86" s="20" t="s">
        <v>200</v>
      </c>
      <c r="M86" s="17" t="str">
        <f>VLOOKUP(L86,References!A:B,2,TRUE)</f>
        <v>23921905</v>
      </c>
      <c r="N86" s="19" t="s">
        <v>8595</v>
      </c>
      <c r="O86" s="20" t="s">
        <v>6181</v>
      </c>
      <c r="P86" s="1" t="s">
        <v>10046</v>
      </c>
    </row>
    <row r="87" spans="1:33" s="96" customFormat="1" ht="19.5" customHeight="1">
      <c r="A87" s="13" t="s">
        <v>10336</v>
      </c>
      <c r="B87" s="1">
        <v>26941990</v>
      </c>
      <c r="C87" s="13" t="s">
        <v>10337</v>
      </c>
      <c r="D87" s="1" t="s">
        <v>618</v>
      </c>
      <c r="E87" s="19">
        <v>44064.097222222219</v>
      </c>
      <c r="F87" s="19">
        <v>44059</v>
      </c>
      <c r="G87" s="13" t="s">
        <v>10338</v>
      </c>
      <c r="H87" s="20">
        <v>44064</v>
      </c>
      <c r="I87" s="20">
        <v>44071</v>
      </c>
      <c r="J87" s="21" t="s">
        <v>1157</v>
      </c>
      <c r="K87" s="19" t="s">
        <v>18</v>
      </c>
      <c r="L87" s="20" t="s">
        <v>1101</v>
      </c>
      <c r="M87" s="17" t="str">
        <f>VLOOKUP(L87,References!A:B,2,TRUE)</f>
        <v>24167767</v>
      </c>
      <c r="N87" s="48" t="s">
        <v>320</v>
      </c>
      <c r="O87" s="20" t="s">
        <v>6181</v>
      </c>
      <c r="P87" s="1" t="s">
        <v>10046</v>
      </c>
    </row>
    <row r="88" spans="1:33" s="96" customFormat="1" ht="19.5" customHeight="1">
      <c r="A88" s="13" t="s">
        <v>10339</v>
      </c>
      <c r="B88" s="1">
        <v>40084826</v>
      </c>
      <c r="C88" s="13" t="s">
        <v>10340</v>
      </c>
      <c r="D88" s="1" t="s">
        <v>789</v>
      </c>
      <c r="E88" s="19">
        <v>44075.745833333334</v>
      </c>
      <c r="F88" s="19">
        <v>44069</v>
      </c>
      <c r="G88" s="13" t="s">
        <v>10341</v>
      </c>
      <c r="H88" s="20">
        <v>44075.753472222219</v>
      </c>
      <c r="I88" s="20">
        <v>44075</v>
      </c>
      <c r="J88" s="21" t="s">
        <v>1157</v>
      </c>
      <c r="K88" s="19" t="s">
        <v>18</v>
      </c>
      <c r="L88" s="20" t="s">
        <v>8441</v>
      </c>
      <c r="M88" s="17" t="str">
        <f>VLOOKUP(L88,References!A:B,2,TRUE)</f>
        <v>20762075</v>
      </c>
      <c r="N88" s="48" t="s">
        <v>61</v>
      </c>
      <c r="O88" s="20" t="s">
        <v>6181</v>
      </c>
      <c r="P88" s="1" t="s">
        <v>10046</v>
      </c>
    </row>
    <row r="89" spans="1:33" s="96" customFormat="1" ht="19.5" customHeight="1">
      <c r="A89" s="13" t="s">
        <v>10342</v>
      </c>
      <c r="B89" s="1">
        <v>40059943</v>
      </c>
      <c r="C89" s="90" t="s">
        <v>10343</v>
      </c>
      <c r="D89" s="1" t="s">
        <v>177</v>
      </c>
      <c r="E89" s="19">
        <v>44164.175694444442</v>
      </c>
      <c r="F89" s="19">
        <v>44123</v>
      </c>
      <c r="G89" s="13">
        <v>467083</v>
      </c>
      <c r="H89" s="20">
        <v>44168.966666666667</v>
      </c>
      <c r="I89" s="20">
        <v>44168</v>
      </c>
      <c r="J89" s="21" t="s">
        <v>1157</v>
      </c>
      <c r="K89" s="19">
        <v>44805</v>
      </c>
      <c r="L89" s="20" t="s">
        <v>10344</v>
      </c>
      <c r="M89" s="17" t="str">
        <f>VLOOKUP(L89,References!A:B,2,TRUE)</f>
        <v>20543594</v>
      </c>
      <c r="N89" s="48" t="s">
        <v>320</v>
      </c>
      <c r="O89" s="20" t="s">
        <v>6181</v>
      </c>
      <c r="P89" s="1" t="s">
        <v>10046</v>
      </c>
      <c r="Q89" s="82"/>
      <c r="R89" s="82"/>
      <c r="S89" s="82"/>
      <c r="T89" s="82"/>
      <c r="U89" s="82"/>
      <c r="V89" s="82"/>
      <c r="W89" s="82"/>
      <c r="X89" s="82"/>
      <c r="Y89" s="82"/>
      <c r="Z89" s="82"/>
      <c r="AA89" s="82"/>
      <c r="AB89" s="82"/>
      <c r="AC89" s="82"/>
      <c r="AD89" s="82"/>
      <c r="AE89" s="82"/>
      <c r="AF89" s="82"/>
      <c r="AG89" s="82"/>
    </row>
    <row r="90" spans="1:33" s="96" customFormat="1" ht="19.5" customHeight="1">
      <c r="A90" s="13" t="s">
        <v>10345</v>
      </c>
      <c r="B90" s="1">
        <v>26602231</v>
      </c>
      <c r="C90" s="90" t="s">
        <v>10346</v>
      </c>
      <c r="D90" s="1" t="s">
        <v>53</v>
      </c>
      <c r="E90" s="19">
        <v>44069.938888888886</v>
      </c>
      <c r="F90" s="19">
        <v>44040</v>
      </c>
      <c r="G90" s="13" t="s">
        <v>10347</v>
      </c>
      <c r="H90" s="20">
        <v>44074</v>
      </c>
      <c r="I90" s="20">
        <v>44109</v>
      </c>
      <c r="J90" s="21" t="s">
        <v>1157</v>
      </c>
      <c r="K90" s="19" t="s">
        <v>18</v>
      </c>
      <c r="L90" s="20" t="s">
        <v>10348</v>
      </c>
      <c r="M90" s="17" t="str">
        <f>VLOOKUP(L90,References!A:B,2,TRUE)</f>
        <v>10189444</v>
      </c>
      <c r="N90" s="48" t="s">
        <v>5396</v>
      </c>
      <c r="O90" s="20" t="s">
        <v>6181</v>
      </c>
      <c r="P90" s="1" t="s">
        <v>10046</v>
      </c>
      <c r="Q90" s="82"/>
      <c r="R90" s="82"/>
      <c r="S90" s="82"/>
      <c r="T90" s="82"/>
      <c r="U90" s="82"/>
      <c r="V90" s="82"/>
      <c r="W90" s="82"/>
      <c r="X90" s="82"/>
      <c r="Y90" s="82"/>
      <c r="Z90" s="82"/>
      <c r="AA90" s="82"/>
      <c r="AB90" s="82"/>
      <c r="AC90" s="82"/>
      <c r="AD90" s="82"/>
      <c r="AE90" s="82"/>
      <c r="AF90" s="82"/>
      <c r="AG90" s="82"/>
    </row>
    <row r="91" spans="1:33" s="96" customFormat="1" ht="19.5" customHeight="1">
      <c r="A91" s="13" t="s">
        <v>10349</v>
      </c>
      <c r="B91" s="1">
        <v>40033965</v>
      </c>
      <c r="C91" s="13" t="s">
        <v>10350</v>
      </c>
      <c r="D91" s="1" t="s">
        <v>99</v>
      </c>
      <c r="E91" s="19">
        <f>SUM(H91-2)</f>
        <v>43991</v>
      </c>
      <c r="F91" s="19">
        <v>43956</v>
      </c>
      <c r="G91" s="13" t="s">
        <v>10351</v>
      </c>
      <c r="H91" s="20">
        <v>43993</v>
      </c>
      <c r="I91" s="20">
        <v>44034</v>
      </c>
      <c r="J91" s="21" t="s">
        <v>1157</v>
      </c>
      <c r="K91" s="19" t="s">
        <v>18</v>
      </c>
      <c r="L91" s="20" t="s">
        <v>10352</v>
      </c>
      <c r="M91" s="17" t="str">
        <f>VLOOKUP(L91,References!A:B,2,TRUE)</f>
        <v>25378044</v>
      </c>
      <c r="N91" s="48" t="s">
        <v>355</v>
      </c>
      <c r="O91" s="20" t="s">
        <v>6181</v>
      </c>
      <c r="P91" s="1" t="s">
        <v>10046</v>
      </c>
    </row>
    <row r="92" spans="1:33" s="96" customFormat="1" ht="19.5" customHeight="1">
      <c r="A92" s="13" t="s">
        <v>10353</v>
      </c>
      <c r="B92" s="1">
        <v>40084604</v>
      </c>
      <c r="C92" s="13" t="s">
        <v>10354</v>
      </c>
      <c r="D92" s="1" t="s">
        <v>25</v>
      </c>
      <c r="E92" s="19">
        <v>44076.92291666667</v>
      </c>
      <c r="F92" s="19">
        <v>44001</v>
      </c>
      <c r="G92" s="13" t="s">
        <v>10355</v>
      </c>
      <c r="H92" s="20">
        <v>44082.844444444447</v>
      </c>
      <c r="I92" s="20">
        <v>44083</v>
      </c>
      <c r="J92" s="21" t="s">
        <v>1157</v>
      </c>
      <c r="K92" s="20" t="s">
        <v>18</v>
      </c>
      <c r="L92" s="20" t="s">
        <v>10356</v>
      </c>
      <c r="M92" s="17" t="str">
        <f>VLOOKUP(L92,References!A:B,2,TRUE)</f>
        <v>28524270</v>
      </c>
      <c r="N92" s="48" t="s">
        <v>61</v>
      </c>
      <c r="O92" s="20" t="s">
        <v>6181</v>
      </c>
      <c r="P92" s="1" t="s">
        <v>10046</v>
      </c>
      <c r="Q92" s="82"/>
      <c r="R92" s="82"/>
      <c r="S92" s="82"/>
      <c r="T92" s="82"/>
      <c r="U92" s="82"/>
      <c r="V92" s="82"/>
      <c r="W92" s="82"/>
      <c r="X92" s="82"/>
      <c r="Y92" s="82"/>
      <c r="Z92" s="82"/>
      <c r="AA92" s="82"/>
      <c r="AB92" s="82"/>
      <c r="AC92" s="82"/>
      <c r="AD92" s="82"/>
      <c r="AE92" s="82"/>
      <c r="AF92" s="82"/>
      <c r="AG92" s="82"/>
    </row>
    <row r="93" spans="1:33" s="96" customFormat="1" ht="19.5" customHeight="1">
      <c r="A93" s="13" t="s">
        <v>10357</v>
      </c>
      <c r="B93" s="1">
        <v>40091735</v>
      </c>
      <c r="C93" s="90" t="s">
        <v>10358</v>
      </c>
      <c r="D93" s="1" t="s">
        <v>47</v>
      </c>
      <c r="E93" s="19" t="s">
        <v>10359</v>
      </c>
      <c r="F93" s="19">
        <v>44090</v>
      </c>
      <c r="G93" s="13" t="s">
        <v>10360</v>
      </c>
      <c r="H93" s="20">
        <v>44144</v>
      </c>
      <c r="I93" s="20">
        <v>44103</v>
      </c>
      <c r="J93" s="21" t="s">
        <v>1157</v>
      </c>
      <c r="K93" s="19" t="s">
        <v>18</v>
      </c>
      <c r="L93" s="20" t="s">
        <v>10361</v>
      </c>
      <c r="M93" s="17" t="str">
        <f>VLOOKUP(L93,References!A:B,2,TRUE)</f>
        <v>10170433</v>
      </c>
      <c r="N93" s="48" t="s">
        <v>2077</v>
      </c>
      <c r="O93" s="20" t="s">
        <v>6181</v>
      </c>
      <c r="P93" s="1" t="s">
        <v>10046</v>
      </c>
      <c r="Q93" s="82"/>
      <c r="R93" s="82"/>
      <c r="S93" s="82"/>
      <c r="T93" s="82"/>
      <c r="U93" s="82"/>
      <c r="V93" s="82"/>
      <c r="W93" s="82"/>
      <c r="X93" s="82"/>
      <c r="Y93" s="82"/>
      <c r="Z93" s="82"/>
      <c r="AA93" s="82"/>
      <c r="AB93" s="82"/>
      <c r="AC93" s="82"/>
      <c r="AD93" s="82"/>
      <c r="AE93" s="82"/>
      <c r="AF93" s="82"/>
      <c r="AG93" s="82"/>
    </row>
    <row r="94" spans="1:33" s="96" customFormat="1" ht="19.5" customHeight="1">
      <c r="A94" s="13" t="s">
        <v>10362</v>
      </c>
      <c r="B94" s="1">
        <v>40049396</v>
      </c>
      <c r="C94" s="13" t="s">
        <v>10363</v>
      </c>
      <c r="D94" s="1" t="s">
        <v>53</v>
      </c>
      <c r="E94" s="19">
        <f>SUM(H94-2)</f>
        <v>43996</v>
      </c>
      <c r="F94" s="19">
        <v>43984</v>
      </c>
      <c r="G94" s="13" t="s">
        <v>10364</v>
      </c>
      <c r="H94" s="20">
        <v>43998</v>
      </c>
      <c r="I94" s="20">
        <v>44048</v>
      </c>
      <c r="J94" s="21" t="s">
        <v>1157</v>
      </c>
      <c r="K94" s="19" t="s">
        <v>18</v>
      </c>
      <c r="L94" s="20" t="s">
        <v>1421</v>
      </c>
      <c r="M94" s="17" t="str">
        <f>VLOOKUP(L94,References!A:B,2,TRUE)</f>
        <v>21709747</v>
      </c>
      <c r="N94" s="48" t="s">
        <v>20</v>
      </c>
      <c r="O94" s="20" t="s">
        <v>6181</v>
      </c>
      <c r="P94" s="1" t="s">
        <v>10046</v>
      </c>
      <c r="Q94" s="82"/>
      <c r="R94" s="82"/>
      <c r="S94" s="82"/>
      <c r="T94" s="82"/>
      <c r="U94" s="82"/>
      <c r="V94" s="82"/>
      <c r="W94" s="82"/>
      <c r="X94" s="82"/>
      <c r="Y94" s="82"/>
      <c r="Z94" s="82"/>
      <c r="AA94" s="82"/>
      <c r="AB94" s="82"/>
      <c r="AC94" s="82"/>
      <c r="AD94" s="82"/>
      <c r="AE94" s="82"/>
      <c r="AF94" s="82"/>
      <c r="AG94" s="82"/>
    </row>
    <row r="95" spans="1:33" s="96" customFormat="1" ht="19.5" customHeight="1">
      <c r="A95" s="13" t="s">
        <v>10365</v>
      </c>
      <c r="B95" s="1">
        <v>40079600</v>
      </c>
      <c r="C95" s="13" t="s">
        <v>10366</v>
      </c>
      <c r="D95" s="1" t="s">
        <v>125</v>
      </c>
      <c r="E95" s="19">
        <v>43970</v>
      </c>
      <c r="F95" s="19">
        <v>43963</v>
      </c>
      <c r="G95" s="13" t="s">
        <v>10367</v>
      </c>
      <c r="H95" s="20">
        <v>43970</v>
      </c>
      <c r="I95" s="20">
        <v>43973</v>
      </c>
      <c r="J95" s="21" t="s">
        <v>1157</v>
      </c>
      <c r="K95" s="20">
        <v>44682</v>
      </c>
      <c r="L95" s="20" t="s">
        <v>10368</v>
      </c>
      <c r="M95" s="17" t="str">
        <f>VLOOKUP(L95,References!A:B,2,TRUE)</f>
        <v>21995537</v>
      </c>
      <c r="N95" s="48" t="s">
        <v>10196</v>
      </c>
      <c r="O95" s="20" t="s">
        <v>6181</v>
      </c>
      <c r="P95" s="20" t="s">
        <v>10046</v>
      </c>
      <c r="Q95" s="82"/>
      <c r="R95" s="82"/>
      <c r="S95" s="82"/>
      <c r="T95" s="82"/>
      <c r="U95" s="82"/>
      <c r="V95" s="82"/>
      <c r="W95" s="82"/>
      <c r="X95" s="82"/>
      <c r="Y95" s="82"/>
      <c r="Z95" s="82"/>
      <c r="AA95" s="82"/>
      <c r="AB95" s="82"/>
      <c r="AC95" s="82"/>
      <c r="AD95" s="82"/>
      <c r="AE95" s="82"/>
      <c r="AF95" s="82"/>
      <c r="AG95" s="82"/>
    </row>
    <row r="96" spans="1:33" s="96" customFormat="1" ht="19.5" customHeight="1">
      <c r="A96" s="13" t="s">
        <v>10369</v>
      </c>
      <c r="B96" s="1">
        <v>27007302</v>
      </c>
      <c r="C96" s="90" t="s">
        <v>10370</v>
      </c>
      <c r="D96" s="1" t="s">
        <v>17</v>
      </c>
      <c r="E96" s="19">
        <v>44069.775000000001</v>
      </c>
      <c r="F96" s="19">
        <v>44064</v>
      </c>
      <c r="G96" s="13" t="s">
        <v>10371</v>
      </c>
      <c r="H96" s="20">
        <v>44074</v>
      </c>
      <c r="I96" s="20">
        <v>44111</v>
      </c>
      <c r="J96" s="21" t="s">
        <v>1157</v>
      </c>
      <c r="K96" s="19" t="s">
        <v>18</v>
      </c>
      <c r="L96" s="20" t="s">
        <v>8211</v>
      </c>
      <c r="M96" s="17" t="str">
        <f>VLOOKUP(L96,References!A:B,2,TRUE)</f>
        <v>10129297</v>
      </c>
      <c r="N96" s="48" t="s">
        <v>28</v>
      </c>
      <c r="O96" s="20" t="s">
        <v>6181</v>
      </c>
      <c r="P96" s="1" t="s">
        <v>10046</v>
      </c>
    </row>
    <row r="97" spans="1:33" s="96" customFormat="1" ht="19.5" customHeight="1">
      <c r="A97" s="13" t="s">
        <v>10372</v>
      </c>
      <c r="B97" s="1">
        <v>24604318</v>
      </c>
      <c r="C97" s="90" t="s">
        <v>10373</v>
      </c>
      <c r="D97" s="1" t="s">
        <v>10374</v>
      </c>
      <c r="E97" s="19" t="s">
        <v>10179</v>
      </c>
      <c r="F97" s="19">
        <v>44082</v>
      </c>
      <c r="G97" s="13" t="s">
        <v>10375</v>
      </c>
      <c r="H97" s="20" t="s">
        <v>10359</v>
      </c>
      <c r="I97" s="20">
        <v>44109</v>
      </c>
      <c r="J97" s="21" t="s">
        <v>1157</v>
      </c>
      <c r="K97" s="19" t="s">
        <v>18</v>
      </c>
      <c r="L97" s="20" t="s">
        <v>10376</v>
      </c>
      <c r="M97" s="17" t="str">
        <f>VLOOKUP(L97,References!A:B,2,TRUE)</f>
        <v>10164898</v>
      </c>
      <c r="N97" s="48" t="s">
        <v>42</v>
      </c>
      <c r="O97" s="20" t="s">
        <v>6181</v>
      </c>
      <c r="P97" s="1" t="s">
        <v>10046</v>
      </c>
    </row>
    <row r="98" spans="1:33" s="96" customFormat="1" ht="19.5" customHeight="1">
      <c r="A98" s="13" t="s">
        <v>10377</v>
      </c>
      <c r="B98" s="1">
        <v>40082173</v>
      </c>
      <c r="C98" s="13" t="s">
        <v>10378</v>
      </c>
      <c r="D98" s="1" t="s">
        <v>378</v>
      </c>
      <c r="E98" s="19">
        <v>44067.484722222223</v>
      </c>
      <c r="F98" s="19">
        <v>44054</v>
      </c>
      <c r="G98" s="13" t="s">
        <v>10379</v>
      </c>
      <c r="H98" s="20">
        <v>44069</v>
      </c>
      <c r="I98" s="20">
        <v>44071</v>
      </c>
      <c r="J98" s="21" t="s">
        <v>1157</v>
      </c>
      <c r="K98" s="19" t="s">
        <v>18</v>
      </c>
      <c r="L98" s="20" t="s">
        <v>6754</v>
      </c>
      <c r="M98" s="17" t="str">
        <f>VLOOKUP(L98,References!A:B,2,TRUE)</f>
        <v>10119667</v>
      </c>
      <c r="N98" s="19" t="s">
        <v>35</v>
      </c>
      <c r="O98" s="20" t="s">
        <v>6181</v>
      </c>
      <c r="P98" s="1" t="s">
        <v>10046</v>
      </c>
    </row>
    <row r="99" spans="1:33" s="96" customFormat="1" ht="19.5" customHeight="1">
      <c r="A99" s="13" t="s">
        <v>10380</v>
      </c>
      <c r="B99" s="1">
        <v>25659469</v>
      </c>
      <c r="C99" s="13" t="s">
        <v>10381</v>
      </c>
      <c r="D99" s="1" t="s">
        <v>1125</v>
      </c>
      <c r="E99" s="19">
        <v>44082.890277777777</v>
      </c>
      <c r="F99" s="19">
        <v>44082</v>
      </c>
      <c r="G99" s="13" t="s">
        <v>10382</v>
      </c>
      <c r="H99" s="20">
        <v>44083.82708333333</v>
      </c>
      <c r="I99" s="20">
        <v>44083</v>
      </c>
      <c r="J99" s="21" t="s">
        <v>1157</v>
      </c>
      <c r="K99" s="19" t="s">
        <v>18</v>
      </c>
      <c r="L99" s="20" t="s">
        <v>9055</v>
      </c>
      <c r="M99" s="17" t="str">
        <f>VLOOKUP(L99,References!A:B,2,TRUE)</f>
        <v>10150441</v>
      </c>
      <c r="N99" s="48" t="s">
        <v>127</v>
      </c>
      <c r="O99" s="20" t="s">
        <v>6181</v>
      </c>
      <c r="P99" s="1" t="s">
        <v>10046</v>
      </c>
    </row>
    <row r="100" spans="1:33" s="96" customFormat="1" ht="19.5" customHeight="1">
      <c r="A100" s="13" t="s">
        <v>10383</v>
      </c>
      <c r="B100" s="1">
        <v>40101116</v>
      </c>
      <c r="C100" s="90" t="s">
        <v>10384</v>
      </c>
      <c r="D100" s="1" t="s">
        <v>40</v>
      </c>
      <c r="E100" s="19">
        <v>44083.700694444444</v>
      </c>
      <c r="F100" s="19">
        <v>44078</v>
      </c>
      <c r="G100" s="13" t="s">
        <v>10385</v>
      </c>
      <c r="H100" s="20">
        <v>44083.822222222225</v>
      </c>
      <c r="I100" s="20">
        <v>44109</v>
      </c>
      <c r="J100" s="21" t="s">
        <v>1157</v>
      </c>
      <c r="K100" s="19" t="s">
        <v>18</v>
      </c>
      <c r="L100" s="20" t="s">
        <v>10386</v>
      </c>
      <c r="M100" s="17" t="str">
        <f>VLOOKUP(L100,References!A:B,2,TRUE)</f>
        <v>23861066</v>
      </c>
      <c r="N100" s="48" t="s">
        <v>35</v>
      </c>
      <c r="O100" s="20" t="s">
        <v>6181</v>
      </c>
      <c r="P100" s="1" t="s">
        <v>10046</v>
      </c>
    </row>
    <row r="101" spans="1:33" s="96" customFormat="1" ht="19.5" customHeight="1">
      <c r="A101" s="13" t="s">
        <v>10387</v>
      </c>
      <c r="B101" s="1">
        <v>40079569</v>
      </c>
      <c r="C101" s="90" t="s">
        <v>10388</v>
      </c>
      <c r="D101" s="1" t="s">
        <v>47</v>
      </c>
      <c r="E101" s="19">
        <v>44154.919444444444</v>
      </c>
      <c r="F101" s="19">
        <v>44148</v>
      </c>
      <c r="G101" s="13" t="s">
        <v>10389</v>
      </c>
      <c r="H101" s="20">
        <v>44155.697222222225</v>
      </c>
      <c r="I101" s="20">
        <v>44155</v>
      </c>
      <c r="J101" s="21" t="s">
        <v>1157</v>
      </c>
      <c r="K101" s="19" t="s">
        <v>18</v>
      </c>
      <c r="L101" s="20" t="s">
        <v>1021</v>
      </c>
      <c r="M101" s="17" t="s">
        <v>1022</v>
      </c>
      <c r="N101" s="48" t="s">
        <v>61</v>
      </c>
      <c r="O101" s="20" t="s">
        <v>6181</v>
      </c>
      <c r="P101" s="1" t="s">
        <v>10046</v>
      </c>
    </row>
    <row r="102" spans="1:33" s="96" customFormat="1" ht="19.5" customHeight="1">
      <c r="A102" s="13" t="s">
        <v>10390</v>
      </c>
      <c r="B102" s="1">
        <v>40038069</v>
      </c>
      <c r="C102" s="13" t="s">
        <v>10391</v>
      </c>
      <c r="D102" s="1" t="s">
        <v>40</v>
      </c>
      <c r="E102" s="19">
        <v>44070</v>
      </c>
      <c r="F102" s="19">
        <v>43959</v>
      </c>
      <c r="G102" s="13" t="s">
        <v>10392</v>
      </c>
      <c r="H102" s="20">
        <v>44070</v>
      </c>
      <c r="I102" s="20">
        <v>44071</v>
      </c>
      <c r="J102" s="21" t="s">
        <v>1157</v>
      </c>
      <c r="K102" s="19" t="s">
        <v>18</v>
      </c>
      <c r="L102" s="20" t="s">
        <v>10393</v>
      </c>
      <c r="M102" s="17" t="str">
        <f>VLOOKUP(L102,References!A:B,2,TRUE)</f>
        <v>24574524</v>
      </c>
      <c r="N102" s="48" t="s">
        <v>676</v>
      </c>
      <c r="O102" s="20" t="s">
        <v>6181</v>
      </c>
      <c r="P102" s="1" t="s">
        <v>10046</v>
      </c>
    </row>
    <row r="103" spans="1:33" s="96" customFormat="1" ht="19.5" customHeight="1">
      <c r="A103" s="13" t="s">
        <v>10394</v>
      </c>
      <c r="B103" s="1">
        <v>26329578</v>
      </c>
      <c r="C103" s="13" t="s">
        <v>10395</v>
      </c>
      <c r="D103" s="1" t="s">
        <v>618</v>
      </c>
      <c r="E103" s="19">
        <v>44070.847916666666</v>
      </c>
      <c r="F103" s="19">
        <v>44060</v>
      </c>
      <c r="G103" s="13" t="s">
        <v>10396</v>
      </c>
      <c r="H103" s="20">
        <v>44074</v>
      </c>
      <c r="I103" s="20">
        <v>44075</v>
      </c>
      <c r="J103" s="21" t="s">
        <v>1157</v>
      </c>
      <c r="K103" s="19" t="s">
        <v>18</v>
      </c>
      <c r="L103" s="20" t="s">
        <v>9273</v>
      </c>
      <c r="M103" s="17" t="str">
        <f>VLOOKUP(L103,References!A:B,2,TRUE)</f>
        <v>26137962</v>
      </c>
      <c r="N103" s="48" t="s">
        <v>28</v>
      </c>
      <c r="O103" s="20" t="s">
        <v>6181</v>
      </c>
      <c r="P103" s="1" t="s">
        <v>10046</v>
      </c>
    </row>
    <row r="104" spans="1:33" s="96" customFormat="1" ht="19.5" customHeight="1">
      <c r="A104" s="13" t="s">
        <v>10397</v>
      </c>
      <c r="B104" s="1">
        <v>40083938</v>
      </c>
      <c r="C104" s="13" t="s">
        <v>10398</v>
      </c>
      <c r="D104" s="1" t="s">
        <v>282</v>
      </c>
      <c r="E104" s="19">
        <v>44075.030555555553</v>
      </c>
      <c r="F104" s="19">
        <v>44063</v>
      </c>
      <c r="G104" s="13" t="s">
        <v>10399</v>
      </c>
      <c r="H104" s="20">
        <v>44075</v>
      </c>
      <c r="I104" s="20">
        <v>44075</v>
      </c>
      <c r="J104" s="21" t="s">
        <v>1157</v>
      </c>
      <c r="K104" s="19" t="s">
        <v>18</v>
      </c>
      <c r="L104" s="20" t="s">
        <v>7743</v>
      </c>
      <c r="M104" s="17" t="str">
        <f>VLOOKUP(L104,References!A:B,2,TRUE)</f>
        <v>23393283</v>
      </c>
      <c r="N104" s="48" t="s">
        <v>28</v>
      </c>
      <c r="O104" s="20" t="s">
        <v>6181</v>
      </c>
      <c r="P104" s="1" t="s">
        <v>10046</v>
      </c>
    </row>
    <row r="105" spans="1:33" s="96" customFormat="1" ht="19.5" customHeight="1">
      <c r="A105" s="13" t="s">
        <v>10400</v>
      </c>
      <c r="B105" s="1">
        <v>27758774</v>
      </c>
      <c r="C105" s="90" t="s">
        <v>10401</v>
      </c>
      <c r="D105" s="1" t="s">
        <v>53</v>
      </c>
      <c r="E105" s="19">
        <v>44069.845138888886</v>
      </c>
      <c r="F105" s="19">
        <v>44060</v>
      </c>
      <c r="G105" s="13" t="s">
        <v>10402</v>
      </c>
      <c r="H105" s="20">
        <v>44074</v>
      </c>
      <c r="I105" s="20">
        <v>44103</v>
      </c>
      <c r="J105" s="21" t="s">
        <v>1157</v>
      </c>
      <c r="K105" s="19" t="s">
        <v>18</v>
      </c>
      <c r="L105" s="20" t="s">
        <v>2141</v>
      </c>
      <c r="M105" s="17" t="str">
        <f>VLOOKUP(L105,References!A:B,2,TRUE)</f>
        <v>10122155</v>
      </c>
      <c r="N105" s="1" t="s">
        <v>127</v>
      </c>
      <c r="O105" s="20" t="s">
        <v>6181</v>
      </c>
      <c r="P105" s="1" t="s">
        <v>10046</v>
      </c>
    </row>
    <row r="106" spans="1:33" s="96" customFormat="1" ht="19.5" customHeight="1">
      <c r="A106" s="13" t="s">
        <v>10403</v>
      </c>
      <c r="B106" s="1">
        <v>40023759</v>
      </c>
      <c r="C106" s="13" t="s">
        <v>10404</v>
      </c>
      <c r="D106" s="1" t="s">
        <v>618</v>
      </c>
      <c r="E106" s="19">
        <v>44075.688888888886</v>
      </c>
      <c r="F106" s="19">
        <v>44033</v>
      </c>
      <c r="G106" s="13" t="s">
        <v>10405</v>
      </c>
      <c r="H106" s="20">
        <v>44075.7</v>
      </c>
      <c r="I106" s="20">
        <v>44075</v>
      </c>
      <c r="J106" s="21" t="s">
        <v>1157</v>
      </c>
      <c r="K106" s="19" t="s">
        <v>18</v>
      </c>
      <c r="L106" s="20" t="s">
        <v>8866</v>
      </c>
      <c r="M106" s="17" t="str">
        <f>VLOOKUP(L106,References!A:B,2,TRUE)</f>
        <v>22993406</v>
      </c>
      <c r="N106" s="48" t="s">
        <v>320</v>
      </c>
      <c r="O106" s="20" t="s">
        <v>6181</v>
      </c>
      <c r="P106" s="1" t="s">
        <v>10046</v>
      </c>
      <c r="Q106" s="82"/>
      <c r="R106" s="82"/>
      <c r="S106" s="82"/>
      <c r="T106" s="82"/>
      <c r="U106" s="82"/>
      <c r="V106" s="82"/>
      <c r="W106" s="82"/>
      <c r="X106" s="82"/>
      <c r="Y106" s="82"/>
      <c r="Z106" s="82"/>
      <c r="AA106" s="82"/>
      <c r="AB106" s="82"/>
      <c r="AC106" s="82"/>
      <c r="AD106" s="82"/>
      <c r="AE106" s="82"/>
      <c r="AF106" s="82"/>
      <c r="AG106" s="82"/>
    </row>
    <row r="107" spans="1:33" s="96" customFormat="1" ht="19.5" customHeight="1">
      <c r="A107" s="13" t="s">
        <v>10406</v>
      </c>
      <c r="B107" s="1">
        <v>40052925</v>
      </c>
      <c r="C107" s="90" t="s">
        <v>10407</v>
      </c>
      <c r="D107" s="1" t="s">
        <v>2772</v>
      </c>
      <c r="E107" s="19" t="s">
        <v>10408</v>
      </c>
      <c r="F107" s="20">
        <v>44090</v>
      </c>
      <c r="G107" s="13" t="s">
        <v>10409</v>
      </c>
      <c r="H107" s="19">
        <v>44097.743750000001</v>
      </c>
      <c r="I107" s="20">
        <v>44103</v>
      </c>
      <c r="J107" s="21" t="s">
        <v>1157</v>
      </c>
      <c r="K107" s="19" t="s">
        <v>18</v>
      </c>
      <c r="L107" s="20" t="s">
        <v>3849</v>
      </c>
      <c r="M107" s="17" t="str">
        <f>VLOOKUP(L107,References!A:B,2,TRUE)</f>
        <v>21617478</v>
      </c>
      <c r="N107" s="48" t="s">
        <v>20</v>
      </c>
      <c r="O107" s="20" t="s">
        <v>6181</v>
      </c>
      <c r="P107" s="1" t="s">
        <v>10046</v>
      </c>
      <c r="Q107" s="82"/>
      <c r="R107" s="82"/>
      <c r="S107" s="82"/>
      <c r="T107" s="82"/>
      <c r="U107" s="82"/>
      <c r="V107" s="82"/>
      <c r="W107" s="82"/>
      <c r="X107" s="82"/>
      <c r="Y107" s="82"/>
      <c r="Z107" s="82"/>
      <c r="AA107" s="82"/>
      <c r="AB107" s="82"/>
      <c r="AC107" s="82"/>
      <c r="AD107" s="82"/>
      <c r="AE107" s="82"/>
      <c r="AF107" s="82"/>
      <c r="AG107" s="82"/>
    </row>
    <row r="108" spans="1:33" s="96" customFormat="1" ht="19.5" customHeight="1">
      <c r="A108" s="13" t="s">
        <v>10410</v>
      </c>
      <c r="B108" s="1">
        <v>40071559</v>
      </c>
      <c r="C108" s="90" t="s">
        <v>10411</v>
      </c>
      <c r="D108" s="1" t="s">
        <v>565</v>
      </c>
      <c r="E108" s="19">
        <v>44078.661111111112</v>
      </c>
      <c r="F108" s="19">
        <v>44056</v>
      </c>
      <c r="G108" s="13" t="s">
        <v>10412</v>
      </c>
      <c r="H108" s="20">
        <v>44082.881249999999</v>
      </c>
      <c r="I108" s="20">
        <v>44089</v>
      </c>
      <c r="J108" s="21" t="s">
        <v>1157</v>
      </c>
      <c r="K108" s="19" t="s">
        <v>18</v>
      </c>
      <c r="L108" s="20" t="s">
        <v>10413</v>
      </c>
      <c r="M108" s="17" t="str">
        <f>VLOOKUP(L108,References!A:B,2,TRUE)</f>
        <v>28623538</v>
      </c>
      <c r="N108" s="48" t="s">
        <v>2077</v>
      </c>
      <c r="O108" s="20" t="s">
        <v>6181</v>
      </c>
      <c r="P108" s="1" t="s">
        <v>10046</v>
      </c>
    </row>
    <row r="109" spans="1:33" s="96" customFormat="1" ht="19.5" customHeight="1">
      <c r="A109" s="13" t="s">
        <v>10414</v>
      </c>
      <c r="B109" s="1">
        <v>40138056</v>
      </c>
      <c r="C109" s="90" t="s">
        <v>10415</v>
      </c>
      <c r="D109" s="1" t="s">
        <v>137</v>
      </c>
      <c r="E109" s="19" t="s">
        <v>10237</v>
      </c>
      <c r="F109" s="19">
        <v>44025</v>
      </c>
      <c r="G109" s="13" t="s">
        <v>10416</v>
      </c>
      <c r="H109" s="20" t="s">
        <v>10179</v>
      </c>
      <c r="I109" s="20">
        <v>44103</v>
      </c>
      <c r="J109" s="21" t="s">
        <v>1157</v>
      </c>
      <c r="K109" s="19" t="s">
        <v>18</v>
      </c>
      <c r="L109" s="20" t="s">
        <v>10417</v>
      </c>
      <c r="M109" s="17" t="str">
        <f>VLOOKUP(L109,References!A:B,2,TRUE)</f>
        <v>10194508</v>
      </c>
      <c r="N109" s="48" t="s">
        <v>20</v>
      </c>
      <c r="O109" s="20" t="s">
        <v>6181</v>
      </c>
      <c r="P109" s="1" t="s">
        <v>10046</v>
      </c>
      <c r="Q109" s="82"/>
      <c r="R109" s="82"/>
      <c r="S109" s="82"/>
      <c r="T109" s="82"/>
      <c r="U109" s="82"/>
      <c r="V109" s="82"/>
      <c r="W109" s="82"/>
      <c r="X109" s="82"/>
      <c r="Y109" s="82"/>
      <c r="Z109" s="82"/>
      <c r="AA109" s="82"/>
      <c r="AB109" s="82"/>
      <c r="AC109" s="82"/>
      <c r="AD109" s="82"/>
      <c r="AE109" s="82"/>
      <c r="AF109" s="82"/>
      <c r="AG109" s="82"/>
    </row>
    <row r="110" spans="1:33" s="96" customFormat="1" ht="19.5" customHeight="1">
      <c r="A110" s="13" t="s">
        <v>10418</v>
      </c>
      <c r="B110" s="1">
        <v>26649017</v>
      </c>
      <c r="C110" s="13" t="s">
        <v>10419</v>
      </c>
      <c r="D110" s="1" t="s">
        <v>6858</v>
      </c>
      <c r="E110" s="19">
        <v>44048.886805555558</v>
      </c>
      <c r="F110" s="19" t="s">
        <v>26</v>
      </c>
      <c r="G110" s="13" t="s">
        <v>10420</v>
      </c>
      <c r="H110" s="20">
        <v>44056</v>
      </c>
      <c r="I110" s="20">
        <v>44071</v>
      </c>
      <c r="J110" s="21" t="s">
        <v>1157</v>
      </c>
      <c r="K110" s="19" t="s">
        <v>18</v>
      </c>
      <c r="L110" s="20" t="s">
        <v>418</v>
      </c>
      <c r="M110" s="17" t="str">
        <f>VLOOKUP(L110,References!A:B,2,TRUE)</f>
        <v>10021563</v>
      </c>
      <c r="N110" s="48" t="s">
        <v>35</v>
      </c>
      <c r="O110" s="20" t="s">
        <v>6181</v>
      </c>
      <c r="P110" s="1" t="s">
        <v>10046</v>
      </c>
      <c r="Q110" s="82"/>
      <c r="R110" s="82"/>
      <c r="S110" s="82"/>
      <c r="T110" s="82"/>
      <c r="U110" s="82"/>
      <c r="V110" s="82"/>
      <c r="W110" s="82"/>
      <c r="X110" s="82"/>
      <c r="Y110" s="82"/>
      <c r="Z110" s="82"/>
      <c r="AA110" s="82"/>
      <c r="AB110" s="82"/>
      <c r="AC110" s="82"/>
      <c r="AD110" s="82"/>
      <c r="AE110" s="82"/>
      <c r="AF110" s="82"/>
      <c r="AG110" s="82"/>
    </row>
    <row r="111" spans="1:33" s="96" customFormat="1" ht="19.5" customHeight="1">
      <c r="A111" s="13" t="s">
        <v>10421</v>
      </c>
      <c r="B111" s="1">
        <v>40046928</v>
      </c>
      <c r="C111" s="90" t="s">
        <v>10422</v>
      </c>
      <c r="D111" s="1" t="s">
        <v>99</v>
      </c>
      <c r="E111" s="19">
        <v>44074.88958333333</v>
      </c>
      <c r="F111" s="19">
        <v>44068</v>
      </c>
      <c r="G111" s="13" t="s">
        <v>10423</v>
      </c>
      <c r="H111" s="20">
        <v>44075</v>
      </c>
      <c r="I111" s="20">
        <v>44109</v>
      </c>
      <c r="J111" s="21" t="s">
        <v>1157</v>
      </c>
      <c r="K111" s="19" t="s">
        <v>18</v>
      </c>
      <c r="L111" s="20" t="s">
        <v>2340</v>
      </c>
      <c r="M111" s="17" t="str">
        <f>VLOOKUP(L111,References!A:B,2,TRUE)</f>
        <v>27633955</v>
      </c>
      <c r="N111" s="48" t="s">
        <v>127</v>
      </c>
      <c r="O111" s="20" t="s">
        <v>6181</v>
      </c>
      <c r="P111" s="1" t="s">
        <v>10046</v>
      </c>
    </row>
    <row r="112" spans="1:33" s="96" customFormat="1" ht="19.5" customHeight="1">
      <c r="A112" s="13" t="s">
        <v>10424</v>
      </c>
      <c r="B112" s="1">
        <v>40084206</v>
      </c>
      <c r="C112" s="13" t="s">
        <v>10425</v>
      </c>
      <c r="D112" s="1" t="s">
        <v>618</v>
      </c>
      <c r="E112" s="19">
        <v>44065.522222222222</v>
      </c>
      <c r="F112" s="19">
        <v>44033</v>
      </c>
      <c r="G112" s="13" t="s">
        <v>10426</v>
      </c>
      <c r="H112" s="20">
        <v>44069</v>
      </c>
      <c r="I112" s="20">
        <v>44071</v>
      </c>
      <c r="J112" s="21" t="s">
        <v>1157</v>
      </c>
      <c r="K112" s="19">
        <v>44805</v>
      </c>
      <c r="L112" s="20" t="s">
        <v>8866</v>
      </c>
      <c r="M112" s="17" t="str">
        <f>VLOOKUP(L112,References!A:B,2,TRUE)</f>
        <v>22993406</v>
      </c>
      <c r="N112" s="19" t="s">
        <v>6370</v>
      </c>
      <c r="O112" s="20" t="s">
        <v>6181</v>
      </c>
      <c r="P112" s="1" t="s">
        <v>10046</v>
      </c>
    </row>
    <row r="113" spans="1:33" s="96" customFormat="1" ht="19.5" customHeight="1">
      <c r="A113" s="13" t="s">
        <v>10427</v>
      </c>
      <c r="B113" s="1">
        <v>25449790</v>
      </c>
      <c r="C113" s="13" t="s">
        <v>10428</v>
      </c>
      <c r="D113" s="1" t="s">
        <v>137</v>
      </c>
      <c r="E113" s="19">
        <v>44045.01458333333</v>
      </c>
      <c r="F113" s="19">
        <v>44059</v>
      </c>
      <c r="G113" s="13" t="s">
        <v>10429</v>
      </c>
      <c r="H113" s="20">
        <v>44048</v>
      </c>
      <c r="I113" s="20">
        <v>44071</v>
      </c>
      <c r="J113" s="21" t="s">
        <v>1157</v>
      </c>
      <c r="K113" s="19" t="s">
        <v>18</v>
      </c>
      <c r="L113" s="20" t="s">
        <v>1523</v>
      </c>
      <c r="M113" s="17" t="str">
        <f>VLOOKUP(L113,References!A:B,2,TRUE)</f>
        <v>10137557</v>
      </c>
      <c r="N113" s="48" t="s">
        <v>320</v>
      </c>
      <c r="O113" s="20" t="s">
        <v>6181</v>
      </c>
      <c r="P113" s="1" t="s">
        <v>10046</v>
      </c>
    </row>
    <row r="114" spans="1:33" s="96" customFormat="1" ht="19.5" customHeight="1">
      <c r="A114" s="13" t="s">
        <v>10430</v>
      </c>
      <c r="B114" s="1">
        <v>40084664</v>
      </c>
      <c r="C114" s="90" t="s">
        <v>10431</v>
      </c>
      <c r="D114" s="1" t="s">
        <v>40</v>
      </c>
      <c r="E114" s="19">
        <v>44148.645833333336</v>
      </c>
      <c r="F114" s="19">
        <v>44131</v>
      </c>
      <c r="G114" s="13">
        <v>580241</v>
      </c>
      <c r="H114" s="20">
        <v>44154.88958333333</v>
      </c>
      <c r="I114" s="20">
        <v>44162</v>
      </c>
      <c r="J114" s="21" t="s">
        <v>1157</v>
      </c>
      <c r="K114" s="19" t="s">
        <v>18</v>
      </c>
      <c r="L114" s="20" t="s">
        <v>10432</v>
      </c>
      <c r="M114" s="17" t="str">
        <f>VLOOKUP(L114,References!A:B,2,TRUE)</f>
        <v>25797705</v>
      </c>
      <c r="N114" s="48" t="s">
        <v>20</v>
      </c>
      <c r="O114" s="20" t="s">
        <v>6181</v>
      </c>
      <c r="P114" s="1" t="s">
        <v>10046</v>
      </c>
    </row>
    <row r="115" spans="1:33" s="96" customFormat="1" ht="19.5" customHeight="1">
      <c r="A115" s="1" t="s">
        <v>10433</v>
      </c>
      <c r="B115" s="1">
        <v>26845460</v>
      </c>
      <c r="C115" s="1" t="s">
        <v>10434</v>
      </c>
      <c r="D115" s="1" t="s">
        <v>8743</v>
      </c>
      <c r="E115" s="19">
        <f>SUM(H115-2)</f>
        <v>44032</v>
      </c>
      <c r="F115" s="19">
        <v>44001</v>
      </c>
      <c r="G115" s="13" t="s">
        <v>10435</v>
      </c>
      <c r="H115" s="20">
        <v>44034</v>
      </c>
      <c r="I115" s="20">
        <v>44048</v>
      </c>
      <c r="J115" s="21" t="s">
        <v>1157</v>
      </c>
      <c r="K115" s="19" t="s">
        <v>18</v>
      </c>
      <c r="L115" s="1" t="s">
        <v>10436</v>
      </c>
      <c r="M115" s="17" t="str">
        <f>VLOOKUP(L115,References!A:B,2,TRUE)</f>
        <v>10145353</v>
      </c>
      <c r="N115" s="48" t="s">
        <v>35</v>
      </c>
      <c r="O115" s="20" t="s">
        <v>6181</v>
      </c>
      <c r="P115" s="1" t="s">
        <v>10046</v>
      </c>
      <c r="Q115" s="82"/>
      <c r="R115" s="82"/>
      <c r="S115" s="82"/>
      <c r="T115" s="82"/>
      <c r="U115" s="82"/>
      <c r="V115" s="82"/>
      <c r="W115" s="82"/>
      <c r="X115" s="82"/>
      <c r="Y115" s="82"/>
      <c r="Z115" s="82"/>
      <c r="AA115" s="82"/>
      <c r="AB115" s="82"/>
      <c r="AC115" s="82"/>
      <c r="AD115" s="82"/>
      <c r="AE115" s="82"/>
      <c r="AF115" s="82"/>
      <c r="AG115" s="82"/>
    </row>
    <row r="116" spans="1:33" s="96" customFormat="1" ht="19.5" customHeight="1">
      <c r="A116" s="13" t="s">
        <v>10437</v>
      </c>
      <c r="B116" s="1">
        <v>40023400</v>
      </c>
      <c r="C116" s="13" t="s">
        <v>10438</v>
      </c>
      <c r="D116" s="1" t="s">
        <v>398</v>
      </c>
      <c r="E116" s="19">
        <f>SUM(H116-2)</f>
        <v>44018</v>
      </c>
      <c r="F116" s="19">
        <v>44005</v>
      </c>
      <c r="G116" s="13" t="s">
        <v>10439</v>
      </c>
      <c r="H116" s="20">
        <v>44020</v>
      </c>
      <c r="I116" s="20">
        <v>44034</v>
      </c>
      <c r="J116" s="21" t="s">
        <v>1157</v>
      </c>
      <c r="K116" s="19" t="s">
        <v>18</v>
      </c>
      <c r="L116" s="20" t="s">
        <v>6443</v>
      </c>
      <c r="M116" s="17" t="str">
        <f>VLOOKUP(L116,References!A:B,2,TRUE)</f>
        <v>27537921</v>
      </c>
      <c r="N116" s="48" t="s">
        <v>42</v>
      </c>
      <c r="O116" s="20" t="s">
        <v>6181</v>
      </c>
      <c r="P116" s="1" t="s">
        <v>10046</v>
      </c>
    </row>
    <row r="117" spans="1:33" s="96" customFormat="1" ht="19.5" customHeight="1">
      <c r="A117" s="13" t="s">
        <v>10440</v>
      </c>
      <c r="B117" s="1">
        <v>26521576</v>
      </c>
      <c r="C117" s="90" t="s">
        <v>10441</v>
      </c>
      <c r="D117" s="1" t="s">
        <v>40</v>
      </c>
      <c r="E117" s="19">
        <v>44074.674305555556</v>
      </c>
      <c r="F117" s="19">
        <v>44071</v>
      </c>
      <c r="G117" s="13" t="s">
        <v>10442</v>
      </c>
      <c r="H117" s="20">
        <v>44074</v>
      </c>
      <c r="I117" s="20">
        <v>44099</v>
      </c>
      <c r="J117" s="21" t="s">
        <v>1157</v>
      </c>
      <c r="K117" s="19" t="s">
        <v>18</v>
      </c>
      <c r="L117" s="20" t="s">
        <v>10443</v>
      </c>
      <c r="M117" s="17" t="str">
        <f>VLOOKUP(L117,References!A:B,2,TRUE)</f>
        <v>10124872</v>
      </c>
      <c r="N117" s="48" t="s">
        <v>20</v>
      </c>
      <c r="O117" s="20" t="s">
        <v>6181</v>
      </c>
      <c r="P117" s="1" t="s">
        <v>10046</v>
      </c>
    </row>
    <row r="118" spans="1:33" s="96" customFormat="1" ht="19.5" customHeight="1">
      <c r="A118" s="13" t="s">
        <v>10444</v>
      </c>
      <c r="B118" s="1">
        <v>40105586</v>
      </c>
      <c r="C118" s="90" t="s">
        <v>10445</v>
      </c>
      <c r="D118" s="1" t="s">
        <v>53</v>
      </c>
      <c r="E118" s="19">
        <v>44076.875694444447</v>
      </c>
      <c r="F118" s="19">
        <v>44062</v>
      </c>
      <c r="G118" s="13" t="s">
        <v>10446</v>
      </c>
      <c r="H118" s="20">
        <v>44082.845138888886</v>
      </c>
      <c r="I118" s="20">
        <v>44103</v>
      </c>
      <c r="J118" s="21" t="s">
        <v>1157</v>
      </c>
      <c r="K118" s="19" t="s">
        <v>18</v>
      </c>
      <c r="L118" s="20" t="s">
        <v>8329</v>
      </c>
      <c r="M118" s="17" t="str">
        <f>VLOOKUP(L118,References!A:B,2,TRUE)</f>
        <v>10145909</v>
      </c>
      <c r="N118" s="48" t="s">
        <v>127</v>
      </c>
      <c r="O118" s="20" t="s">
        <v>6181</v>
      </c>
      <c r="P118" s="1" t="s">
        <v>10046</v>
      </c>
    </row>
    <row r="119" spans="1:33" s="96" customFormat="1" ht="19.5" customHeight="1">
      <c r="A119" s="13" t="s">
        <v>10447</v>
      </c>
      <c r="B119" s="1">
        <v>40087279</v>
      </c>
      <c r="C119" s="13" t="s">
        <v>10448</v>
      </c>
      <c r="D119" s="1" t="s">
        <v>40</v>
      </c>
      <c r="E119" s="19">
        <v>44069</v>
      </c>
      <c r="F119" s="19">
        <v>44062</v>
      </c>
      <c r="G119" s="13" t="s">
        <v>10449</v>
      </c>
      <c r="H119" s="20">
        <v>44069</v>
      </c>
      <c r="I119" s="20">
        <v>44076</v>
      </c>
      <c r="J119" s="21" t="s">
        <v>1157</v>
      </c>
      <c r="K119" s="19" t="s">
        <v>18</v>
      </c>
      <c r="L119" s="20" t="s">
        <v>9816</v>
      </c>
      <c r="M119" s="17" t="str">
        <f>VLOOKUP(L119,References!A:B,2,TRUE)</f>
        <v>10187889</v>
      </c>
      <c r="N119" s="48" t="s">
        <v>35</v>
      </c>
      <c r="O119" s="20" t="s">
        <v>6181</v>
      </c>
      <c r="P119" s="1" t="s">
        <v>10046</v>
      </c>
      <c r="Q119" s="82"/>
      <c r="R119" s="82"/>
      <c r="S119" s="82"/>
      <c r="T119" s="82"/>
      <c r="U119" s="82"/>
      <c r="V119" s="82"/>
      <c r="W119" s="82"/>
      <c r="X119" s="82"/>
      <c r="Y119" s="82"/>
      <c r="Z119" s="82"/>
      <c r="AA119" s="82"/>
      <c r="AB119" s="82"/>
      <c r="AC119" s="82"/>
      <c r="AD119" s="82"/>
      <c r="AE119" s="82"/>
      <c r="AF119" s="82"/>
      <c r="AG119" s="82"/>
    </row>
    <row r="120" spans="1:33" s="96" customFormat="1" ht="19.5" customHeight="1">
      <c r="A120" s="13" t="s">
        <v>10450</v>
      </c>
      <c r="B120" s="1">
        <v>40051620</v>
      </c>
      <c r="C120" s="90" t="s">
        <v>10451</v>
      </c>
      <c r="D120" s="1" t="s">
        <v>1107</v>
      </c>
      <c r="E120" s="19">
        <v>44083.178472222222</v>
      </c>
      <c r="F120" s="19">
        <v>44084</v>
      </c>
      <c r="G120" s="13" t="s">
        <v>10452</v>
      </c>
      <c r="H120" s="20">
        <v>44083.824305555558</v>
      </c>
      <c r="I120" s="20">
        <v>44109</v>
      </c>
      <c r="J120" s="21" t="s">
        <v>1157</v>
      </c>
      <c r="K120" s="19" t="s">
        <v>18</v>
      </c>
      <c r="L120" s="20" t="s">
        <v>8340</v>
      </c>
      <c r="M120" s="17" t="str">
        <f>VLOOKUP(L120,References!A:B,2,TRUE)</f>
        <v>10189587</v>
      </c>
      <c r="N120" s="48" t="s">
        <v>127</v>
      </c>
      <c r="O120" s="20" t="s">
        <v>6181</v>
      </c>
      <c r="P120" s="1" t="s">
        <v>10046</v>
      </c>
    </row>
    <row r="121" spans="1:33" s="96" customFormat="1" ht="19.5" customHeight="1">
      <c r="A121" s="13" t="s">
        <v>10453</v>
      </c>
      <c r="B121" s="1">
        <v>40105588</v>
      </c>
      <c r="C121" s="89" t="s">
        <v>10454</v>
      </c>
      <c r="D121" s="13" t="s">
        <v>53</v>
      </c>
      <c r="E121" s="19">
        <v>44075</v>
      </c>
      <c r="F121" s="19">
        <v>44064</v>
      </c>
      <c r="G121" s="13" t="s">
        <v>10455</v>
      </c>
      <c r="H121" s="20">
        <v>44076</v>
      </c>
      <c r="I121" s="20">
        <v>44103</v>
      </c>
      <c r="J121" s="21" t="s">
        <v>1157</v>
      </c>
      <c r="K121" s="19" t="s">
        <v>18</v>
      </c>
      <c r="L121" s="1" t="s">
        <v>394</v>
      </c>
      <c r="M121" s="17" t="str">
        <f>VLOOKUP(L121,References!A:B,2,TRUE)</f>
        <v>10145909</v>
      </c>
      <c r="N121" s="48" t="s">
        <v>20</v>
      </c>
      <c r="O121" s="20" t="s">
        <v>6181</v>
      </c>
      <c r="P121" s="1" t="s">
        <v>10046</v>
      </c>
      <c r="Q121" s="82"/>
      <c r="R121" s="82"/>
      <c r="S121" s="82"/>
      <c r="T121" s="82"/>
      <c r="U121" s="82"/>
      <c r="V121" s="82"/>
      <c r="W121" s="82"/>
      <c r="X121" s="82"/>
      <c r="Y121" s="82"/>
      <c r="Z121" s="82"/>
      <c r="AA121" s="82"/>
      <c r="AB121" s="82"/>
      <c r="AC121" s="82"/>
      <c r="AD121" s="82"/>
      <c r="AE121" s="82"/>
      <c r="AF121" s="82"/>
      <c r="AG121" s="82"/>
    </row>
    <row r="122" spans="1:33" s="96" customFormat="1" ht="19.5" customHeight="1">
      <c r="A122" s="13" t="s">
        <v>10456</v>
      </c>
      <c r="B122" s="1">
        <v>40058499</v>
      </c>
      <c r="C122" s="90" t="s">
        <v>10457</v>
      </c>
      <c r="D122" s="1"/>
      <c r="E122" s="19" t="s">
        <v>10266</v>
      </c>
      <c r="F122" s="19">
        <v>44068</v>
      </c>
      <c r="G122" s="13" t="s">
        <v>10458</v>
      </c>
      <c r="H122" s="20" t="s">
        <v>10237</v>
      </c>
      <c r="I122" s="20">
        <v>44109</v>
      </c>
      <c r="J122" s="21" t="s">
        <v>1157</v>
      </c>
      <c r="K122" s="19">
        <v>44570</v>
      </c>
      <c r="L122" s="20" t="s">
        <v>10459</v>
      </c>
      <c r="M122" s="17" t="str">
        <f>VLOOKUP(L122,References!A:B,2,TRUE)</f>
        <v>10141863</v>
      </c>
      <c r="N122" s="48" t="s">
        <v>28</v>
      </c>
      <c r="O122" s="20" t="s">
        <v>6181</v>
      </c>
      <c r="P122" s="1" t="s">
        <v>10046</v>
      </c>
      <c r="Q122" s="82"/>
      <c r="R122" s="82"/>
      <c r="S122" s="82"/>
      <c r="T122" s="82"/>
      <c r="U122" s="82"/>
      <c r="V122" s="82"/>
      <c r="W122" s="82"/>
      <c r="X122" s="82"/>
      <c r="Y122" s="82"/>
      <c r="Z122" s="82"/>
      <c r="AA122" s="82"/>
      <c r="AB122" s="82"/>
      <c r="AC122" s="82"/>
      <c r="AD122" s="82"/>
      <c r="AE122" s="82"/>
      <c r="AF122" s="82"/>
      <c r="AG122" s="82"/>
    </row>
    <row r="123" spans="1:33" s="96" customFormat="1" ht="19.5" customHeight="1">
      <c r="A123" s="13" t="s">
        <v>10460</v>
      </c>
      <c r="B123" s="1">
        <v>26866123</v>
      </c>
      <c r="C123" s="13" t="s">
        <v>10461</v>
      </c>
      <c r="D123" s="1" t="s">
        <v>398</v>
      </c>
      <c r="E123" s="19">
        <v>44081.84652777778</v>
      </c>
      <c r="F123" s="19">
        <v>44074</v>
      </c>
      <c r="G123" s="13" t="s">
        <v>10462</v>
      </c>
      <c r="H123" s="20">
        <v>44082.87222222222</v>
      </c>
      <c r="I123" s="20">
        <v>44083</v>
      </c>
      <c r="J123" s="21" t="s">
        <v>1157</v>
      </c>
      <c r="K123" s="20" t="s">
        <v>18</v>
      </c>
      <c r="L123" s="20" t="s">
        <v>10463</v>
      </c>
      <c r="M123" s="17" t="str">
        <f>VLOOKUP(L123,References!A:B,2,TRUE)</f>
        <v>27537921</v>
      </c>
      <c r="N123" s="48" t="s">
        <v>61</v>
      </c>
      <c r="O123" s="20" t="s">
        <v>6181</v>
      </c>
      <c r="P123" s="1" t="s">
        <v>10046</v>
      </c>
    </row>
    <row r="124" spans="1:33" s="96" customFormat="1" ht="19.5" customHeight="1">
      <c r="A124" s="13" t="s">
        <v>10464</v>
      </c>
      <c r="B124" s="1">
        <v>40084136</v>
      </c>
      <c r="C124" s="13" t="s">
        <v>10465</v>
      </c>
      <c r="D124" s="1" t="s">
        <v>338</v>
      </c>
      <c r="E124" s="19">
        <v>44048.709027777775</v>
      </c>
      <c r="F124" s="19">
        <v>44035</v>
      </c>
      <c r="G124" s="13" t="s">
        <v>10466</v>
      </c>
      <c r="H124" s="20">
        <v>44056</v>
      </c>
      <c r="I124" s="20">
        <v>44071</v>
      </c>
      <c r="J124" s="21" t="s">
        <v>1157</v>
      </c>
      <c r="K124" s="19" t="s">
        <v>18</v>
      </c>
      <c r="L124" s="20" t="s">
        <v>1031</v>
      </c>
      <c r="M124" s="17" t="str">
        <f>VLOOKUP(L124,References!A:B,2,TRUE)</f>
        <v>10089733</v>
      </c>
      <c r="N124" s="48" t="s">
        <v>20</v>
      </c>
      <c r="O124" s="20" t="s">
        <v>6181</v>
      </c>
      <c r="P124" s="1" t="s">
        <v>10046</v>
      </c>
    </row>
    <row r="125" spans="1:33" s="96" customFormat="1" ht="19.5" customHeight="1">
      <c r="A125" s="13" t="s">
        <v>10467</v>
      </c>
      <c r="B125" s="1">
        <v>40071883</v>
      </c>
      <c r="C125" s="13" t="s">
        <v>10468</v>
      </c>
      <c r="D125" s="1" t="s">
        <v>47</v>
      </c>
      <c r="E125" s="19">
        <v>44068.902083333334</v>
      </c>
      <c r="F125" s="19">
        <v>44061</v>
      </c>
      <c r="G125" s="13" t="s">
        <v>10469</v>
      </c>
      <c r="H125" s="20">
        <v>44069</v>
      </c>
      <c r="I125" s="20">
        <v>44076</v>
      </c>
      <c r="J125" s="21" t="s">
        <v>1157</v>
      </c>
      <c r="K125" s="19">
        <v>44712</v>
      </c>
      <c r="L125" s="20" t="s">
        <v>5292</v>
      </c>
      <c r="M125" s="17" t="str">
        <f>VLOOKUP(L125,References!A:B,2,TRUE)</f>
        <v>29217924</v>
      </c>
      <c r="N125" s="48" t="s">
        <v>61</v>
      </c>
      <c r="O125" s="20" t="s">
        <v>6181</v>
      </c>
      <c r="P125" s="1" t="s">
        <v>10046</v>
      </c>
    </row>
    <row r="126" spans="1:33" s="96" customFormat="1" ht="19.5" customHeight="1">
      <c r="A126" s="13" t="s">
        <v>10470</v>
      </c>
      <c r="B126" s="1">
        <v>27846215</v>
      </c>
      <c r="C126" s="13" t="s">
        <v>10471</v>
      </c>
      <c r="D126" s="1" t="s">
        <v>226</v>
      </c>
      <c r="E126" s="19">
        <v>44074.743750000001</v>
      </c>
      <c r="F126" s="19">
        <v>43972</v>
      </c>
      <c r="G126" s="13" t="s">
        <v>10472</v>
      </c>
      <c r="H126" s="20">
        <v>44074</v>
      </c>
      <c r="I126" s="20">
        <v>44076</v>
      </c>
      <c r="J126" s="21" t="s">
        <v>1157</v>
      </c>
      <c r="K126" s="19" t="s">
        <v>18</v>
      </c>
      <c r="L126" s="20" t="s">
        <v>9277</v>
      </c>
      <c r="M126" s="17" t="str">
        <f>VLOOKUP(L126,References!A:B,2,TRUE)</f>
        <v>27680716</v>
      </c>
      <c r="N126" s="74" t="s">
        <v>10210</v>
      </c>
      <c r="O126" s="20" t="s">
        <v>6181</v>
      </c>
      <c r="P126" s="1" t="s">
        <v>10046</v>
      </c>
    </row>
    <row r="127" spans="1:33" s="96" customFormat="1" ht="19.5" customHeight="1">
      <c r="A127" s="13" t="s">
        <v>10473</v>
      </c>
      <c r="B127" s="1">
        <v>40103614</v>
      </c>
      <c r="C127" s="13" t="s">
        <v>10474</v>
      </c>
      <c r="D127" s="1" t="s">
        <v>40</v>
      </c>
      <c r="E127" s="19">
        <v>44048.654166666667</v>
      </c>
      <c r="F127" s="19">
        <v>43987</v>
      </c>
      <c r="G127" s="13" t="s">
        <v>10475</v>
      </c>
      <c r="H127" s="20">
        <v>44048</v>
      </c>
      <c r="I127" s="20">
        <v>44071</v>
      </c>
      <c r="J127" s="21" t="s">
        <v>1157</v>
      </c>
      <c r="K127" s="20">
        <v>44774</v>
      </c>
      <c r="L127" s="20" t="s">
        <v>7346</v>
      </c>
      <c r="M127" s="17" t="str">
        <f>VLOOKUP(L127,References!A:B,2,TRUE)</f>
        <v>29117121</v>
      </c>
      <c r="N127" s="48" t="s">
        <v>320</v>
      </c>
      <c r="O127" s="20" t="s">
        <v>6181</v>
      </c>
      <c r="P127" s="1" t="s">
        <v>10046</v>
      </c>
      <c r="Q127" s="82"/>
      <c r="R127" s="82"/>
      <c r="S127" s="82"/>
      <c r="T127" s="82"/>
      <c r="U127" s="82"/>
      <c r="V127" s="82"/>
      <c r="W127" s="82"/>
      <c r="X127" s="82"/>
      <c r="Y127" s="82"/>
      <c r="Z127" s="82"/>
      <c r="AA127" s="82"/>
      <c r="AB127" s="82"/>
      <c r="AC127" s="82"/>
      <c r="AD127" s="82"/>
      <c r="AE127" s="82"/>
      <c r="AF127" s="82"/>
      <c r="AG127" s="82"/>
    </row>
    <row r="128" spans="1:33" s="96" customFormat="1" ht="19.5" customHeight="1">
      <c r="A128" s="13" t="s">
        <v>10476</v>
      </c>
      <c r="B128" s="1">
        <v>26768466</v>
      </c>
      <c r="C128" s="13" t="s">
        <v>10477</v>
      </c>
      <c r="D128" s="1" t="s">
        <v>259</v>
      </c>
      <c r="E128" s="19">
        <v>44083.027777777781</v>
      </c>
      <c r="F128" s="19">
        <v>44075</v>
      </c>
      <c r="G128" s="13" t="s">
        <v>10478</v>
      </c>
      <c r="H128" s="20">
        <v>44083.824999999997</v>
      </c>
      <c r="I128" s="20">
        <v>44111</v>
      </c>
      <c r="J128" s="21" t="s">
        <v>1157</v>
      </c>
      <c r="K128" s="19" t="s">
        <v>18</v>
      </c>
      <c r="L128" s="20" t="s">
        <v>7373</v>
      </c>
      <c r="M128" s="17" t="str">
        <f>VLOOKUP(L128,References!A:B,2,TRUE)</f>
        <v>10112071</v>
      </c>
      <c r="N128" s="48" t="s">
        <v>28</v>
      </c>
      <c r="O128" s="20" t="s">
        <v>6181</v>
      </c>
      <c r="P128" s="1" t="s">
        <v>10046</v>
      </c>
      <c r="Q128" s="82"/>
      <c r="R128" s="82"/>
      <c r="S128" s="82"/>
      <c r="T128" s="82"/>
      <c r="U128" s="82"/>
      <c r="V128" s="82"/>
      <c r="W128" s="82"/>
      <c r="X128" s="82"/>
      <c r="Y128" s="82"/>
      <c r="Z128" s="82"/>
      <c r="AA128" s="82"/>
      <c r="AB128" s="82"/>
      <c r="AC128" s="82"/>
      <c r="AD128" s="82"/>
      <c r="AE128" s="82"/>
      <c r="AF128" s="82"/>
      <c r="AG128" s="82"/>
    </row>
    <row r="129" spans="1:33" s="96" customFormat="1" ht="19.5" customHeight="1">
      <c r="A129" s="13" t="s">
        <v>10479</v>
      </c>
      <c r="B129" s="1">
        <v>40103356</v>
      </c>
      <c r="C129" s="90" t="s">
        <v>10480</v>
      </c>
      <c r="D129" s="1" t="s">
        <v>137</v>
      </c>
      <c r="E129" s="19">
        <v>44098.574305555558</v>
      </c>
      <c r="F129" s="19">
        <v>44095</v>
      </c>
      <c r="G129" s="13" t="s">
        <v>10481</v>
      </c>
      <c r="H129" s="20">
        <v>44106.685416666667</v>
      </c>
      <c r="I129" s="20">
        <v>44109</v>
      </c>
      <c r="J129" s="21" t="s">
        <v>1157</v>
      </c>
      <c r="K129" s="19" t="s">
        <v>18</v>
      </c>
      <c r="L129" s="20" t="s">
        <v>7637</v>
      </c>
      <c r="M129" s="17" t="str">
        <f>VLOOKUP(L129,References!A:B,2,TRUE)</f>
        <v>23917126</v>
      </c>
      <c r="N129" s="48" t="s">
        <v>20</v>
      </c>
      <c r="O129" s="20" t="s">
        <v>6181</v>
      </c>
      <c r="P129" s="1" t="s">
        <v>10046</v>
      </c>
    </row>
    <row r="130" spans="1:33" s="96" customFormat="1" ht="19.5" customHeight="1">
      <c r="A130" s="13" t="s">
        <v>10482</v>
      </c>
      <c r="B130" s="1">
        <v>27535848</v>
      </c>
      <c r="C130" s="13" t="s">
        <v>10483</v>
      </c>
      <c r="D130" s="1" t="s">
        <v>618</v>
      </c>
      <c r="E130" s="19">
        <v>44056.783333333333</v>
      </c>
      <c r="F130" s="19">
        <v>44043</v>
      </c>
      <c r="G130" s="13" t="s">
        <v>10484</v>
      </c>
      <c r="H130" s="20">
        <v>44057</v>
      </c>
      <c r="I130" s="20">
        <v>44076</v>
      </c>
      <c r="J130" s="21" t="s">
        <v>1157</v>
      </c>
      <c r="K130" s="19" t="s">
        <v>18</v>
      </c>
      <c r="L130" s="20" t="s">
        <v>1069</v>
      </c>
      <c r="M130" s="17" t="str">
        <f>VLOOKUP(L130,References!A:B,2,TRUE)</f>
        <v>28810753</v>
      </c>
      <c r="N130" s="48" t="s">
        <v>28</v>
      </c>
      <c r="O130" s="20" t="s">
        <v>6181</v>
      </c>
      <c r="P130" s="1" t="s">
        <v>10046</v>
      </c>
    </row>
    <row r="131" spans="1:33" s="96" customFormat="1" ht="19.5" customHeight="1">
      <c r="A131" s="13" t="s">
        <v>10485</v>
      </c>
      <c r="B131" s="1">
        <v>40085109</v>
      </c>
      <c r="C131" s="13" t="s">
        <v>10486</v>
      </c>
      <c r="D131" s="1" t="s">
        <v>601</v>
      </c>
      <c r="E131" s="30">
        <f>SUM(H131-2)</f>
        <v>43961</v>
      </c>
      <c r="F131" s="19" t="s">
        <v>26</v>
      </c>
      <c r="G131" s="13" t="s">
        <v>10487</v>
      </c>
      <c r="H131" s="20">
        <v>43963</v>
      </c>
      <c r="I131" s="20">
        <v>43963</v>
      </c>
      <c r="J131" s="21" t="s">
        <v>1157</v>
      </c>
      <c r="K131" s="19" t="s">
        <v>18</v>
      </c>
      <c r="L131" s="20" t="s">
        <v>10488</v>
      </c>
      <c r="M131" s="17" t="str">
        <f>VLOOKUP(L131,References!A:B,2,TRUE)</f>
        <v>23522393</v>
      </c>
      <c r="N131" s="43" t="s">
        <v>10196</v>
      </c>
      <c r="O131" s="20" t="s">
        <v>6181</v>
      </c>
      <c r="P131" s="20" t="s">
        <v>10046</v>
      </c>
    </row>
    <row r="132" spans="1:33" s="96" customFormat="1" ht="19.5" customHeight="1">
      <c r="A132" s="13" t="s">
        <v>10489</v>
      </c>
      <c r="B132" s="1">
        <v>40087402</v>
      </c>
      <c r="C132" s="13"/>
      <c r="D132" s="1"/>
      <c r="E132" s="19" t="s">
        <v>9592</v>
      </c>
      <c r="F132" s="19">
        <v>44116</v>
      </c>
      <c r="G132" s="13" t="s">
        <v>10490</v>
      </c>
      <c r="H132" s="20" t="s">
        <v>9592</v>
      </c>
      <c r="I132" s="20" t="s">
        <v>9592</v>
      </c>
      <c r="J132" s="21" t="s">
        <v>1157</v>
      </c>
      <c r="K132" s="19" t="s">
        <v>10115</v>
      </c>
      <c r="L132" s="20" t="s">
        <v>10491</v>
      </c>
      <c r="M132" s="20"/>
      <c r="N132" s="48"/>
      <c r="O132" s="20" t="s">
        <v>6181</v>
      </c>
      <c r="P132" s="1" t="s">
        <v>10046</v>
      </c>
    </row>
    <row r="133" spans="1:33" s="96" customFormat="1" ht="19.5" customHeight="1">
      <c r="A133" s="13" t="s">
        <v>10492</v>
      </c>
      <c r="B133" s="1">
        <v>25285925</v>
      </c>
      <c r="C133" s="13"/>
      <c r="D133" s="1"/>
      <c r="E133" s="19" t="s">
        <v>10072</v>
      </c>
      <c r="F133" s="19">
        <v>44024</v>
      </c>
      <c r="G133" s="13" t="s">
        <v>10493</v>
      </c>
      <c r="H133" s="20" t="s">
        <v>10073</v>
      </c>
      <c r="I133" s="20" t="s">
        <v>9592</v>
      </c>
      <c r="J133" s="21" t="s">
        <v>1157</v>
      </c>
      <c r="K133" s="19" t="s">
        <v>10074</v>
      </c>
      <c r="L133" s="20"/>
      <c r="M133" s="20"/>
      <c r="N133" s="48"/>
      <c r="O133" s="20" t="s">
        <v>6181</v>
      </c>
      <c r="P133" s="1" t="s">
        <v>10046</v>
      </c>
      <c r="Q133" s="82"/>
      <c r="R133" s="82"/>
      <c r="S133" s="82"/>
      <c r="T133" s="82"/>
      <c r="U133" s="82"/>
      <c r="V133" s="82"/>
      <c r="W133" s="82"/>
      <c r="X133" s="82"/>
      <c r="Y133" s="82"/>
      <c r="Z133" s="82"/>
      <c r="AA133" s="82"/>
      <c r="AB133" s="82"/>
      <c r="AC133" s="82"/>
      <c r="AD133" s="82"/>
      <c r="AE133" s="82"/>
      <c r="AF133" s="82"/>
      <c r="AG133" s="82"/>
    </row>
    <row r="134" spans="1:33" s="96" customFormat="1" ht="19.5" customHeight="1">
      <c r="A134" s="13" t="s">
        <v>10494</v>
      </c>
      <c r="B134" s="1">
        <v>40054448</v>
      </c>
      <c r="C134" s="90" t="s">
        <v>10495</v>
      </c>
      <c r="D134" s="1" t="s">
        <v>99</v>
      </c>
      <c r="E134" s="19">
        <v>44074.675694444442</v>
      </c>
      <c r="F134" s="19">
        <v>44062</v>
      </c>
      <c r="G134" s="13" t="s">
        <v>10496</v>
      </c>
      <c r="H134" s="20">
        <v>44074</v>
      </c>
      <c r="I134" s="20">
        <v>44103</v>
      </c>
      <c r="J134" s="21" t="s">
        <v>1157</v>
      </c>
      <c r="K134" s="19" t="s">
        <v>18</v>
      </c>
      <c r="L134" s="20" t="s">
        <v>8201</v>
      </c>
      <c r="M134" s="17" t="str">
        <f>VLOOKUP(L134,References!A:B,2,TRUE)</f>
        <v>27855753</v>
      </c>
      <c r="N134" s="48" t="s">
        <v>20</v>
      </c>
      <c r="O134" s="20" t="s">
        <v>6181</v>
      </c>
      <c r="P134" s="1" t="s">
        <v>10046</v>
      </c>
      <c r="Q134" s="82"/>
      <c r="R134" s="82"/>
      <c r="S134" s="82"/>
      <c r="T134" s="82"/>
      <c r="U134" s="82"/>
      <c r="V134" s="82"/>
      <c r="W134" s="82"/>
      <c r="X134" s="82"/>
      <c r="Y134" s="82"/>
      <c r="Z134" s="82"/>
      <c r="AA134" s="82"/>
      <c r="AB134" s="82"/>
      <c r="AC134" s="82"/>
      <c r="AD134" s="82"/>
      <c r="AE134" s="82"/>
      <c r="AF134" s="82"/>
      <c r="AG134" s="82"/>
    </row>
    <row r="135" spans="1:33" s="96" customFormat="1" ht="19.5" customHeight="1">
      <c r="A135" s="1" t="s">
        <v>10497</v>
      </c>
      <c r="B135" s="1">
        <v>40084934</v>
      </c>
      <c r="C135" s="89" t="s">
        <v>10498</v>
      </c>
      <c r="D135" s="1" t="s">
        <v>1107</v>
      </c>
      <c r="E135" s="19">
        <f>SUM(H135-2)</f>
        <v>44032</v>
      </c>
      <c r="F135" s="19">
        <v>44096</v>
      </c>
      <c r="G135" s="13" t="s">
        <v>10499</v>
      </c>
      <c r="H135" s="20">
        <v>44034</v>
      </c>
      <c r="I135" s="20">
        <v>44109</v>
      </c>
      <c r="J135" s="21" t="s">
        <v>1157</v>
      </c>
      <c r="K135" s="19" t="s">
        <v>18</v>
      </c>
      <c r="L135" s="1" t="s">
        <v>9393</v>
      </c>
      <c r="M135" s="17" t="str">
        <f>VLOOKUP(L135,References!A:B,2,TRUE)</f>
        <v>40009958</v>
      </c>
      <c r="N135" s="48" t="s">
        <v>127</v>
      </c>
      <c r="O135" s="20" t="s">
        <v>6181</v>
      </c>
      <c r="P135" s="1" t="s">
        <v>10046</v>
      </c>
    </row>
    <row r="136" spans="1:33" s="96" customFormat="1" ht="19.5" customHeight="1">
      <c r="A136" s="13" t="s">
        <v>10500</v>
      </c>
      <c r="B136" s="1">
        <v>40079065</v>
      </c>
      <c r="C136" s="13" t="s">
        <v>10501</v>
      </c>
      <c r="D136" s="1" t="s">
        <v>137</v>
      </c>
      <c r="E136" s="19">
        <v>44072.818749999999</v>
      </c>
      <c r="F136" s="19">
        <v>44068</v>
      </c>
      <c r="G136" s="13" t="s">
        <v>10502</v>
      </c>
      <c r="H136" s="20">
        <v>44074</v>
      </c>
      <c r="I136" s="20">
        <v>44076</v>
      </c>
      <c r="J136" s="21" t="s">
        <v>1157</v>
      </c>
      <c r="K136" s="19" t="s">
        <v>18</v>
      </c>
      <c r="L136" s="20" t="s">
        <v>10503</v>
      </c>
      <c r="M136" s="17" t="str">
        <f>VLOOKUP(L136,References!A:B,2,TRUE)</f>
        <v>10189326</v>
      </c>
      <c r="N136" s="74" t="s">
        <v>10210</v>
      </c>
      <c r="O136" s="20" t="s">
        <v>6181</v>
      </c>
      <c r="P136" s="1" t="s">
        <v>10046</v>
      </c>
    </row>
    <row r="137" spans="1:33" s="96" customFormat="1" ht="19.5" customHeight="1">
      <c r="A137" s="13" t="s">
        <v>10504</v>
      </c>
      <c r="B137" s="1">
        <v>40056861</v>
      </c>
      <c r="C137" s="90" t="s">
        <v>10505</v>
      </c>
      <c r="D137" s="1" t="s">
        <v>535</v>
      </c>
      <c r="E137" s="19">
        <v>44075.594444444447</v>
      </c>
      <c r="F137" s="19">
        <v>44064</v>
      </c>
      <c r="G137" s="13" t="s">
        <v>10506</v>
      </c>
      <c r="H137" s="20">
        <v>44075</v>
      </c>
      <c r="I137" s="20">
        <v>44109</v>
      </c>
      <c r="J137" s="21" t="s">
        <v>1157</v>
      </c>
      <c r="K137" s="19" t="s">
        <v>18</v>
      </c>
      <c r="L137" s="20" t="s">
        <v>9456</v>
      </c>
      <c r="M137" s="17" t="str">
        <f>VLOOKUP(L137,References!A:B,2,TRUE)</f>
        <v>20511412</v>
      </c>
      <c r="N137" s="48" t="s">
        <v>6370</v>
      </c>
      <c r="O137" s="20" t="s">
        <v>6181</v>
      </c>
      <c r="P137" s="1" t="s">
        <v>10046</v>
      </c>
    </row>
    <row r="138" spans="1:33" s="96" customFormat="1" ht="19.5" customHeight="1">
      <c r="A138" s="79" t="s">
        <v>10507</v>
      </c>
      <c r="B138" s="78">
        <v>27391587</v>
      </c>
      <c r="C138" s="79" t="s">
        <v>10508</v>
      </c>
      <c r="D138" s="78" t="s">
        <v>344</v>
      </c>
      <c r="E138" s="30">
        <f>SUM(H138-2)</f>
        <v>43958</v>
      </c>
      <c r="F138" s="19">
        <v>43949</v>
      </c>
      <c r="G138" s="13" t="s">
        <v>10509</v>
      </c>
      <c r="H138" s="20">
        <v>43960</v>
      </c>
      <c r="I138" s="20">
        <v>43963</v>
      </c>
      <c r="J138" s="21" t="s">
        <v>1157</v>
      </c>
      <c r="K138" s="19">
        <v>44317</v>
      </c>
      <c r="L138" s="20" t="s">
        <v>7896</v>
      </c>
      <c r="M138" s="17" t="str">
        <f>VLOOKUP(L138,References!A:B,2,TRUE)</f>
        <v>10173665</v>
      </c>
      <c r="N138" s="48" t="s">
        <v>10510</v>
      </c>
      <c r="O138" s="20" t="s">
        <v>6181</v>
      </c>
      <c r="P138" s="20" t="s">
        <v>10046</v>
      </c>
    </row>
    <row r="139" spans="1:33" s="96" customFormat="1" ht="19.5" customHeight="1">
      <c r="A139" s="13" t="s">
        <v>10511</v>
      </c>
      <c r="B139" s="1">
        <v>40081231</v>
      </c>
      <c r="C139" s="13" t="s">
        <v>10512</v>
      </c>
      <c r="D139" s="1" t="s">
        <v>378</v>
      </c>
      <c r="E139" s="19">
        <v>44077.681250000001</v>
      </c>
      <c r="F139" s="19">
        <v>44077</v>
      </c>
      <c r="G139" s="13" t="s">
        <v>10513</v>
      </c>
      <c r="H139" s="20">
        <v>44082.842361111114</v>
      </c>
      <c r="I139" s="20">
        <v>44083</v>
      </c>
      <c r="J139" s="21" t="s">
        <v>1157</v>
      </c>
      <c r="K139" s="20" t="s">
        <v>18</v>
      </c>
      <c r="L139" s="20" t="s">
        <v>10514</v>
      </c>
      <c r="M139" s="17" t="str">
        <f>VLOOKUP(L139,References!A:B,2,TRUE)</f>
        <v>10164377</v>
      </c>
      <c r="N139" s="48" t="s">
        <v>355</v>
      </c>
      <c r="O139" s="20" t="s">
        <v>6181</v>
      </c>
      <c r="P139" s="1" t="s">
        <v>10046</v>
      </c>
      <c r="Q139" s="82"/>
      <c r="R139" s="82"/>
      <c r="S139" s="82"/>
      <c r="T139" s="82"/>
      <c r="U139" s="82"/>
      <c r="V139" s="82"/>
      <c r="W139" s="82"/>
      <c r="X139" s="82"/>
      <c r="Y139" s="82"/>
      <c r="Z139" s="82"/>
      <c r="AA139" s="82"/>
      <c r="AB139" s="82"/>
      <c r="AC139" s="82"/>
      <c r="AD139" s="82"/>
      <c r="AE139" s="82"/>
      <c r="AF139" s="82"/>
      <c r="AG139" s="82"/>
    </row>
    <row r="140" spans="1:33" s="96" customFormat="1" ht="19.5" customHeight="1">
      <c r="A140" s="13" t="s">
        <v>10515</v>
      </c>
      <c r="B140" s="1">
        <v>25357705</v>
      </c>
      <c r="C140" s="13" t="s">
        <v>10516</v>
      </c>
      <c r="D140" s="1" t="s">
        <v>398</v>
      </c>
      <c r="E140" s="19">
        <v>44074.893055555556</v>
      </c>
      <c r="F140" s="19">
        <v>44068</v>
      </c>
      <c r="G140" s="13" t="s">
        <v>10517</v>
      </c>
      <c r="H140" s="20">
        <v>44075</v>
      </c>
      <c r="I140" s="20">
        <v>44076</v>
      </c>
      <c r="J140" s="21" t="s">
        <v>1157</v>
      </c>
      <c r="K140" s="19" t="s">
        <v>18</v>
      </c>
      <c r="L140" s="20" t="s">
        <v>1452</v>
      </c>
      <c r="M140" s="17" t="str">
        <f>VLOOKUP(L140,References!A:B,2,TRUE)</f>
        <v>25212456</v>
      </c>
      <c r="N140" s="48" t="s">
        <v>61</v>
      </c>
      <c r="O140" s="20" t="s">
        <v>6181</v>
      </c>
      <c r="P140" s="1" t="s">
        <v>10046</v>
      </c>
      <c r="Q140" s="82"/>
      <c r="R140" s="82"/>
      <c r="S140" s="82"/>
      <c r="T140" s="82"/>
      <c r="U140" s="82"/>
      <c r="V140" s="82"/>
      <c r="W140" s="82"/>
      <c r="X140" s="82"/>
      <c r="Y140" s="82"/>
      <c r="Z140" s="82"/>
      <c r="AA140" s="82"/>
      <c r="AB140" s="82"/>
      <c r="AC140" s="82"/>
      <c r="AD140" s="82"/>
      <c r="AE140" s="82"/>
      <c r="AF140" s="82"/>
      <c r="AG140" s="82"/>
    </row>
    <row r="141" spans="1:33" s="96" customFormat="1" ht="19.5" customHeight="1">
      <c r="A141" s="13" t="s">
        <v>10518</v>
      </c>
      <c r="B141" s="1">
        <v>40084402</v>
      </c>
      <c r="C141" s="13" t="s">
        <v>10519</v>
      </c>
      <c r="D141" s="1" t="s">
        <v>618</v>
      </c>
      <c r="E141" s="19">
        <v>44069.899305555555</v>
      </c>
      <c r="F141" s="19">
        <v>44056</v>
      </c>
      <c r="G141" s="13" t="s">
        <v>10520</v>
      </c>
      <c r="H141" s="20">
        <v>44070</v>
      </c>
      <c r="I141" s="20">
        <v>44071</v>
      </c>
      <c r="J141" s="21" t="s">
        <v>1157</v>
      </c>
      <c r="K141" s="19" t="s">
        <v>18</v>
      </c>
      <c r="L141" s="20" t="s">
        <v>8866</v>
      </c>
      <c r="M141" s="17" t="str">
        <f>VLOOKUP(L141,References!A:B,2,TRUE)</f>
        <v>22993406</v>
      </c>
      <c r="N141" s="48" t="s">
        <v>320</v>
      </c>
      <c r="O141" s="20" t="s">
        <v>6181</v>
      </c>
      <c r="P141" s="1" t="s">
        <v>10046</v>
      </c>
    </row>
    <row r="142" spans="1:33" s="96" customFormat="1" ht="19.5" customHeight="1">
      <c r="A142" s="13" t="s">
        <v>10521</v>
      </c>
      <c r="B142" s="1">
        <v>40081953</v>
      </c>
      <c r="C142" s="13" t="s">
        <v>10522</v>
      </c>
      <c r="D142" s="1" t="s">
        <v>378</v>
      </c>
      <c r="E142" s="19">
        <v>44069.940972222219</v>
      </c>
      <c r="F142" s="20">
        <v>44063</v>
      </c>
      <c r="G142" s="13" t="s">
        <v>10523</v>
      </c>
      <c r="H142" s="20">
        <v>44070</v>
      </c>
      <c r="I142" s="20">
        <v>44071</v>
      </c>
      <c r="J142" s="21" t="s">
        <v>1157</v>
      </c>
      <c r="K142" s="19" t="s">
        <v>18</v>
      </c>
      <c r="L142" s="20" t="s">
        <v>10524</v>
      </c>
      <c r="M142" s="17" t="str">
        <f>VLOOKUP(L142,References!A:B,2,TRUE)</f>
        <v>10058947</v>
      </c>
      <c r="N142" s="48" t="s">
        <v>61</v>
      </c>
      <c r="O142" s="20" t="s">
        <v>6181</v>
      </c>
      <c r="P142" s="1" t="s">
        <v>10046</v>
      </c>
    </row>
    <row r="143" spans="1:33" s="96" customFormat="1" ht="19.5" customHeight="1">
      <c r="A143" s="13" t="s">
        <v>10525</v>
      </c>
      <c r="B143" s="1">
        <v>40103321</v>
      </c>
      <c r="C143" s="13" t="s">
        <v>10526</v>
      </c>
      <c r="D143" s="1" t="s">
        <v>137</v>
      </c>
      <c r="E143" s="19">
        <v>44075.601388888892</v>
      </c>
      <c r="F143" s="19">
        <v>44025</v>
      </c>
      <c r="G143" s="13" t="s">
        <v>10527</v>
      </c>
      <c r="H143" s="20">
        <v>44075</v>
      </c>
      <c r="I143" s="20">
        <v>44076</v>
      </c>
      <c r="J143" s="21" t="s">
        <v>1157</v>
      </c>
      <c r="K143" s="19" t="s">
        <v>18</v>
      </c>
      <c r="L143" s="20" t="s">
        <v>8883</v>
      </c>
      <c r="M143" s="17" t="str">
        <f>VLOOKUP(L143,References!A:B,2,TRUE)</f>
        <v>10194508</v>
      </c>
      <c r="N143" s="48" t="s">
        <v>35</v>
      </c>
      <c r="O143" s="20" t="s">
        <v>6181</v>
      </c>
      <c r="P143" s="1" t="s">
        <v>10046</v>
      </c>
      <c r="Q143" s="82"/>
      <c r="R143" s="82"/>
      <c r="S143" s="82"/>
      <c r="T143" s="82"/>
      <c r="U143" s="82"/>
      <c r="V143" s="82"/>
      <c r="W143" s="82"/>
      <c r="X143" s="82"/>
      <c r="Y143" s="82"/>
      <c r="Z143" s="82"/>
      <c r="AA143" s="82"/>
      <c r="AB143" s="82"/>
      <c r="AC143" s="82"/>
      <c r="AD143" s="82"/>
      <c r="AE143" s="82"/>
      <c r="AF143" s="82"/>
      <c r="AG143" s="82"/>
    </row>
    <row r="144" spans="1:33" s="96" customFormat="1" ht="19.5" customHeight="1">
      <c r="A144" s="13" t="s">
        <v>10528</v>
      </c>
      <c r="B144" s="1">
        <v>26657532</v>
      </c>
      <c r="C144" s="13" t="s">
        <v>10529</v>
      </c>
      <c r="D144" s="1" t="s">
        <v>137</v>
      </c>
      <c r="E144" s="19">
        <v>44048.600694444445</v>
      </c>
      <c r="F144" s="19">
        <v>44039</v>
      </c>
      <c r="G144" s="13" t="s">
        <v>10530</v>
      </c>
      <c r="H144" s="20">
        <v>44048</v>
      </c>
      <c r="I144" s="20">
        <v>44071</v>
      </c>
      <c r="J144" s="21" t="s">
        <v>1157</v>
      </c>
      <c r="K144" s="19" t="s">
        <v>18</v>
      </c>
      <c r="L144" s="20" t="s">
        <v>138</v>
      </c>
      <c r="M144" s="17" t="str">
        <f>VLOOKUP(L144,References!A:B,2,TRUE)</f>
        <v>10189326</v>
      </c>
      <c r="N144" s="48" t="s">
        <v>20</v>
      </c>
      <c r="O144" s="20" t="s">
        <v>6181</v>
      </c>
      <c r="P144" s="1" t="s">
        <v>10046</v>
      </c>
    </row>
    <row r="145" spans="1:33" s="96" customFormat="1" ht="19.5" customHeight="1">
      <c r="A145" s="13" t="s">
        <v>10531</v>
      </c>
      <c r="B145" s="1">
        <v>40058416</v>
      </c>
      <c r="C145" s="90" t="s">
        <v>10532</v>
      </c>
      <c r="D145" s="1" t="s">
        <v>40</v>
      </c>
      <c r="E145" s="19">
        <v>44106</v>
      </c>
      <c r="F145" s="19">
        <v>44070</v>
      </c>
      <c r="G145" s="13" t="s">
        <v>10533</v>
      </c>
      <c r="H145" s="20">
        <v>44106</v>
      </c>
      <c r="I145" s="20">
        <v>44109</v>
      </c>
      <c r="J145" s="21" t="s">
        <v>1157</v>
      </c>
      <c r="K145" s="19">
        <v>44822</v>
      </c>
      <c r="L145" s="20" t="s">
        <v>7070</v>
      </c>
      <c r="M145" s="17" t="str">
        <f>VLOOKUP(L145,References!A:B,2,TRUE)</f>
        <v>10190810</v>
      </c>
      <c r="N145" s="48" t="s">
        <v>61</v>
      </c>
      <c r="O145" s="20" t="s">
        <v>6181</v>
      </c>
      <c r="P145" s="1" t="s">
        <v>10046</v>
      </c>
    </row>
    <row r="146" spans="1:33" s="96" customFormat="1" ht="19.5" customHeight="1">
      <c r="A146" s="13" t="s">
        <v>10534</v>
      </c>
      <c r="B146" s="1">
        <v>40036991</v>
      </c>
      <c r="C146" s="13" t="s">
        <v>10535</v>
      </c>
      <c r="D146" s="1" t="s">
        <v>53</v>
      </c>
      <c r="E146" s="19">
        <f>SUM(H146-2)</f>
        <v>44032.790277777778</v>
      </c>
      <c r="F146" s="19" t="s">
        <v>26</v>
      </c>
      <c r="G146" s="13" t="s">
        <v>10536</v>
      </c>
      <c r="H146" s="20">
        <v>44034.790277777778</v>
      </c>
      <c r="I146" s="20">
        <v>44048</v>
      </c>
      <c r="J146" s="21" t="s">
        <v>1157</v>
      </c>
      <c r="K146" s="19" t="s">
        <v>18</v>
      </c>
      <c r="L146" s="20" t="s">
        <v>10537</v>
      </c>
      <c r="M146" s="17" t="str">
        <f>VLOOKUP(L146,References!A:B,2,TRUE)</f>
        <v>10153545</v>
      </c>
      <c r="N146" s="48" t="s">
        <v>20</v>
      </c>
      <c r="O146" s="20" t="s">
        <v>6181</v>
      </c>
      <c r="P146" s="1" t="s">
        <v>10046</v>
      </c>
      <c r="Q146" s="82"/>
      <c r="R146" s="82"/>
      <c r="S146" s="82"/>
      <c r="T146" s="82"/>
      <c r="U146" s="82"/>
      <c r="V146" s="82"/>
      <c r="W146" s="82"/>
      <c r="X146" s="82"/>
      <c r="Y146" s="82"/>
      <c r="Z146" s="82"/>
      <c r="AA146" s="82"/>
      <c r="AB146" s="82"/>
      <c r="AC146" s="82"/>
      <c r="AD146" s="82"/>
      <c r="AE146" s="82"/>
      <c r="AF146" s="82"/>
      <c r="AG146" s="82"/>
    </row>
    <row r="147" spans="1:33" s="96" customFormat="1" ht="19.5" customHeight="1">
      <c r="A147" s="13" t="s">
        <v>10538</v>
      </c>
      <c r="B147" s="1">
        <v>27301731</v>
      </c>
      <c r="C147" s="90" t="s">
        <v>10539</v>
      </c>
      <c r="D147" s="1" t="s">
        <v>17</v>
      </c>
      <c r="E147" s="19">
        <v>44069</v>
      </c>
      <c r="F147" s="19">
        <v>44032</v>
      </c>
      <c r="G147" s="13" t="s">
        <v>10540</v>
      </c>
      <c r="H147" s="20">
        <v>44074</v>
      </c>
      <c r="I147" s="20">
        <v>44103</v>
      </c>
      <c r="J147" s="21" t="s">
        <v>1157</v>
      </c>
      <c r="K147" s="19" t="s">
        <v>18</v>
      </c>
      <c r="L147" s="20" t="s">
        <v>10541</v>
      </c>
      <c r="M147" s="17" t="str">
        <f>VLOOKUP(L147,References!A:B,2,TRUE)</f>
        <v>10193226</v>
      </c>
      <c r="N147" s="48" t="s">
        <v>320</v>
      </c>
      <c r="O147" s="20" t="s">
        <v>6181</v>
      </c>
      <c r="P147" s="1" t="s">
        <v>10046</v>
      </c>
    </row>
    <row r="148" spans="1:33" s="96" customFormat="1" ht="19.5" customHeight="1">
      <c r="A148" s="1" t="s">
        <v>10542</v>
      </c>
      <c r="B148" s="1">
        <v>40107132</v>
      </c>
      <c r="C148" s="1" t="s">
        <v>10543</v>
      </c>
      <c r="D148" s="1" t="s">
        <v>242</v>
      </c>
      <c r="E148" s="19">
        <f>SUM(H148-2)</f>
        <v>44027</v>
      </c>
      <c r="F148" s="19">
        <v>43980</v>
      </c>
      <c r="G148" s="13" t="s">
        <v>10544</v>
      </c>
      <c r="H148" s="20">
        <v>44029</v>
      </c>
      <c r="I148" s="20">
        <v>44034</v>
      </c>
      <c r="J148" s="21" t="s">
        <v>1157</v>
      </c>
      <c r="K148" s="19" t="s">
        <v>18</v>
      </c>
      <c r="L148" s="1" t="s">
        <v>10545</v>
      </c>
      <c r="M148" s="17" t="str">
        <f>VLOOKUP(L148,References!A:B,2,TRUE)</f>
        <v>10111197</v>
      </c>
      <c r="N148" s="48" t="s">
        <v>61</v>
      </c>
      <c r="O148" s="20" t="s">
        <v>6181</v>
      </c>
      <c r="P148" s="1" t="s">
        <v>10046</v>
      </c>
      <c r="Q148" s="82"/>
      <c r="R148" s="82"/>
      <c r="S148" s="82"/>
      <c r="T148" s="82"/>
      <c r="U148" s="82"/>
      <c r="V148" s="82"/>
      <c r="W148" s="82"/>
      <c r="X148" s="82"/>
      <c r="Y148" s="82"/>
      <c r="Z148" s="82"/>
      <c r="AA148" s="82"/>
      <c r="AB148" s="82"/>
      <c r="AC148" s="82"/>
      <c r="AD148" s="82"/>
      <c r="AE148" s="82"/>
      <c r="AF148" s="82"/>
      <c r="AG148" s="82"/>
    </row>
    <row r="149" spans="1:33" s="96" customFormat="1" ht="19.5" customHeight="1">
      <c r="A149" s="13" t="s">
        <v>10546</v>
      </c>
      <c r="B149" s="1" t="s">
        <v>10547</v>
      </c>
      <c r="C149" s="90" t="s">
        <v>10548</v>
      </c>
      <c r="D149" s="1" t="s">
        <v>703</v>
      </c>
      <c r="E149" s="19">
        <v>44056.799305555556</v>
      </c>
      <c r="F149" s="13" t="s">
        <v>26</v>
      </c>
      <c r="G149" s="13" t="s">
        <v>10549</v>
      </c>
      <c r="H149" s="20">
        <v>44057</v>
      </c>
      <c r="I149" s="20">
        <v>44111</v>
      </c>
      <c r="J149" s="21" t="s">
        <v>1157</v>
      </c>
      <c r="K149" s="19" t="s">
        <v>18</v>
      </c>
      <c r="L149" s="20" t="s">
        <v>7218</v>
      </c>
      <c r="M149" s="17" t="str">
        <f>VLOOKUP(L149,References!A:B,2,TRUE)</f>
        <v>22869012</v>
      </c>
      <c r="N149" s="48" t="s">
        <v>28</v>
      </c>
      <c r="O149" s="20" t="s">
        <v>6181</v>
      </c>
      <c r="P149" s="1" t="s">
        <v>10046</v>
      </c>
      <c r="Q149" s="82"/>
      <c r="R149" s="82"/>
      <c r="S149" s="82"/>
      <c r="T149" s="82"/>
      <c r="U149" s="82"/>
      <c r="V149" s="82"/>
      <c r="W149" s="82"/>
      <c r="X149" s="82"/>
      <c r="Y149" s="82"/>
      <c r="Z149" s="82"/>
      <c r="AA149" s="82"/>
      <c r="AB149" s="82"/>
      <c r="AC149" s="82"/>
      <c r="AD149" s="82"/>
      <c r="AE149" s="82"/>
      <c r="AF149" s="82"/>
      <c r="AG149" s="82"/>
    </row>
    <row r="150" spans="1:33" s="96" customFormat="1" ht="19.5" customHeight="1">
      <c r="A150" s="13" t="s">
        <v>10550</v>
      </c>
      <c r="B150" s="1">
        <v>27513410</v>
      </c>
      <c r="C150" s="13" t="s">
        <v>10551</v>
      </c>
      <c r="D150" s="1" t="s">
        <v>494</v>
      </c>
      <c r="E150" s="19">
        <f>SUM(H150-2)</f>
        <v>44018</v>
      </c>
      <c r="F150" s="19">
        <v>44000</v>
      </c>
      <c r="G150" s="13" t="s">
        <v>10552</v>
      </c>
      <c r="H150" s="20">
        <v>44020</v>
      </c>
      <c r="I150" s="20">
        <v>44034</v>
      </c>
      <c r="J150" s="21" t="s">
        <v>1157</v>
      </c>
      <c r="K150" s="19" t="s">
        <v>18</v>
      </c>
      <c r="L150" s="20" t="s">
        <v>10553</v>
      </c>
      <c r="M150" s="17" t="str">
        <f>VLOOKUP(L150,References!A:B,2,TRUE)</f>
        <v>10002054</v>
      </c>
      <c r="N150" s="48" t="s">
        <v>61</v>
      </c>
      <c r="O150" s="20" t="s">
        <v>6181</v>
      </c>
      <c r="P150" s="1" t="s">
        <v>10046</v>
      </c>
      <c r="Q150" s="82"/>
      <c r="R150" s="82"/>
      <c r="S150" s="82"/>
      <c r="T150" s="82"/>
      <c r="U150" s="82"/>
      <c r="V150" s="82"/>
      <c r="W150" s="82"/>
      <c r="X150" s="82"/>
      <c r="Y150" s="82"/>
      <c r="Z150" s="82"/>
      <c r="AA150" s="82"/>
      <c r="AB150" s="82"/>
      <c r="AC150" s="82"/>
      <c r="AD150" s="82"/>
      <c r="AE150" s="82"/>
      <c r="AF150" s="82"/>
      <c r="AG150" s="82"/>
    </row>
    <row r="151" spans="1:33" s="96" customFormat="1" ht="19.5" customHeight="1">
      <c r="A151" s="13" t="s">
        <v>10554</v>
      </c>
      <c r="B151" s="1">
        <v>40007028</v>
      </c>
      <c r="C151" s="90" t="s">
        <v>10555</v>
      </c>
      <c r="D151" s="1" t="s">
        <v>535</v>
      </c>
      <c r="E151" s="19">
        <v>44075.015277777777</v>
      </c>
      <c r="F151" s="19">
        <v>44041</v>
      </c>
      <c r="G151" s="13" t="s">
        <v>10556</v>
      </c>
      <c r="H151" s="20">
        <v>44075</v>
      </c>
      <c r="I151" s="20">
        <v>44109</v>
      </c>
      <c r="J151" s="21" t="s">
        <v>1157</v>
      </c>
      <c r="K151" s="19" t="s">
        <v>18</v>
      </c>
      <c r="L151" s="20" t="s">
        <v>10557</v>
      </c>
      <c r="M151" s="17" t="str">
        <f>VLOOKUP(L151,References!A:B,2,TRUE)</f>
        <v>24922034</v>
      </c>
      <c r="N151" s="48" t="s">
        <v>6370</v>
      </c>
      <c r="O151" s="20" t="s">
        <v>6181</v>
      </c>
      <c r="P151" s="1" t="s">
        <v>10046</v>
      </c>
    </row>
    <row r="152" spans="1:33" s="96" customFormat="1" ht="19.5" customHeight="1">
      <c r="A152" s="13" t="s">
        <v>10558</v>
      </c>
      <c r="B152" s="1">
        <v>26998577</v>
      </c>
      <c r="C152" s="90" t="s">
        <v>10559</v>
      </c>
      <c r="D152" s="1" t="s">
        <v>17</v>
      </c>
      <c r="E152" s="19" t="s">
        <v>10237</v>
      </c>
      <c r="F152" s="19">
        <v>44034</v>
      </c>
      <c r="G152" s="13" t="s">
        <v>10560</v>
      </c>
      <c r="H152" s="20" t="s">
        <v>10179</v>
      </c>
      <c r="I152" s="20">
        <v>44103</v>
      </c>
      <c r="J152" s="21" t="s">
        <v>1157</v>
      </c>
      <c r="K152" s="19" t="s">
        <v>18</v>
      </c>
      <c r="L152" s="20" t="s">
        <v>10561</v>
      </c>
      <c r="M152" s="17" t="str">
        <f>VLOOKUP(L152,References!A:B,2,TRUE)</f>
        <v>20644013</v>
      </c>
      <c r="N152" s="48" t="s">
        <v>2077</v>
      </c>
      <c r="O152" s="20" t="s">
        <v>6181</v>
      </c>
      <c r="P152" s="1" t="s">
        <v>10046</v>
      </c>
      <c r="Q152" s="82"/>
      <c r="R152" s="82"/>
      <c r="S152" s="82"/>
      <c r="T152" s="82"/>
      <c r="U152" s="82"/>
      <c r="V152" s="82"/>
      <c r="W152" s="82"/>
      <c r="X152" s="82"/>
      <c r="Y152" s="82"/>
      <c r="Z152" s="82"/>
      <c r="AA152" s="82"/>
      <c r="AB152" s="82"/>
      <c r="AC152" s="82"/>
      <c r="AD152" s="82"/>
      <c r="AE152" s="82"/>
      <c r="AF152" s="82"/>
      <c r="AG152" s="82"/>
    </row>
    <row r="153" spans="1:33" s="96" customFormat="1" ht="19.5" customHeight="1">
      <c r="A153" s="1" t="s">
        <v>10562</v>
      </c>
      <c r="B153" s="1">
        <v>40013467</v>
      </c>
      <c r="C153" s="1" t="s">
        <v>10563</v>
      </c>
      <c r="D153" s="1" t="s">
        <v>177</v>
      </c>
      <c r="E153" s="19">
        <f>SUM(H153-2)</f>
        <v>44027</v>
      </c>
      <c r="F153" s="19">
        <v>43994</v>
      </c>
      <c r="G153" s="13" t="s">
        <v>10564</v>
      </c>
      <c r="H153" s="20">
        <v>44029</v>
      </c>
      <c r="I153" s="20">
        <v>44048</v>
      </c>
      <c r="J153" s="21" t="s">
        <v>1157</v>
      </c>
      <c r="K153" s="19" t="s">
        <v>18</v>
      </c>
      <c r="L153" s="1" t="s">
        <v>10565</v>
      </c>
      <c r="M153" s="17" t="str">
        <f>VLOOKUP(L153,References!A:B,2,TRUE)</f>
        <v>10089548</v>
      </c>
      <c r="N153" s="48" t="s">
        <v>320</v>
      </c>
      <c r="O153" s="20" t="s">
        <v>6181</v>
      </c>
      <c r="P153" s="1" t="s">
        <v>10046</v>
      </c>
    </row>
    <row r="154" spans="1:33" s="96" customFormat="1" ht="19.5" customHeight="1">
      <c r="A154" s="13" t="s">
        <v>7553</v>
      </c>
      <c r="B154" s="1">
        <v>40056022</v>
      </c>
      <c r="C154" s="90" t="s">
        <v>10566</v>
      </c>
      <c r="D154" s="1" t="s">
        <v>88</v>
      </c>
      <c r="E154" s="19">
        <v>44161.982638888891</v>
      </c>
      <c r="F154" s="19">
        <v>44145</v>
      </c>
      <c r="G154" s="13">
        <v>443671</v>
      </c>
      <c r="H154" s="20">
        <v>44162.87777777778</v>
      </c>
      <c r="I154" s="20">
        <v>44162</v>
      </c>
      <c r="J154" s="21" t="s">
        <v>1157</v>
      </c>
      <c r="K154" s="19" t="s">
        <v>18</v>
      </c>
      <c r="L154" s="20" t="s">
        <v>10567</v>
      </c>
      <c r="M154" s="17" t="str">
        <f>VLOOKUP(L154,References!A:B,2,TRUE)</f>
        <v>24134052</v>
      </c>
      <c r="N154" s="48" t="s">
        <v>320</v>
      </c>
      <c r="O154" s="20" t="s">
        <v>6181</v>
      </c>
      <c r="P154" s="1" t="s">
        <v>10046</v>
      </c>
      <c r="Q154" s="82"/>
      <c r="R154" s="82"/>
      <c r="S154" s="82"/>
      <c r="T154" s="82"/>
      <c r="U154" s="82"/>
      <c r="V154" s="82"/>
      <c r="W154" s="82"/>
      <c r="X154" s="82"/>
      <c r="Y154" s="82"/>
      <c r="Z154" s="82"/>
      <c r="AA154" s="82"/>
      <c r="AB154" s="82"/>
      <c r="AC154" s="82"/>
      <c r="AD154" s="82"/>
      <c r="AE154" s="82"/>
      <c r="AF154" s="82"/>
      <c r="AG154" s="82"/>
    </row>
    <row r="155" spans="1:33" s="96" customFormat="1" ht="19.5" customHeight="1">
      <c r="A155" s="1" t="s">
        <v>10568</v>
      </c>
      <c r="B155" s="1">
        <v>22950707</v>
      </c>
      <c r="C155" s="89" t="s">
        <v>10569</v>
      </c>
      <c r="D155" s="1" t="s">
        <v>220</v>
      </c>
      <c r="E155" s="88">
        <v>44110.727777777778</v>
      </c>
      <c r="F155" s="19">
        <v>44055</v>
      </c>
      <c r="G155" s="13" t="s">
        <v>10570</v>
      </c>
      <c r="H155" s="88">
        <v>44110.727777777778</v>
      </c>
      <c r="I155" s="20">
        <v>44111</v>
      </c>
      <c r="J155" s="21" t="s">
        <v>1157</v>
      </c>
      <c r="K155" s="19" t="s">
        <v>18</v>
      </c>
      <c r="L155" s="1" t="s">
        <v>10571</v>
      </c>
      <c r="M155" s="17" t="str">
        <f>VLOOKUP(L155,References!A:B,2,TRUE)</f>
        <v>29183493</v>
      </c>
      <c r="N155" s="48" t="s">
        <v>35</v>
      </c>
      <c r="O155" s="20" t="s">
        <v>6181</v>
      </c>
      <c r="P155" s="1" t="s">
        <v>10046</v>
      </c>
    </row>
    <row r="156" spans="1:33" s="96" customFormat="1" ht="19.5" customHeight="1">
      <c r="A156" s="13" t="s">
        <v>10572</v>
      </c>
      <c r="B156" s="1">
        <v>40060109</v>
      </c>
      <c r="C156" s="90" t="s">
        <v>10573</v>
      </c>
      <c r="D156" s="1" t="s">
        <v>5376</v>
      </c>
      <c r="E156" s="19" t="s">
        <v>10237</v>
      </c>
      <c r="F156" s="19">
        <v>44082</v>
      </c>
      <c r="G156" s="13" t="s">
        <v>10574</v>
      </c>
      <c r="H156" s="20" t="s">
        <v>10237</v>
      </c>
      <c r="I156" s="20">
        <v>44089</v>
      </c>
      <c r="J156" s="21" t="s">
        <v>1157</v>
      </c>
      <c r="K156" s="19"/>
      <c r="L156" s="20" t="s">
        <v>1108</v>
      </c>
      <c r="M156" s="17" t="str">
        <f>VLOOKUP(L156,References!A:B,2,TRUE)</f>
        <v>10164898</v>
      </c>
      <c r="N156" s="48" t="s">
        <v>127</v>
      </c>
      <c r="O156" s="20" t="s">
        <v>6181</v>
      </c>
      <c r="P156" s="1" t="s">
        <v>10046</v>
      </c>
    </row>
    <row r="157" spans="1:33" s="96" customFormat="1" ht="19.5" customHeight="1">
      <c r="A157" s="13" t="s">
        <v>10575</v>
      </c>
      <c r="B157" s="1">
        <v>40028538</v>
      </c>
      <c r="C157" s="13" t="s">
        <v>10576</v>
      </c>
      <c r="D157" s="1" t="s">
        <v>727</v>
      </c>
      <c r="E157" s="19">
        <v>44075.066666666666</v>
      </c>
      <c r="F157" s="19">
        <v>44061</v>
      </c>
      <c r="G157" s="13" t="s">
        <v>10577</v>
      </c>
      <c r="H157" s="20">
        <v>44075</v>
      </c>
      <c r="I157" s="20">
        <v>44076</v>
      </c>
      <c r="J157" s="21" t="s">
        <v>1157</v>
      </c>
      <c r="K157" s="19" t="s">
        <v>18</v>
      </c>
      <c r="L157" s="20" t="s">
        <v>10578</v>
      </c>
      <c r="M157" s="17" t="str">
        <f>VLOOKUP(L157,References!A:B,2,TRUE)</f>
        <v>23814750</v>
      </c>
      <c r="N157" s="74" t="s">
        <v>10210</v>
      </c>
      <c r="O157" s="20" t="s">
        <v>6181</v>
      </c>
      <c r="P157" s="1" t="s">
        <v>10046</v>
      </c>
    </row>
    <row r="158" spans="1:33" s="96" customFormat="1" ht="19.5" customHeight="1">
      <c r="A158" s="13" t="s">
        <v>10579</v>
      </c>
      <c r="B158" s="1"/>
      <c r="C158" s="13" t="s">
        <v>10580</v>
      </c>
      <c r="D158" s="1" t="s">
        <v>338</v>
      </c>
      <c r="E158" s="19">
        <v>44026</v>
      </c>
      <c r="F158" s="19"/>
      <c r="G158" s="13"/>
      <c r="H158" s="20">
        <v>44028</v>
      </c>
      <c r="I158" s="20"/>
      <c r="J158" s="21" t="s">
        <v>10030</v>
      </c>
      <c r="K158" s="19">
        <v>44584</v>
      </c>
      <c r="L158" s="20" t="s">
        <v>10183</v>
      </c>
      <c r="M158" s="17" t="s">
        <v>10184</v>
      </c>
      <c r="N158" s="48"/>
      <c r="O158" s="20" t="s">
        <v>6204</v>
      </c>
      <c r="P158" s="1" t="s">
        <v>10046</v>
      </c>
    </row>
    <row r="159" spans="1:33" s="96" customFormat="1" ht="19.5" customHeight="1">
      <c r="A159" s="13" t="s">
        <v>10581</v>
      </c>
      <c r="B159" s="1">
        <v>25895081</v>
      </c>
      <c r="C159" s="90" t="s">
        <v>10582</v>
      </c>
      <c r="D159" s="1" t="s">
        <v>53</v>
      </c>
      <c r="E159" s="19" t="s">
        <v>10583</v>
      </c>
      <c r="F159" s="20">
        <v>44040</v>
      </c>
      <c r="G159" s="13" t="s">
        <v>10584</v>
      </c>
      <c r="H159" s="19" t="s">
        <v>10583</v>
      </c>
      <c r="I159" s="20">
        <v>44103</v>
      </c>
      <c r="J159" s="21" t="s">
        <v>1157</v>
      </c>
      <c r="K159" s="19" t="s">
        <v>18</v>
      </c>
      <c r="L159" s="20" t="s">
        <v>3015</v>
      </c>
      <c r="M159" s="17" t="str">
        <f>VLOOKUP(L159,References!A:B,2,TRUE)</f>
        <v>21116223</v>
      </c>
      <c r="N159" s="48" t="s">
        <v>20</v>
      </c>
      <c r="O159" s="20" t="s">
        <v>6181</v>
      </c>
      <c r="P159" s="1" t="s">
        <v>10046</v>
      </c>
      <c r="Q159" s="82"/>
      <c r="R159" s="82"/>
      <c r="S159" s="82"/>
      <c r="T159" s="82"/>
      <c r="U159" s="82"/>
      <c r="V159" s="82"/>
      <c r="W159" s="82"/>
      <c r="X159" s="82"/>
      <c r="Y159" s="82"/>
      <c r="Z159" s="82"/>
      <c r="AA159" s="82"/>
      <c r="AB159" s="82"/>
      <c r="AC159" s="82"/>
      <c r="AD159" s="82"/>
      <c r="AE159" s="82"/>
      <c r="AF159" s="82"/>
      <c r="AG159" s="82"/>
    </row>
    <row r="160" spans="1:33" s="96" customFormat="1" ht="19.5" customHeight="1">
      <c r="A160" s="13" t="s">
        <v>10585</v>
      </c>
      <c r="B160" s="1" t="s">
        <v>10586</v>
      </c>
      <c r="C160" s="90" t="s">
        <v>10587</v>
      </c>
      <c r="D160" s="1" t="s">
        <v>703</v>
      </c>
      <c r="E160" s="19">
        <f>SUM(H160-2)</f>
        <v>44033.651388888888</v>
      </c>
      <c r="F160" s="13" t="s">
        <v>26</v>
      </c>
      <c r="G160" s="13" t="s">
        <v>10588</v>
      </c>
      <c r="H160" s="20">
        <v>44035.651388888888</v>
      </c>
      <c r="I160" s="20">
        <v>44111</v>
      </c>
      <c r="J160" s="21" t="s">
        <v>1157</v>
      </c>
      <c r="K160" s="19" t="s">
        <v>18</v>
      </c>
      <c r="L160" s="20" t="s">
        <v>2045</v>
      </c>
      <c r="M160" s="17" t="str">
        <f>VLOOKUP(L160,References!A:B,2,TRUE)</f>
        <v>21015931</v>
      </c>
      <c r="N160" s="48" t="s">
        <v>28</v>
      </c>
      <c r="O160" s="20" t="s">
        <v>6181</v>
      </c>
      <c r="P160" s="1" t="s">
        <v>10046</v>
      </c>
    </row>
    <row r="161" spans="1:33" s="96" customFormat="1" ht="19.5" customHeight="1">
      <c r="A161" s="13" t="s">
        <v>10589</v>
      </c>
      <c r="B161" s="1">
        <v>40059819</v>
      </c>
      <c r="C161" s="90" t="s">
        <v>10590</v>
      </c>
      <c r="D161" s="1" t="s">
        <v>189</v>
      </c>
      <c r="E161" s="19" t="s">
        <v>10266</v>
      </c>
      <c r="F161" s="19">
        <v>44077</v>
      </c>
      <c r="G161" s="13" t="s">
        <v>10591</v>
      </c>
      <c r="H161" s="20" t="s">
        <v>10237</v>
      </c>
      <c r="I161" s="20">
        <v>44089</v>
      </c>
      <c r="J161" s="21" t="s">
        <v>1157</v>
      </c>
      <c r="K161" s="19">
        <v>44200</v>
      </c>
      <c r="L161" s="20" t="s">
        <v>10592</v>
      </c>
      <c r="M161" s="17" t="str">
        <f>VLOOKUP(L161,References!A:B,2,TRUE)</f>
        <v>10002054</v>
      </c>
      <c r="N161" s="48" t="s">
        <v>127</v>
      </c>
      <c r="O161" s="20" t="s">
        <v>6181</v>
      </c>
      <c r="P161" s="1" t="s">
        <v>10046</v>
      </c>
    </row>
    <row r="162" spans="1:33" s="96" customFormat="1" ht="19.5" customHeight="1">
      <c r="A162" s="13" t="s">
        <v>10593</v>
      </c>
      <c r="B162" s="1">
        <v>40086618</v>
      </c>
      <c r="C162" s="90" t="s">
        <v>10594</v>
      </c>
      <c r="D162" s="1" t="s">
        <v>177</v>
      </c>
      <c r="E162" s="19">
        <v>44157.78125</v>
      </c>
      <c r="F162" s="19">
        <v>44132</v>
      </c>
      <c r="G162" s="13">
        <v>594951</v>
      </c>
      <c r="H162" s="19">
        <v>44159.737500000003</v>
      </c>
      <c r="I162" s="20">
        <v>44162</v>
      </c>
      <c r="J162" s="21" t="s">
        <v>1157</v>
      </c>
      <c r="K162" s="19" t="s">
        <v>18</v>
      </c>
      <c r="L162" s="13" t="s">
        <v>10595</v>
      </c>
      <c r="M162" s="17" t="str">
        <f>VLOOKUP(L162,References!A:B,2,TRUE)</f>
        <v>10026859</v>
      </c>
      <c r="N162" s="48" t="s">
        <v>320</v>
      </c>
      <c r="O162" s="20" t="s">
        <v>6181</v>
      </c>
      <c r="P162" s="1" t="s">
        <v>10046</v>
      </c>
      <c r="Q162" s="82"/>
      <c r="R162" s="82"/>
      <c r="S162" s="82"/>
      <c r="T162" s="82"/>
      <c r="U162" s="82"/>
      <c r="V162" s="82"/>
      <c r="W162" s="82"/>
      <c r="X162" s="82"/>
      <c r="Y162" s="82"/>
      <c r="Z162" s="82"/>
      <c r="AA162" s="82"/>
      <c r="AB162" s="82"/>
      <c r="AC162" s="82"/>
      <c r="AD162" s="82"/>
      <c r="AE162" s="82"/>
      <c r="AF162" s="82"/>
      <c r="AG162" s="82"/>
    </row>
    <row r="163" spans="1:33" s="96" customFormat="1" ht="19.5" customHeight="1">
      <c r="A163" s="13" t="s">
        <v>10596</v>
      </c>
      <c r="B163" s="1">
        <v>40084821</v>
      </c>
      <c r="C163" s="90" t="s">
        <v>10597</v>
      </c>
      <c r="D163" s="1" t="s">
        <v>40</v>
      </c>
      <c r="E163" s="19">
        <v>44156.198611111111</v>
      </c>
      <c r="F163" s="19">
        <v>44148</v>
      </c>
      <c r="G163" s="13">
        <v>581652</v>
      </c>
      <c r="H163" s="19">
        <v>44159.738888888889</v>
      </c>
      <c r="I163" s="20">
        <v>44162</v>
      </c>
      <c r="J163" s="21" t="s">
        <v>1157</v>
      </c>
      <c r="K163" s="19" t="s">
        <v>18</v>
      </c>
      <c r="L163" s="13" t="s">
        <v>10598</v>
      </c>
      <c r="M163" s="17" t="str">
        <f>VLOOKUP(L163,References!A:B,2,TRUE)</f>
        <v>10025720</v>
      </c>
      <c r="N163" s="48" t="s">
        <v>61</v>
      </c>
      <c r="O163" s="20" t="s">
        <v>6181</v>
      </c>
      <c r="P163" s="1" t="s">
        <v>10046</v>
      </c>
    </row>
    <row r="164" spans="1:33" s="96" customFormat="1" ht="19.5" customHeight="1">
      <c r="A164" s="13" t="s">
        <v>10599</v>
      </c>
      <c r="B164" s="1">
        <v>40055950</v>
      </c>
      <c r="C164" s="90" t="s">
        <v>10600</v>
      </c>
      <c r="D164" s="1" t="s">
        <v>177</v>
      </c>
      <c r="E164" s="19">
        <v>44181</v>
      </c>
      <c r="F164" s="19">
        <v>44168</v>
      </c>
      <c r="G164" s="13" t="s">
        <v>10601</v>
      </c>
      <c r="H164" s="20">
        <v>44181</v>
      </c>
      <c r="I164" s="20">
        <v>44183</v>
      </c>
      <c r="J164" s="21" t="s">
        <v>1157</v>
      </c>
      <c r="K164" s="19" t="s">
        <v>18</v>
      </c>
      <c r="L164" s="20" t="s">
        <v>10602</v>
      </c>
      <c r="M164" s="17" t="str">
        <f>VLOOKUP(L164,References!A:B,2,TRUE)</f>
        <v>22275414</v>
      </c>
      <c r="N164" s="48" t="s">
        <v>55</v>
      </c>
      <c r="O164" s="20" t="s">
        <v>6181</v>
      </c>
      <c r="P164" s="1" t="s">
        <v>10046</v>
      </c>
    </row>
    <row r="165" spans="1:33" s="96" customFormat="1" ht="19.5" customHeight="1">
      <c r="A165" s="13" t="s">
        <v>10603</v>
      </c>
      <c r="B165" s="1">
        <v>40074068</v>
      </c>
      <c r="C165" s="90" t="s">
        <v>10604</v>
      </c>
      <c r="D165" s="1" t="s">
        <v>177</v>
      </c>
      <c r="E165" s="19">
        <v>44105.237500000003</v>
      </c>
      <c r="F165" s="19">
        <v>44057</v>
      </c>
      <c r="G165" s="13" t="s">
        <v>10605</v>
      </c>
      <c r="H165" s="20">
        <v>44106.683333333334</v>
      </c>
      <c r="I165" s="20">
        <v>44119</v>
      </c>
      <c r="J165" s="21" t="s">
        <v>1157</v>
      </c>
      <c r="K165" s="19">
        <v>44835</v>
      </c>
      <c r="L165" s="20" t="s">
        <v>1753</v>
      </c>
      <c r="M165" s="17" t="str">
        <f>VLOOKUP(L165,References!A:B,2,TRUE)</f>
        <v>10189472</v>
      </c>
      <c r="N165" s="48" t="s">
        <v>320</v>
      </c>
      <c r="O165" s="20" t="s">
        <v>6181</v>
      </c>
      <c r="P165" s="1" t="s">
        <v>10046</v>
      </c>
    </row>
    <row r="166" spans="1:33" s="96" customFormat="1" ht="19.5" customHeight="1">
      <c r="A166" s="13" t="s">
        <v>10606</v>
      </c>
      <c r="B166" s="1">
        <v>40057775</v>
      </c>
      <c r="C166" s="13"/>
      <c r="D166" s="1"/>
      <c r="E166" s="19" t="s">
        <v>10072</v>
      </c>
      <c r="F166" s="19" t="s">
        <v>10070</v>
      </c>
      <c r="G166" s="13" t="s">
        <v>10607</v>
      </c>
      <c r="H166" s="20" t="s">
        <v>10072</v>
      </c>
      <c r="I166" s="20" t="s">
        <v>10073</v>
      </c>
      <c r="J166" s="21" t="s">
        <v>1157</v>
      </c>
      <c r="K166" s="19" t="s">
        <v>10074</v>
      </c>
      <c r="L166" s="20" t="s">
        <v>10608</v>
      </c>
      <c r="M166" s="20"/>
      <c r="N166" s="48"/>
      <c r="O166" s="20" t="s">
        <v>6181</v>
      </c>
      <c r="P166" s="1" t="s">
        <v>10046</v>
      </c>
    </row>
    <row r="167" spans="1:33" s="96" customFormat="1" ht="19.5" customHeight="1">
      <c r="A167" s="13" t="s">
        <v>10609</v>
      </c>
      <c r="B167" s="1">
        <v>40048785</v>
      </c>
      <c r="C167" s="90" t="s">
        <v>10610</v>
      </c>
      <c r="D167" s="1" t="s">
        <v>259</v>
      </c>
      <c r="E167" s="19">
        <v>44162.952777777777</v>
      </c>
      <c r="F167" s="19">
        <v>44151</v>
      </c>
      <c r="G167" s="13">
        <v>394627</v>
      </c>
      <c r="H167" s="20">
        <v>44168.966666666667</v>
      </c>
      <c r="I167" s="20">
        <v>44168</v>
      </c>
      <c r="J167" s="21" t="s">
        <v>1157</v>
      </c>
      <c r="K167" s="19">
        <v>44880</v>
      </c>
      <c r="L167" s="20" t="s">
        <v>10611</v>
      </c>
      <c r="M167" s="17" t="str">
        <f>VLOOKUP(L167,References!A:B,2,TRUE)</f>
        <v>40042686</v>
      </c>
      <c r="N167" s="48" t="s">
        <v>320</v>
      </c>
      <c r="O167" s="20" t="s">
        <v>6181</v>
      </c>
      <c r="P167" s="1" t="s">
        <v>10046</v>
      </c>
    </row>
    <row r="168" spans="1:33" s="96" customFormat="1" ht="19.5" customHeight="1">
      <c r="A168" s="13" t="s">
        <v>10612</v>
      </c>
      <c r="B168" s="1"/>
      <c r="C168" s="13" t="s">
        <v>10613</v>
      </c>
      <c r="D168" s="1" t="s">
        <v>259</v>
      </c>
      <c r="E168" s="19">
        <v>44018</v>
      </c>
      <c r="F168" s="19"/>
      <c r="G168" s="13"/>
      <c r="H168" s="20">
        <v>44020</v>
      </c>
      <c r="I168" s="20"/>
      <c r="J168" s="21" t="s">
        <v>10030</v>
      </c>
      <c r="K168" s="19" t="s">
        <v>18</v>
      </c>
      <c r="L168" s="20" t="s">
        <v>10614</v>
      </c>
      <c r="M168" s="17" t="s">
        <v>10615</v>
      </c>
      <c r="N168" s="48"/>
      <c r="O168" s="20" t="s">
        <v>6204</v>
      </c>
      <c r="P168" s="1" t="s">
        <v>10046</v>
      </c>
    </row>
    <row r="169" spans="1:33" s="96" customFormat="1" ht="19.5" customHeight="1">
      <c r="A169" s="13" t="s">
        <v>10616</v>
      </c>
      <c r="B169" s="1">
        <v>27026781</v>
      </c>
      <c r="C169" s="13" t="s">
        <v>10617</v>
      </c>
      <c r="D169" s="1" t="s">
        <v>53</v>
      </c>
      <c r="E169" s="19">
        <f>SUM(H169-2)</f>
        <v>44033.586805555555</v>
      </c>
      <c r="F169" s="19">
        <v>40379</v>
      </c>
      <c r="G169" s="13" t="s">
        <v>10618</v>
      </c>
      <c r="H169" s="20">
        <v>44035.586805555555</v>
      </c>
      <c r="I169" s="20">
        <v>44048</v>
      </c>
      <c r="J169" s="21" t="s">
        <v>1157</v>
      </c>
      <c r="K169" s="19" t="s">
        <v>18</v>
      </c>
      <c r="L169" s="20" t="s">
        <v>10619</v>
      </c>
      <c r="M169" s="17" t="str">
        <f>VLOOKUP(L169,References!A:B,2,TRUE)</f>
        <v>29603743</v>
      </c>
      <c r="N169" s="48" t="s">
        <v>127</v>
      </c>
      <c r="O169" s="20" t="s">
        <v>6181</v>
      </c>
      <c r="P169" s="1" t="s">
        <v>10046</v>
      </c>
    </row>
    <row r="170" spans="1:33" s="96" customFormat="1" ht="19.5" customHeight="1">
      <c r="A170" s="13" t="s">
        <v>10620</v>
      </c>
      <c r="B170" s="1">
        <v>40057392</v>
      </c>
      <c r="C170" s="90" t="s">
        <v>10621</v>
      </c>
      <c r="D170" s="1" t="s">
        <v>17</v>
      </c>
      <c r="E170" s="19" t="s">
        <v>10622</v>
      </c>
      <c r="F170" s="19">
        <v>44075</v>
      </c>
      <c r="G170" s="13" t="s">
        <v>10623</v>
      </c>
      <c r="H170" s="19" t="s">
        <v>10622</v>
      </c>
      <c r="I170" s="20">
        <v>44103</v>
      </c>
      <c r="J170" s="21" t="s">
        <v>1157</v>
      </c>
      <c r="K170" s="19" t="s">
        <v>18</v>
      </c>
      <c r="L170" s="20" t="s">
        <v>10624</v>
      </c>
      <c r="M170" s="17" t="str">
        <f>VLOOKUP(L170,References!A:B,2,TRUE)</f>
        <v>10172867</v>
      </c>
      <c r="N170" s="48" t="s">
        <v>320</v>
      </c>
      <c r="O170" s="20" t="s">
        <v>6181</v>
      </c>
      <c r="P170" s="1" t="s">
        <v>10046</v>
      </c>
    </row>
    <row r="171" spans="1:33" s="96" customFormat="1" ht="19.5" customHeight="1">
      <c r="A171" s="13" t="s">
        <v>10625</v>
      </c>
      <c r="B171" s="1">
        <v>40083891</v>
      </c>
      <c r="C171" s="90" t="s">
        <v>10626</v>
      </c>
      <c r="D171" s="1" t="s">
        <v>40</v>
      </c>
      <c r="E171" s="19">
        <v>44075.604166666664</v>
      </c>
      <c r="F171" s="19">
        <v>44095</v>
      </c>
      <c r="G171" s="13" t="s">
        <v>10627</v>
      </c>
      <c r="H171" s="20">
        <v>44075</v>
      </c>
      <c r="I171" s="20">
        <v>44103</v>
      </c>
      <c r="J171" s="21" t="s">
        <v>1157</v>
      </c>
      <c r="K171" s="19" t="s">
        <v>18</v>
      </c>
      <c r="L171" s="20" t="s">
        <v>9703</v>
      </c>
      <c r="M171" s="17" t="str">
        <f>VLOOKUP(L171,References!A:B,2,TRUE)</f>
        <v>29223886</v>
      </c>
      <c r="N171" s="48" t="s">
        <v>61</v>
      </c>
      <c r="O171" s="20" t="s">
        <v>6181</v>
      </c>
      <c r="P171" s="1" t="s">
        <v>10046</v>
      </c>
    </row>
    <row r="172" spans="1:33" s="96" customFormat="1" ht="19.5" customHeight="1">
      <c r="A172" s="13" t="s">
        <v>10628</v>
      </c>
      <c r="B172" s="1">
        <v>40080342</v>
      </c>
      <c r="C172" s="90" t="s">
        <v>10629</v>
      </c>
      <c r="D172" s="1" t="s">
        <v>17</v>
      </c>
      <c r="E172" s="19">
        <v>44153.862500000003</v>
      </c>
      <c r="F172" s="19">
        <v>44152</v>
      </c>
      <c r="G172" s="13">
        <v>549124</v>
      </c>
      <c r="H172" s="20">
        <v>44154.884027777778</v>
      </c>
      <c r="I172" s="20">
        <v>44162</v>
      </c>
      <c r="J172" s="21" t="s">
        <v>1157</v>
      </c>
      <c r="K172" s="19" t="s">
        <v>18</v>
      </c>
      <c r="L172" s="20" t="s">
        <v>1560</v>
      </c>
      <c r="M172" s="17" t="str">
        <f>VLOOKUP(L172,References!A:B,2,TRUE)</f>
        <v>10120356</v>
      </c>
      <c r="N172" s="48" t="s">
        <v>320</v>
      </c>
      <c r="O172" s="20" t="s">
        <v>6181</v>
      </c>
      <c r="P172" s="1" t="s">
        <v>10046</v>
      </c>
      <c r="Q172" s="82"/>
      <c r="R172" s="82"/>
      <c r="S172" s="82"/>
      <c r="T172" s="82"/>
      <c r="U172" s="82"/>
      <c r="V172" s="82"/>
      <c r="W172" s="82"/>
      <c r="X172" s="82"/>
      <c r="Y172" s="82"/>
      <c r="Z172" s="82"/>
      <c r="AA172" s="82"/>
      <c r="AB172" s="82"/>
      <c r="AC172" s="82"/>
      <c r="AD172" s="82"/>
      <c r="AE172" s="82"/>
      <c r="AF172" s="82"/>
      <c r="AG172" s="82"/>
    </row>
    <row r="173" spans="1:33" s="96" customFormat="1" ht="19.5" customHeight="1">
      <c r="A173" s="13" t="s">
        <v>10630</v>
      </c>
      <c r="B173" s="1">
        <v>40002984</v>
      </c>
      <c r="C173" s="13" t="s">
        <v>10631</v>
      </c>
      <c r="D173" s="1" t="s">
        <v>47</v>
      </c>
      <c r="E173" s="19">
        <v>44041.863194444442</v>
      </c>
      <c r="F173" s="19">
        <v>44019</v>
      </c>
      <c r="G173" s="13" t="s">
        <v>10632</v>
      </c>
      <c r="H173" s="20">
        <v>44048</v>
      </c>
      <c r="I173" s="20">
        <v>44055</v>
      </c>
      <c r="J173" s="21" t="s">
        <v>1157</v>
      </c>
      <c r="K173" s="19" t="s">
        <v>18</v>
      </c>
      <c r="L173" s="20" t="s">
        <v>34</v>
      </c>
      <c r="M173" s="17" t="str">
        <f>VLOOKUP(L173,References!A:B,2,TRUE)</f>
        <v>29719482</v>
      </c>
      <c r="N173" s="48" t="s">
        <v>320</v>
      </c>
      <c r="O173" s="20" t="s">
        <v>6181</v>
      </c>
      <c r="P173" s="1" t="s">
        <v>10046</v>
      </c>
    </row>
    <row r="174" spans="1:33" s="96" customFormat="1" ht="19.5" customHeight="1">
      <c r="A174" s="13" t="s">
        <v>10633</v>
      </c>
      <c r="B174" s="1">
        <v>40091865</v>
      </c>
      <c r="C174" s="13"/>
      <c r="D174" s="1"/>
      <c r="E174" s="19" t="s">
        <v>10072</v>
      </c>
      <c r="F174" s="19" t="s">
        <v>10634</v>
      </c>
      <c r="G174" s="13" t="s">
        <v>10635</v>
      </c>
      <c r="H174" s="20" t="s">
        <v>10073</v>
      </c>
      <c r="I174" s="20" t="s">
        <v>10073</v>
      </c>
      <c r="J174" s="21" t="s">
        <v>1157</v>
      </c>
      <c r="K174" s="19" t="s">
        <v>10074</v>
      </c>
      <c r="L174" s="20" t="s">
        <v>10636</v>
      </c>
      <c r="M174" s="20"/>
      <c r="N174" s="48"/>
      <c r="O174" s="20" t="s">
        <v>6181</v>
      </c>
      <c r="P174" s="1" t="s">
        <v>10046</v>
      </c>
    </row>
    <row r="175" spans="1:33" s="96" customFormat="1" ht="19.5" customHeight="1">
      <c r="A175" s="72" t="s">
        <v>10637</v>
      </c>
      <c r="B175" s="71">
        <v>40054449</v>
      </c>
      <c r="C175" s="72" t="s">
        <v>10638</v>
      </c>
      <c r="D175" s="71" t="s">
        <v>125</v>
      </c>
      <c r="E175" s="30">
        <f>SUM(H175-2)</f>
        <v>43970</v>
      </c>
      <c r="F175" s="73">
        <v>43964</v>
      </c>
      <c r="G175" s="13" t="s">
        <v>10639</v>
      </c>
      <c r="H175" s="70">
        <v>43972</v>
      </c>
      <c r="I175" s="70">
        <v>43979</v>
      </c>
      <c r="J175" s="75" t="s">
        <v>1157</v>
      </c>
      <c r="K175" s="73">
        <v>44335</v>
      </c>
      <c r="L175" s="70" t="s">
        <v>10640</v>
      </c>
      <c r="M175" s="17" t="str">
        <f>VLOOKUP(L175,References!A:B,2,TRUE)</f>
        <v>23921905</v>
      </c>
      <c r="N175" s="74" t="s">
        <v>10510</v>
      </c>
      <c r="O175" s="20" t="s">
        <v>6181</v>
      </c>
      <c r="P175" s="20" t="s">
        <v>10046</v>
      </c>
    </row>
    <row r="176" spans="1:33" s="96" customFormat="1" ht="19.5" customHeight="1">
      <c r="A176" s="13" t="s">
        <v>10641</v>
      </c>
      <c r="B176" s="1">
        <v>27544987</v>
      </c>
      <c r="C176" s="90" t="s">
        <v>10642</v>
      </c>
      <c r="D176" s="1" t="s">
        <v>53</v>
      </c>
      <c r="E176" s="19">
        <v>44074.872916666667</v>
      </c>
      <c r="F176" s="19">
        <v>44088</v>
      </c>
      <c r="G176" s="13" t="s">
        <v>10643</v>
      </c>
      <c r="H176" s="20">
        <v>44076</v>
      </c>
      <c r="I176" s="20">
        <v>44103</v>
      </c>
      <c r="J176" s="21" t="s">
        <v>1157</v>
      </c>
      <c r="K176" s="19" t="s">
        <v>18</v>
      </c>
      <c r="L176" s="20" t="s">
        <v>10644</v>
      </c>
      <c r="M176" s="17" t="str">
        <f>VLOOKUP(L176,References!A:B,2,TRUE)</f>
        <v>10150039</v>
      </c>
      <c r="N176" s="48" t="s">
        <v>20</v>
      </c>
      <c r="O176" s="20" t="s">
        <v>6181</v>
      </c>
      <c r="P176" s="1" t="s">
        <v>10046</v>
      </c>
    </row>
    <row r="177" spans="1:33" s="96" customFormat="1" ht="19.5" customHeight="1">
      <c r="A177" s="13" t="s">
        <v>10645</v>
      </c>
      <c r="B177" s="1">
        <v>40013112</v>
      </c>
      <c r="C177" s="90" t="s">
        <v>10646</v>
      </c>
      <c r="D177" s="1" t="s">
        <v>220</v>
      </c>
      <c r="E177" s="19">
        <v>44091</v>
      </c>
      <c r="F177" s="19">
        <v>44089</v>
      </c>
      <c r="G177" s="13" t="s">
        <v>10647</v>
      </c>
      <c r="H177" s="20" t="s">
        <v>10359</v>
      </c>
      <c r="I177" s="20">
        <v>44103</v>
      </c>
      <c r="J177" s="21" t="s">
        <v>1157</v>
      </c>
      <c r="K177" s="19" t="s">
        <v>18</v>
      </c>
      <c r="L177" s="20" t="s">
        <v>10648</v>
      </c>
      <c r="M177" s="17" t="str">
        <f>VLOOKUP(L177,References!A:B,2,TRUE)</f>
        <v>10196752</v>
      </c>
      <c r="N177" s="48" t="s">
        <v>35</v>
      </c>
      <c r="O177" s="20" t="s">
        <v>6181</v>
      </c>
      <c r="P177" s="1" t="s">
        <v>10046</v>
      </c>
    </row>
    <row r="178" spans="1:33" s="96" customFormat="1" ht="19.5" customHeight="1">
      <c r="A178" s="13" t="s">
        <v>10649</v>
      </c>
      <c r="B178" s="1">
        <v>26942032</v>
      </c>
      <c r="C178" s="13" t="s">
        <v>10650</v>
      </c>
      <c r="D178" s="1" t="s">
        <v>17</v>
      </c>
      <c r="E178" s="19">
        <f>SUM(H178-2)</f>
        <v>43983</v>
      </c>
      <c r="F178" s="19">
        <v>43978</v>
      </c>
      <c r="G178" s="13" t="s">
        <v>10651</v>
      </c>
      <c r="H178" s="20">
        <v>43985</v>
      </c>
      <c r="I178" s="20">
        <v>44131</v>
      </c>
      <c r="J178" s="21" t="s">
        <v>1157</v>
      </c>
      <c r="K178" s="19" t="s">
        <v>18</v>
      </c>
      <c r="L178" s="20" t="s">
        <v>6651</v>
      </c>
      <c r="M178" s="17" t="str">
        <f>VLOOKUP(L178,References!A:B,2,TRUE)</f>
        <v>10146870</v>
      </c>
      <c r="N178" s="48" t="s">
        <v>320</v>
      </c>
      <c r="O178" s="20" t="s">
        <v>6181</v>
      </c>
      <c r="P178" s="1" t="s">
        <v>10046</v>
      </c>
    </row>
    <row r="179" spans="1:33" s="96" customFormat="1" ht="19.5" customHeight="1">
      <c r="A179" s="13" t="s">
        <v>10652</v>
      </c>
      <c r="B179" s="1">
        <v>26859879</v>
      </c>
      <c r="C179" s="89" t="s">
        <v>10653</v>
      </c>
      <c r="D179" s="13" t="s">
        <v>265</v>
      </c>
      <c r="E179" s="19">
        <v>44085</v>
      </c>
      <c r="F179" s="19">
        <v>44074</v>
      </c>
      <c r="G179" s="13" t="s">
        <v>10654</v>
      </c>
      <c r="H179" s="19">
        <v>44085</v>
      </c>
      <c r="I179" s="20">
        <v>44109</v>
      </c>
      <c r="J179" s="21" t="s">
        <v>1157</v>
      </c>
      <c r="K179" s="19" t="s">
        <v>10074</v>
      </c>
      <c r="L179" s="1" t="s">
        <v>1325</v>
      </c>
      <c r="M179" s="17" t="str">
        <f>VLOOKUP(L179,References!A:B,2,TRUE)</f>
        <v>10184120</v>
      </c>
      <c r="N179" s="48" t="s">
        <v>20</v>
      </c>
      <c r="O179" s="20" t="s">
        <v>6181</v>
      </c>
      <c r="P179" s="1" t="s">
        <v>10046</v>
      </c>
    </row>
    <row r="180" spans="1:33" s="96" customFormat="1" ht="19.5" customHeight="1">
      <c r="A180" s="13" t="s">
        <v>10655</v>
      </c>
      <c r="B180" s="1">
        <v>27004052</v>
      </c>
      <c r="C180" s="90" t="s">
        <v>10656</v>
      </c>
      <c r="D180" s="1" t="s">
        <v>53</v>
      </c>
      <c r="E180" s="19">
        <v>44074.925000000003</v>
      </c>
      <c r="F180" s="19">
        <v>44062</v>
      </c>
      <c r="G180" s="13" t="s">
        <v>10657</v>
      </c>
      <c r="H180" s="20">
        <v>44075</v>
      </c>
      <c r="I180" s="20">
        <v>44103</v>
      </c>
      <c r="J180" s="21" t="s">
        <v>1157</v>
      </c>
      <c r="K180" s="19" t="s">
        <v>18</v>
      </c>
      <c r="L180" s="20" t="s">
        <v>10644</v>
      </c>
      <c r="M180" s="17" t="str">
        <f>VLOOKUP(L180,References!A:B,2,TRUE)</f>
        <v>10150039</v>
      </c>
      <c r="N180" s="48" t="s">
        <v>20</v>
      </c>
      <c r="O180" s="20" t="s">
        <v>6181</v>
      </c>
      <c r="P180" s="1" t="s">
        <v>10046</v>
      </c>
      <c r="Q180" s="82"/>
      <c r="R180" s="82"/>
      <c r="S180" s="82"/>
      <c r="T180" s="82"/>
      <c r="U180" s="82"/>
      <c r="V180" s="82"/>
      <c r="W180" s="82"/>
      <c r="X180" s="82"/>
      <c r="Y180" s="82"/>
      <c r="Z180" s="82"/>
      <c r="AA180" s="82"/>
      <c r="AB180" s="82"/>
      <c r="AC180" s="82"/>
      <c r="AD180" s="82"/>
      <c r="AE180" s="82"/>
      <c r="AF180" s="82"/>
      <c r="AG180" s="82"/>
    </row>
    <row r="181" spans="1:33" s="96" customFormat="1" ht="19.5" customHeight="1">
      <c r="A181" s="13" t="s">
        <v>10658</v>
      </c>
      <c r="B181" s="1">
        <v>40016816</v>
      </c>
      <c r="C181" s="90" t="s">
        <v>10659</v>
      </c>
      <c r="D181" s="1" t="s">
        <v>177</v>
      </c>
      <c r="E181" s="19">
        <v>44098.12222222222</v>
      </c>
      <c r="F181" s="19">
        <v>44078</v>
      </c>
      <c r="G181" s="13" t="s">
        <v>10660</v>
      </c>
      <c r="H181" s="20">
        <v>44106.686805555553</v>
      </c>
      <c r="I181" s="20">
        <v>44109</v>
      </c>
      <c r="J181" s="21" t="s">
        <v>1157</v>
      </c>
      <c r="K181" s="19" t="s">
        <v>18</v>
      </c>
      <c r="L181" s="20" t="s">
        <v>8709</v>
      </c>
      <c r="M181" s="17" t="str">
        <f>VLOOKUP(L181,References!A:B,2,TRUE)</f>
        <v>10165169</v>
      </c>
      <c r="N181" s="48" t="s">
        <v>320</v>
      </c>
      <c r="O181" s="20" t="s">
        <v>6181</v>
      </c>
      <c r="P181" s="1" t="s">
        <v>10046</v>
      </c>
    </row>
    <row r="182" spans="1:33" s="96" customFormat="1" ht="19.5" customHeight="1">
      <c r="A182" s="113" t="s">
        <v>10661</v>
      </c>
      <c r="B182" s="105">
        <v>40071407</v>
      </c>
      <c r="C182" s="113" t="s">
        <v>10662</v>
      </c>
      <c r="D182" s="114" t="s">
        <v>40</v>
      </c>
      <c r="E182" s="115">
        <v>44154.935416666667</v>
      </c>
      <c r="F182" s="115"/>
      <c r="G182" s="113">
        <v>505215</v>
      </c>
      <c r="H182" s="116">
        <v>44155.695833333331</v>
      </c>
      <c r="I182" s="116">
        <v>44173</v>
      </c>
      <c r="J182" s="21" t="s">
        <v>1157</v>
      </c>
      <c r="K182" s="115" t="s">
        <v>18</v>
      </c>
      <c r="L182" s="116" t="s">
        <v>10663</v>
      </c>
      <c r="M182" s="117" t="s">
        <v>5438</v>
      </c>
      <c r="N182" s="118"/>
      <c r="O182" s="116" t="s">
        <v>6181</v>
      </c>
      <c r="P182" s="114" t="s">
        <v>10046</v>
      </c>
    </row>
    <row r="183" spans="1:33" s="96" customFormat="1" ht="19.5" customHeight="1">
      <c r="A183" s="1" t="s">
        <v>10664</v>
      </c>
      <c r="B183" s="1">
        <v>26539351</v>
      </c>
      <c r="C183" s="89" t="s">
        <v>10665</v>
      </c>
      <c r="D183" s="1" t="s">
        <v>40</v>
      </c>
      <c r="E183" s="20">
        <v>44130</v>
      </c>
      <c r="F183" s="88">
        <v>44075</v>
      </c>
      <c r="G183" s="13">
        <v>390650</v>
      </c>
      <c r="H183" s="20">
        <v>44131</v>
      </c>
      <c r="I183" s="20">
        <v>44162</v>
      </c>
      <c r="J183" s="21" t="s">
        <v>1157</v>
      </c>
      <c r="K183" s="19">
        <v>44848</v>
      </c>
      <c r="L183" s="1" t="s">
        <v>8488</v>
      </c>
      <c r="M183" s="17" t="str">
        <f>VLOOKUP(L183,References!A:B,2,TRUE)</f>
        <v>22854988</v>
      </c>
      <c r="N183" s="48" t="s">
        <v>127</v>
      </c>
      <c r="O183" s="20" t="s">
        <v>6181</v>
      </c>
      <c r="P183" s="1" t="s">
        <v>10046</v>
      </c>
    </row>
    <row r="184" spans="1:33" s="96" customFormat="1" ht="19.5" customHeight="1">
      <c r="A184" s="13" t="s">
        <v>10666</v>
      </c>
      <c r="B184" s="1">
        <v>26898580</v>
      </c>
      <c r="C184" s="13" t="s">
        <v>10667</v>
      </c>
      <c r="D184" s="1" t="s">
        <v>782</v>
      </c>
      <c r="E184" s="19">
        <v>44077.077777777777</v>
      </c>
      <c r="F184" s="19">
        <v>44078</v>
      </c>
      <c r="G184" s="13" t="s">
        <v>10668</v>
      </c>
      <c r="H184" s="20">
        <v>44082.84375</v>
      </c>
      <c r="I184" s="20">
        <v>44083</v>
      </c>
      <c r="J184" s="21" t="s">
        <v>1157</v>
      </c>
      <c r="K184" s="20">
        <v>44805</v>
      </c>
      <c r="L184" s="20" t="s">
        <v>308</v>
      </c>
      <c r="M184" s="17" t="str">
        <f>VLOOKUP(L184,References!A:B,2,TRUE)</f>
        <v>10141439</v>
      </c>
      <c r="N184" s="48" t="s">
        <v>20</v>
      </c>
      <c r="O184" s="20" t="s">
        <v>6181</v>
      </c>
      <c r="P184" s="1" t="s">
        <v>10046</v>
      </c>
    </row>
    <row r="185" spans="1:33" s="96" customFormat="1" ht="19.5" customHeight="1">
      <c r="A185" s="13" t="s">
        <v>10669</v>
      </c>
      <c r="B185" s="1">
        <v>40080028</v>
      </c>
      <c r="C185" s="13" t="s">
        <v>10670</v>
      </c>
      <c r="D185" s="1" t="s">
        <v>40</v>
      </c>
      <c r="E185" s="19">
        <v>44063.758333333331</v>
      </c>
      <c r="F185" s="19">
        <v>44062</v>
      </c>
      <c r="G185" s="13" t="s">
        <v>10671</v>
      </c>
      <c r="H185" s="20">
        <v>44064</v>
      </c>
      <c r="I185" s="20">
        <v>44083</v>
      </c>
      <c r="J185" s="21" t="s">
        <v>1157</v>
      </c>
      <c r="K185" s="19" t="s">
        <v>18</v>
      </c>
      <c r="L185" s="20" t="s">
        <v>190</v>
      </c>
      <c r="M185" s="17" t="str">
        <f>VLOOKUP(L185,References!A:B,2,TRUE)</f>
        <v>29034404</v>
      </c>
      <c r="N185" s="48" t="s">
        <v>61</v>
      </c>
      <c r="O185" s="20" t="s">
        <v>6181</v>
      </c>
      <c r="P185" s="1" t="s">
        <v>10046</v>
      </c>
    </row>
    <row r="186" spans="1:33" s="96" customFormat="1" ht="19.5" customHeight="1">
      <c r="A186" s="13" t="s">
        <v>10672</v>
      </c>
      <c r="B186" s="1">
        <v>40050273</v>
      </c>
      <c r="C186" s="13" t="s">
        <v>10673</v>
      </c>
      <c r="D186" s="1" t="s">
        <v>71</v>
      </c>
      <c r="E186" s="19">
        <f>SUM(H186-2)</f>
        <v>44018</v>
      </c>
      <c r="F186" s="19">
        <v>43998</v>
      </c>
      <c r="G186" s="13" t="s">
        <v>10674</v>
      </c>
      <c r="H186" s="20">
        <v>44020</v>
      </c>
      <c r="I186" s="20">
        <v>44034</v>
      </c>
      <c r="J186" s="21" t="s">
        <v>1157</v>
      </c>
      <c r="K186" s="19" t="s">
        <v>18</v>
      </c>
      <c r="L186" s="20" t="s">
        <v>10675</v>
      </c>
      <c r="M186" s="17" t="str">
        <f>VLOOKUP(L186,References!A:B,2,TRUE)</f>
        <v>23051935</v>
      </c>
      <c r="N186" s="48" t="s">
        <v>28</v>
      </c>
      <c r="O186" s="20" t="s">
        <v>6181</v>
      </c>
      <c r="P186" s="1" t="s">
        <v>10046</v>
      </c>
    </row>
    <row r="187" spans="1:33" s="96" customFormat="1" ht="19.5" customHeight="1">
      <c r="A187" s="13" t="s">
        <v>10676</v>
      </c>
      <c r="B187" s="1" t="s">
        <v>10677</v>
      </c>
      <c r="C187" s="90" t="s">
        <v>10678</v>
      </c>
      <c r="D187" s="1" t="s">
        <v>703</v>
      </c>
      <c r="E187" s="19">
        <v>44042.779166666667</v>
      </c>
      <c r="F187" s="13" t="s">
        <v>26</v>
      </c>
      <c r="G187" s="13" t="s">
        <v>10679</v>
      </c>
      <c r="H187" s="20">
        <v>44048</v>
      </c>
      <c r="I187" s="20">
        <v>44111</v>
      </c>
      <c r="J187" s="21" t="s">
        <v>1157</v>
      </c>
      <c r="K187" s="19" t="s">
        <v>18</v>
      </c>
      <c r="L187" s="20" t="s">
        <v>8364</v>
      </c>
      <c r="M187" s="17" t="str">
        <f>VLOOKUP(L187,References!A:B,2,TRUE)</f>
        <v>10117560</v>
      </c>
      <c r="N187" s="48" t="s">
        <v>6370</v>
      </c>
      <c r="O187" s="20" t="s">
        <v>6181</v>
      </c>
      <c r="P187" s="1" t="s">
        <v>10046</v>
      </c>
    </row>
    <row r="188" spans="1:33" s="96" customFormat="1" ht="19.5" customHeight="1">
      <c r="A188" s="13" t="s">
        <v>10680</v>
      </c>
      <c r="B188" s="1">
        <v>29773444</v>
      </c>
      <c r="C188" s="13" t="s">
        <v>10681</v>
      </c>
      <c r="D188" s="1" t="s">
        <v>6858</v>
      </c>
      <c r="E188" s="19">
        <v>44049.880555555559</v>
      </c>
      <c r="F188" s="19">
        <v>44040</v>
      </c>
      <c r="G188" s="13" t="s">
        <v>10682</v>
      </c>
      <c r="H188" s="20">
        <v>44056</v>
      </c>
      <c r="I188" s="20">
        <v>44076</v>
      </c>
      <c r="J188" s="21" t="s">
        <v>1157</v>
      </c>
      <c r="K188" s="19" t="s">
        <v>18</v>
      </c>
      <c r="L188" s="20" t="s">
        <v>10683</v>
      </c>
      <c r="M188" s="17" t="str">
        <f>VLOOKUP(L188,References!A:B,2,TRUE)</f>
        <v>10144829</v>
      </c>
      <c r="N188" s="74" t="s">
        <v>10196</v>
      </c>
      <c r="O188" s="20" t="s">
        <v>6181</v>
      </c>
      <c r="P188" s="1" t="s">
        <v>10046</v>
      </c>
    </row>
    <row r="189" spans="1:33" s="96" customFormat="1" ht="19.5" customHeight="1">
      <c r="A189" s="13" t="s">
        <v>10684</v>
      </c>
      <c r="B189" s="1">
        <v>40092386</v>
      </c>
      <c r="C189" s="13" t="s">
        <v>10685</v>
      </c>
      <c r="D189" s="1" t="s">
        <v>71</v>
      </c>
      <c r="E189" s="19">
        <v>44069.827777777777</v>
      </c>
      <c r="F189" s="20">
        <v>44063</v>
      </c>
      <c r="G189" s="13" t="s">
        <v>10686</v>
      </c>
      <c r="H189" s="20">
        <v>44070</v>
      </c>
      <c r="I189" s="20">
        <v>44071</v>
      </c>
      <c r="J189" s="21" t="s">
        <v>1157</v>
      </c>
      <c r="K189" s="19" t="s">
        <v>18</v>
      </c>
      <c r="L189" s="20" t="s">
        <v>652</v>
      </c>
      <c r="M189" s="17" t="str">
        <f>VLOOKUP(L189,References!A:B,2,TRUE)</f>
        <v>21673831</v>
      </c>
      <c r="N189" s="48" t="s">
        <v>320</v>
      </c>
      <c r="O189" s="20" t="s">
        <v>6181</v>
      </c>
      <c r="P189" s="1" t="s">
        <v>10046</v>
      </c>
    </row>
    <row r="190" spans="1:33" s="96" customFormat="1" ht="19.5" customHeight="1">
      <c r="A190" s="13" t="s">
        <v>10687</v>
      </c>
      <c r="B190" s="1">
        <v>40021298</v>
      </c>
      <c r="C190" s="13" t="s">
        <v>10688</v>
      </c>
      <c r="D190" s="1" t="s">
        <v>33</v>
      </c>
      <c r="E190" s="19">
        <v>44057.720138888886</v>
      </c>
      <c r="F190" s="19">
        <v>44050</v>
      </c>
      <c r="G190" s="13" t="s">
        <v>10689</v>
      </c>
      <c r="H190" s="20">
        <v>44057</v>
      </c>
      <c r="I190" s="20">
        <v>44071</v>
      </c>
      <c r="J190" s="21" t="s">
        <v>1157</v>
      </c>
      <c r="K190" s="19" t="s">
        <v>18</v>
      </c>
      <c r="L190" s="20" t="s">
        <v>9416</v>
      </c>
      <c r="M190" s="17" t="str">
        <f>VLOOKUP(L190,References!A:B,2,TRUE)</f>
        <v>10184321</v>
      </c>
      <c r="N190" s="48" t="s">
        <v>320</v>
      </c>
      <c r="O190" s="20" t="s">
        <v>6181</v>
      </c>
      <c r="P190" s="1" t="s">
        <v>10046</v>
      </c>
    </row>
    <row r="191" spans="1:33" s="96" customFormat="1" ht="19.5" customHeight="1">
      <c r="A191" s="13" t="s">
        <v>10690</v>
      </c>
      <c r="B191" s="1">
        <v>40049177</v>
      </c>
      <c r="C191" s="13" t="s">
        <v>10691</v>
      </c>
      <c r="D191" s="1" t="s">
        <v>40</v>
      </c>
      <c r="E191" s="19">
        <v>44048.646527777775</v>
      </c>
      <c r="F191" s="19">
        <v>44040</v>
      </c>
      <c r="G191" s="13" t="s">
        <v>10692</v>
      </c>
      <c r="H191" s="20">
        <v>44048</v>
      </c>
      <c r="I191" s="20">
        <v>44076</v>
      </c>
      <c r="J191" s="21" t="s">
        <v>1157</v>
      </c>
      <c r="K191" s="19" t="s">
        <v>18</v>
      </c>
      <c r="L191" s="20" t="s">
        <v>10693</v>
      </c>
      <c r="M191" s="17" t="str">
        <f>VLOOKUP(L191,References!A:B,2,TRUE)</f>
        <v>10178728</v>
      </c>
      <c r="N191" s="74" t="s">
        <v>10210</v>
      </c>
      <c r="O191" s="20" t="s">
        <v>6181</v>
      </c>
      <c r="P191" s="1" t="s">
        <v>10046</v>
      </c>
    </row>
    <row r="192" spans="1:33" s="96" customFormat="1" ht="19.5" customHeight="1">
      <c r="A192" s="13" t="s">
        <v>10694</v>
      </c>
      <c r="B192" s="1">
        <v>40105087</v>
      </c>
      <c r="C192" s="13" t="s">
        <v>10695</v>
      </c>
      <c r="D192" s="1" t="s">
        <v>177</v>
      </c>
      <c r="E192" s="19">
        <v>44074.932638888888</v>
      </c>
      <c r="F192" s="19">
        <v>44070</v>
      </c>
      <c r="G192" s="13" t="s">
        <v>10696</v>
      </c>
      <c r="H192" s="20">
        <v>44075</v>
      </c>
      <c r="I192" s="20">
        <v>44076</v>
      </c>
      <c r="J192" s="21" t="s">
        <v>1157</v>
      </c>
      <c r="K192" s="19" t="s">
        <v>18</v>
      </c>
      <c r="L192" s="20" t="s">
        <v>10697</v>
      </c>
      <c r="M192" s="17" t="str">
        <f>VLOOKUP(L192,References!A:B,2,TRUE)</f>
        <v>10184670</v>
      </c>
      <c r="N192" s="48" t="s">
        <v>320</v>
      </c>
      <c r="O192" s="20" t="s">
        <v>6181</v>
      </c>
      <c r="P192" s="1" t="s">
        <v>10046</v>
      </c>
    </row>
    <row r="193" spans="1:16" s="96" customFormat="1" ht="19.5" customHeight="1">
      <c r="A193" s="1" t="s">
        <v>10698</v>
      </c>
      <c r="B193" s="1">
        <v>40056410</v>
      </c>
      <c r="C193" s="89" t="s">
        <v>10699</v>
      </c>
      <c r="D193" s="1" t="s">
        <v>815</v>
      </c>
      <c r="E193" s="88">
        <v>44112.827777777777</v>
      </c>
      <c r="F193" s="19">
        <v>44008</v>
      </c>
      <c r="G193" s="13" t="s">
        <v>10700</v>
      </c>
      <c r="H193" s="88">
        <v>44117.847222222219</v>
      </c>
      <c r="I193" s="20">
        <v>44119</v>
      </c>
      <c r="J193" s="21" t="s">
        <v>1157</v>
      </c>
      <c r="K193" s="20" t="s">
        <v>18</v>
      </c>
      <c r="L193" s="1" t="s">
        <v>9456</v>
      </c>
      <c r="M193" s="17" t="str">
        <f>VLOOKUP(L193,References!A:B,2,TRUE)</f>
        <v>20511412</v>
      </c>
      <c r="N193" s="48" t="s">
        <v>5396</v>
      </c>
      <c r="O193" s="20" t="s">
        <v>6181</v>
      </c>
      <c r="P193" s="1" t="s">
        <v>10046</v>
      </c>
    </row>
    <row r="194" spans="1:16" s="96" customFormat="1" ht="19.5" customHeight="1">
      <c r="A194" s="13" t="s">
        <v>10701</v>
      </c>
      <c r="B194" s="1">
        <v>40105465</v>
      </c>
      <c r="C194" s="13"/>
      <c r="D194" s="1"/>
      <c r="E194" s="19" t="s">
        <v>10069</v>
      </c>
      <c r="F194" s="19"/>
      <c r="G194" s="13" t="s">
        <v>10702</v>
      </c>
      <c r="H194" s="20" t="s">
        <v>10073</v>
      </c>
      <c r="I194" s="20" t="s">
        <v>10073</v>
      </c>
      <c r="J194" s="21" t="s">
        <v>1157</v>
      </c>
      <c r="K194" s="19" t="s">
        <v>10074</v>
      </c>
      <c r="L194" s="20"/>
      <c r="M194" s="20"/>
      <c r="N194" s="48"/>
      <c r="O194" s="20" t="s">
        <v>6181</v>
      </c>
      <c r="P194" s="1" t="s">
        <v>10046</v>
      </c>
    </row>
    <row r="195" spans="1:16" s="96" customFormat="1" ht="19.5" customHeight="1">
      <c r="A195" s="22" t="s">
        <v>10703</v>
      </c>
      <c r="B195" s="2">
        <v>40019161</v>
      </c>
      <c r="C195" s="22" t="s">
        <v>10704</v>
      </c>
      <c r="D195" s="2" t="s">
        <v>82</v>
      </c>
      <c r="E195" s="25">
        <v>43941</v>
      </c>
      <c r="F195" s="25">
        <v>43935</v>
      </c>
      <c r="G195" s="22" t="s">
        <v>10705</v>
      </c>
      <c r="H195" s="24">
        <v>43943</v>
      </c>
      <c r="I195" s="41">
        <v>43948</v>
      </c>
      <c r="J195" s="28" t="s">
        <v>1157</v>
      </c>
      <c r="K195" s="25" t="s">
        <v>18</v>
      </c>
      <c r="L195" s="24" t="s">
        <v>8522</v>
      </c>
      <c r="M195" s="17" t="str">
        <f>VLOOKUP(L195,References!A:B,2,TRUE)</f>
        <v>10189431</v>
      </c>
      <c r="N195" s="43" t="s">
        <v>320</v>
      </c>
      <c r="O195" s="24" t="s">
        <v>6181</v>
      </c>
      <c r="P195" s="20" t="s">
        <v>10046</v>
      </c>
    </row>
    <row r="196" spans="1:16" s="96" customFormat="1" ht="19.5" customHeight="1">
      <c r="A196" s="13" t="s">
        <v>10706</v>
      </c>
      <c r="B196" s="1">
        <v>40056450</v>
      </c>
      <c r="C196" s="90" t="s">
        <v>10707</v>
      </c>
      <c r="D196" s="1" t="s">
        <v>40</v>
      </c>
      <c r="E196" s="19" t="s">
        <v>10408</v>
      </c>
      <c r="F196" s="19">
        <v>44079</v>
      </c>
      <c r="G196" s="13" t="s">
        <v>10708</v>
      </c>
      <c r="H196" s="19" t="s">
        <v>10408</v>
      </c>
      <c r="I196" s="20">
        <v>44109</v>
      </c>
      <c r="J196" s="21" t="s">
        <v>1157</v>
      </c>
      <c r="K196" s="19"/>
      <c r="L196" s="20" t="s">
        <v>10709</v>
      </c>
      <c r="M196" s="17" t="str">
        <f>VLOOKUP(L196,References!A:B,2,TRUE)</f>
        <v>26669247</v>
      </c>
      <c r="N196" s="48" t="s">
        <v>61</v>
      </c>
      <c r="O196" s="20" t="s">
        <v>6181</v>
      </c>
      <c r="P196" s="1" t="s">
        <v>10046</v>
      </c>
    </row>
    <row r="197" spans="1:16" s="96" customFormat="1" ht="19.5" customHeight="1">
      <c r="A197" s="13" t="s">
        <v>10710</v>
      </c>
      <c r="B197" s="1">
        <v>27196946</v>
      </c>
      <c r="C197" s="13" t="s">
        <v>10711</v>
      </c>
      <c r="D197" s="1" t="s">
        <v>282</v>
      </c>
      <c r="E197" s="19">
        <v>44063.068055555559</v>
      </c>
      <c r="F197" s="19">
        <v>44048</v>
      </c>
      <c r="G197" s="13" t="s">
        <v>10712</v>
      </c>
      <c r="H197" s="20">
        <v>44070</v>
      </c>
      <c r="I197" s="20">
        <v>44071</v>
      </c>
      <c r="J197" s="21" t="s">
        <v>1157</v>
      </c>
      <c r="K197" s="19" t="s">
        <v>18</v>
      </c>
      <c r="L197" s="20" t="s">
        <v>822</v>
      </c>
      <c r="M197" s="17" t="str">
        <f>VLOOKUP(L197,References!A:B,2,TRUE)</f>
        <v>20812250</v>
      </c>
      <c r="N197" s="48" t="s">
        <v>28</v>
      </c>
      <c r="O197" s="20" t="s">
        <v>6181</v>
      </c>
      <c r="P197" s="1" t="s">
        <v>10046</v>
      </c>
    </row>
    <row r="198" spans="1:16" s="96" customFormat="1" ht="19.5" customHeight="1">
      <c r="A198" s="13" t="s">
        <v>10713</v>
      </c>
      <c r="B198" s="1">
        <v>25879884</v>
      </c>
      <c r="C198" s="90" t="s">
        <v>10714</v>
      </c>
      <c r="D198" s="1" t="s">
        <v>282</v>
      </c>
      <c r="E198" s="19">
        <v>44111</v>
      </c>
      <c r="F198" s="19" t="s">
        <v>10715</v>
      </c>
      <c r="G198" s="13" t="s">
        <v>10716</v>
      </c>
      <c r="H198" s="20">
        <v>44111</v>
      </c>
      <c r="I198" s="20">
        <v>44111</v>
      </c>
      <c r="J198" s="21" t="s">
        <v>1157</v>
      </c>
      <c r="K198" s="19" t="s">
        <v>18</v>
      </c>
      <c r="L198" s="20" t="s">
        <v>586</v>
      </c>
      <c r="M198" s="17" t="str">
        <f>VLOOKUP(L198,References!A:B,2,TRUE)</f>
        <v>10029300</v>
      </c>
      <c r="N198" s="48" t="s">
        <v>127</v>
      </c>
      <c r="O198" s="20" t="s">
        <v>6181</v>
      </c>
      <c r="P198" s="1" t="s">
        <v>10046</v>
      </c>
    </row>
    <row r="199" spans="1:16" s="96" customFormat="1" ht="19.5" customHeight="1">
      <c r="A199" s="13" t="s">
        <v>10717</v>
      </c>
      <c r="B199" s="1">
        <v>40074357</v>
      </c>
      <c r="C199" s="90" t="s">
        <v>10718</v>
      </c>
      <c r="D199" s="1" t="s">
        <v>177</v>
      </c>
      <c r="E199" s="19">
        <v>44180.968055555553</v>
      </c>
      <c r="F199" s="19">
        <v>44176</v>
      </c>
      <c r="G199" s="13" t="s">
        <v>10719</v>
      </c>
      <c r="H199" s="20">
        <v>44181.780555555553</v>
      </c>
      <c r="I199" s="20">
        <v>44183</v>
      </c>
      <c r="J199" s="21" t="s">
        <v>1157</v>
      </c>
      <c r="K199" s="19" t="s">
        <v>18</v>
      </c>
      <c r="L199" s="20" t="s">
        <v>1569</v>
      </c>
      <c r="M199" s="17" t="str">
        <f>VLOOKUP(L199,References!A:B,2,TRUE)</f>
        <v>10196752</v>
      </c>
      <c r="N199" s="48" t="s">
        <v>20</v>
      </c>
      <c r="O199" s="20" t="s">
        <v>6181</v>
      </c>
      <c r="P199" s="1" t="s">
        <v>10046</v>
      </c>
    </row>
    <row r="200" spans="1:16" s="96" customFormat="1" ht="19.5" customHeight="1">
      <c r="A200" s="13" t="s">
        <v>10720</v>
      </c>
      <c r="B200" s="1">
        <v>40052012</v>
      </c>
      <c r="C200" s="90" t="s">
        <v>10721</v>
      </c>
      <c r="D200" s="1" t="s">
        <v>40</v>
      </c>
      <c r="E200" s="19">
        <v>44082.894444444442</v>
      </c>
      <c r="F200" s="19">
        <v>44070</v>
      </c>
      <c r="G200" s="13" t="s">
        <v>10722</v>
      </c>
      <c r="H200" s="20">
        <v>44083.826388888891</v>
      </c>
      <c r="I200" s="20">
        <v>44109</v>
      </c>
      <c r="J200" s="21" t="s">
        <v>1157</v>
      </c>
      <c r="K200" s="19" t="s">
        <v>18</v>
      </c>
      <c r="L200" s="20" t="s">
        <v>1550</v>
      </c>
      <c r="M200" s="17" t="str">
        <f>VLOOKUP(L200,References!A:B,2,TRUE)</f>
        <v>20032034</v>
      </c>
      <c r="N200" s="48" t="s">
        <v>35</v>
      </c>
      <c r="O200" s="20" t="s">
        <v>6181</v>
      </c>
      <c r="P200" s="1" t="s">
        <v>10046</v>
      </c>
    </row>
    <row r="201" spans="1:16" s="96" customFormat="1" ht="19.5" customHeight="1">
      <c r="A201" s="13" t="s">
        <v>10723</v>
      </c>
      <c r="B201" s="1">
        <v>27296061</v>
      </c>
      <c r="C201" s="90" t="s">
        <v>10724</v>
      </c>
      <c r="D201" s="1" t="s">
        <v>177</v>
      </c>
      <c r="E201" s="19">
        <v>44048.828472222223</v>
      </c>
      <c r="F201" s="19">
        <v>44028</v>
      </c>
      <c r="G201" s="13" t="s">
        <v>10725</v>
      </c>
      <c r="H201" s="20">
        <v>44056</v>
      </c>
      <c r="I201" s="20">
        <v>44109</v>
      </c>
      <c r="J201" s="21" t="s">
        <v>1157</v>
      </c>
      <c r="K201" s="19" t="s">
        <v>18</v>
      </c>
      <c r="L201" s="20" t="s">
        <v>10726</v>
      </c>
      <c r="M201" s="17" t="str">
        <f>VLOOKUP(L201,References!A:B,2,TRUE)</f>
        <v>25103134</v>
      </c>
      <c r="N201" s="48" t="s">
        <v>2077</v>
      </c>
      <c r="O201" s="20" t="s">
        <v>6181</v>
      </c>
      <c r="P201" s="1" t="s">
        <v>10046</v>
      </c>
    </row>
    <row r="202" spans="1:16" s="96" customFormat="1" ht="19.5" customHeight="1">
      <c r="A202" s="13" t="s">
        <v>10727</v>
      </c>
      <c r="B202" s="1">
        <v>40042533</v>
      </c>
      <c r="C202" s="90" t="s">
        <v>10728</v>
      </c>
      <c r="D202" s="1" t="s">
        <v>40</v>
      </c>
      <c r="E202" s="19">
        <v>44083.835416666669</v>
      </c>
      <c r="F202" s="19">
        <v>44053</v>
      </c>
      <c r="G202" s="13" t="s">
        <v>10729</v>
      </c>
      <c r="H202" s="20">
        <v>44085.617361111108</v>
      </c>
      <c r="I202" s="20">
        <v>44109</v>
      </c>
      <c r="J202" s="21" t="s">
        <v>1157</v>
      </c>
      <c r="K202" s="19" t="s">
        <v>18</v>
      </c>
      <c r="L202" s="20" t="s">
        <v>5292</v>
      </c>
      <c r="M202" s="17" t="str">
        <f>VLOOKUP(L202,References!A:B,2,TRUE)</f>
        <v>29217924</v>
      </c>
      <c r="N202" s="48" t="s">
        <v>127</v>
      </c>
      <c r="O202" s="20" t="s">
        <v>6181</v>
      </c>
      <c r="P202" s="1" t="s">
        <v>10046</v>
      </c>
    </row>
    <row r="203" spans="1:16" s="96" customFormat="1" ht="19.5" customHeight="1">
      <c r="A203" s="13" t="s">
        <v>10730</v>
      </c>
      <c r="B203" s="1">
        <v>40047175</v>
      </c>
      <c r="C203" s="90" t="s">
        <v>10731</v>
      </c>
      <c r="D203" s="1" t="s">
        <v>99</v>
      </c>
      <c r="E203" s="19">
        <v>44072.181250000001</v>
      </c>
      <c r="F203" s="19">
        <v>44068</v>
      </c>
      <c r="G203" s="13" t="s">
        <v>10732</v>
      </c>
      <c r="H203" s="20">
        <v>44074</v>
      </c>
      <c r="I203" s="20">
        <v>44103</v>
      </c>
      <c r="J203" s="21" t="s">
        <v>1157</v>
      </c>
      <c r="K203" s="19" t="s">
        <v>18</v>
      </c>
      <c r="L203" s="20" t="s">
        <v>100</v>
      </c>
      <c r="M203" s="17" t="str">
        <f>VLOOKUP(L203,References!A:B,2,TRUE)</f>
        <v>25378044</v>
      </c>
      <c r="N203" s="48" t="s">
        <v>20</v>
      </c>
      <c r="O203" s="20" t="s">
        <v>6181</v>
      </c>
      <c r="P203" s="1" t="s">
        <v>10046</v>
      </c>
    </row>
    <row r="204" spans="1:16" s="96" customFormat="1" ht="19.5" customHeight="1">
      <c r="A204" s="72" t="s">
        <v>10733</v>
      </c>
      <c r="B204" s="71">
        <v>40053541</v>
      </c>
      <c r="C204" s="72" t="s">
        <v>10734</v>
      </c>
      <c r="D204" s="71" t="s">
        <v>259</v>
      </c>
      <c r="E204" s="30">
        <f>SUM(H204-2)</f>
        <v>43970</v>
      </c>
      <c r="F204" s="73">
        <v>43965</v>
      </c>
      <c r="G204" s="13" t="s">
        <v>10735</v>
      </c>
      <c r="H204" s="70">
        <v>43972</v>
      </c>
      <c r="I204" s="70"/>
      <c r="J204" s="75" t="s">
        <v>1157</v>
      </c>
      <c r="K204" s="73" t="s">
        <v>18</v>
      </c>
      <c r="L204" s="70" t="s">
        <v>7373</v>
      </c>
      <c r="M204" s="17" t="str">
        <f>VLOOKUP(L204,References!A:B,2,TRUE)</f>
        <v>10112071</v>
      </c>
      <c r="N204" s="74" t="s">
        <v>320</v>
      </c>
      <c r="O204" s="20" t="s">
        <v>6181</v>
      </c>
      <c r="P204" s="1" t="s">
        <v>10046</v>
      </c>
    </row>
    <row r="205" spans="1:16" s="96" customFormat="1" ht="19.5" customHeight="1">
      <c r="A205" s="13" t="s">
        <v>10736</v>
      </c>
      <c r="B205" s="1">
        <v>40048952</v>
      </c>
      <c r="C205" s="90" t="s">
        <v>10737</v>
      </c>
      <c r="D205" s="1" t="s">
        <v>99</v>
      </c>
      <c r="E205" s="19">
        <v>44162.898611111108</v>
      </c>
      <c r="F205" s="19">
        <v>44144</v>
      </c>
      <c r="G205" s="13">
        <v>396196</v>
      </c>
      <c r="H205" s="20">
        <v>44168.967361111114</v>
      </c>
      <c r="I205" s="20">
        <v>44168</v>
      </c>
      <c r="J205" s="21" t="s">
        <v>1157</v>
      </c>
      <c r="K205" s="19" t="s">
        <v>18</v>
      </c>
      <c r="L205" s="20" t="s">
        <v>9941</v>
      </c>
      <c r="M205" s="17" t="str">
        <f>VLOOKUP(L205,References!A:B,2,TRUE)</f>
        <v>10127982</v>
      </c>
      <c r="N205" s="48" t="s">
        <v>20</v>
      </c>
      <c r="O205" s="20" t="s">
        <v>6181</v>
      </c>
      <c r="P205" s="1" t="s">
        <v>10046</v>
      </c>
    </row>
    <row r="206" spans="1:16" s="96" customFormat="1" ht="19.5" customHeight="1">
      <c r="A206" s="13" t="s">
        <v>10738</v>
      </c>
      <c r="B206" s="1">
        <v>25841348</v>
      </c>
      <c r="C206" s="13" t="s">
        <v>10739</v>
      </c>
      <c r="D206" s="1" t="s">
        <v>282</v>
      </c>
      <c r="E206" s="19">
        <v>44064.78402777778</v>
      </c>
      <c r="F206" s="19">
        <v>44041</v>
      </c>
      <c r="G206" s="13" t="s">
        <v>10740</v>
      </c>
      <c r="H206" s="20">
        <v>44069</v>
      </c>
      <c r="I206" s="20">
        <v>44071</v>
      </c>
      <c r="J206" s="21" t="s">
        <v>1157</v>
      </c>
      <c r="K206" s="19" t="s">
        <v>18</v>
      </c>
      <c r="L206" s="20" t="s">
        <v>10741</v>
      </c>
      <c r="M206" s="17" t="str">
        <f>VLOOKUP(L206,References!A:B,2,TRUE)</f>
        <v>20986127</v>
      </c>
      <c r="N206" s="19" t="s">
        <v>10742</v>
      </c>
      <c r="O206" s="20" t="s">
        <v>6181</v>
      </c>
      <c r="P206" s="1" t="s">
        <v>10046</v>
      </c>
    </row>
    <row r="207" spans="1:16" s="96" customFormat="1" ht="19.5" customHeight="1">
      <c r="A207" s="13" t="s">
        <v>10743</v>
      </c>
      <c r="B207" s="1">
        <v>40056337</v>
      </c>
      <c r="C207" s="13" t="s">
        <v>10744</v>
      </c>
      <c r="D207" s="1" t="s">
        <v>789</v>
      </c>
      <c r="E207" s="19">
        <f>SUM(H207-2)</f>
        <v>43982</v>
      </c>
      <c r="F207" s="19">
        <v>43977</v>
      </c>
      <c r="G207" s="13" t="s">
        <v>10745</v>
      </c>
      <c r="H207" s="20">
        <v>43984</v>
      </c>
      <c r="I207" s="20">
        <v>43985</v>
      </c>
      <c r="J207" s="21" t="s">
        <v>1157</v>
      </c>
      <c r="K207" s="19" t="s">
        <v>18</v>
      </c>
      <c r="L207" s="20" t="s">
        <v>10746</v>
      </c>
      <c r="M207" s="17" t="str">
        <f>VLOOKUP(L207,References!A:B,2,TRUE)</f>
        <v>21657887</v>
      </c>
      <c r="N207" s="48" t="s">
        <v>10089</v>
      </c>
      <c r="O207" s="20" t="s">
        <v>6181</v>
      </c>
      <c r="P207" s="20" t="s">
        <v>10046</v>
      </c>
    </row>
    <row r="208" spans="1:16" s="96" customFormat="1" ht="19.5" customHeight="1">
      <c r="A208" s="13" t="s">
        <v>10747</v>
      </c>
      <c r="B208" s="1">
        <v>40058664</v>
      </c>
      <c r="C208" s="13"/>
      <c r="D208" s="1"/>
      <c r="E208" s="19" t="s">
        <v>10072</v>
      </c>
      <c r="F208" s="19" t="s">
        <v>10748</v>
      </c>
      <c r="G208" s="13" t="s">
        <v>10749</v>
      </c>
      <c r="H208" s="20" t="s">
        <v>10073</v>
      </c>
      <c r="I208" s="20" t="s">
        <v>10073</v>
      </c>
      <c r="J208" s="21" t="s">
        <v>1157</v>
      </c>
      <c r="K208" s="19" t="s">
        <v>10074</v>
      </c>
      <c r="L208" s="20" t="s">
        <v>10750</v>
      </c>
      <c r="M208" s="20"/>
      <c r="N208" s="48"/>
      <c r="O208" s="20" t="s">
        <v>6181</v>
      </c>
      <c r="P208" s="1" t="s">
        <v>10046</v>
      </c>
    </row>
    <row r="209" spans="1:16" s="96" customFormat="1" ht="19.5" customHeight="1">
      <c r="A209" s="13" t="s">
        <v>10751</v>
      </c>
      <c r="B209" s="1">
        <v>40059292</v>
      </c>
      <c r="C209" s="90" t="s">
        <v>10752</v>
      </c>
      <c r="D209" s="1" t="s">
        <v>177</v>
      </c>
      <c r="E209" s="19">
        <v>44162.061111111114</v>
      </c>
      <c r="F209" s="19">
        <v>44133</v>
      </c>
      <c r="G209" s="13">
        <v>462423</v>
      </c>
      <c r="H209" s="20">
        <v>44162.876388888886</v>
      </c>
      <c r="I209" s="20">
        <v>44162</v>
      </c>
      <c r="J209" s="21" t="s">
        <v>1157</v>
      </c>
      <c r="K209" s="19">
        <v>44891</v>
      </c>
      <c r="L209" s="20" t="s">
        <v>6707</v>
      </c>
      <c r="M209" s="17" t="str">
        <f>VLOOKUP(L209,References!A:B,2,TRUE)</f>
        <v>10146484</v>
      </c>
      <c r="N209" s="48" t="s">
        <v>127</v>
      </c>
      <c r="O209" s="20" t="s">
        <v>6181</v>
      </c>
      <c r="P209" s="1" t="s">
        <v>10046</v>
      </c>
    </row>
    <row r="210" spans="1:16" s="96" customFormat="1" ht="19.5" customHeight="1">
      <c r="A210" s="13" t="s">
        <v>10753</v>
      </c>
      <c r="B210" s="1">
        <v>40101003</v>
      </c>
      <c r="C210" s="90" t="s">
        <v>10754</v>
      </c>
      <c r="D210" s="1" t="s">
        <v>183</v>
      </c>
      <c r="E210" s="19">
        <v>44078.989583333336</v>
      </c>
      <c r="F210" s="19">
        <v>44074</v>
      </c>
      <c r="G210" s="13" t="s">
        <v>10755</v>
      </c>
      <c r="H210" s="20">
        <v>44082.880555555559</v>
      </c>
      <c r="I210" s="20">
        <v>44103</v>
      </c>
      <c r="J210" s="21" t="s">
        <v>1157</v>
      </c>
      <c r="K210" s="19" t="s">
        <v>18</v>
      </c>
      <c r="L210" s="20" t="s">
        <v>184</v>
      </c>
      <c r="M210" s="17" t="str">
        <f>VLOOKUP(L210,References!A:B,2,TRUE)</f>
        <v>21510088</v>
      </c>
      <c r="N210" s="48" t="s">
        <v>320</v>
      </c>
      <c r="O210" s="20" t="s">
        <v>6181</v>
      </c>
      <c r="P210" s="1" t="s">
        <v>10046</v>
      </c>
    </row>
    <row r="211" spans="1:16" s="96" customFormat="1" ht="19.5" customHeight="1">
      <c r="A211" s="13" t="s">
        <v>10756</v>
      </c>
      <c r="B211" s="1">
        <v>27007728</v>
      </c>
      <c r="C211" s="90" t="s">
        <v>10757</v>
      </c>
      <c r="D211" s="1" t="s">
        <v>88</v>
      </c>
      <c r="E211" s="19">
        <v>44109.856944444444</v>
      </c>
      <c r="F211" s="19">
        <v>44070</v>
      </c>
      <c r="G211" s="13" t="s">
        <v>10758</v>
      </c>
      <c r="H211" s="20">
        <v>44109.827777777777</v>
      </c>
      <c r="I211" s="20">
        <v>44109</v>
      </c>
      <c r="J211" s="21" t="s">
        <v>1157</v>
      </c>
      <c r="K211" s="19" t="s">
        <v>18</v>
      </c>
      <c r="L211" s="20" t="s">
        <v>10759</v>
      </c>
      <c r="M211" s="17" t="str">
        <f>VLOOKUP(L211,References!A:B,2,TRUE)</f>
        <v>10141444</v>
      </c>
      <c r="N211" s="48" t="s">
        <v>6370</v>
      </c>
      <c r="O211" s="20" t="s">
        <v>6181</v>
      </c>
      <c r="P211" s="1" t="s">
        <v>10046</v>
      </c>
    </row>
    <row r="212" spans="1:16" s="96" customFormat="1" ht="19.5" customHeight="1">
      <c r="A212" s="13" t="s">
        <v>10760</v>
      </c>
      <c r="B212" s="1">
        <v>40005399</v>
      </c>
      <c r="C212" s="89" t="s">
        <v>10761</v>
      </c>
      <c r="D212" s="13" t="s">
        <v>378</v>
      </c>
      <c r="E212" s="19">
        <v>44085</v>
      </c>
      <c r="F212" s="19">
        <v>44077</v>
      </c>
      <c r="G212" s="13" t="s">
        <v>10762</v>
      </c>
      <c r="H212" s="19">
        <v>44085</v>
      </c>
      <c r="I212" s="20">
        <v>44103</v>
      </c>
      <c r="J212" s="21" t="s">
        <v>1157</v>
      </c>
      <c r="K212" s="19" t="s">
        <v>18</v>
      </c>
      <c r="L212" s="1" t="s">
        <v>10020</v>
      </c>
      <c r="M212" s="17" t="str">
        <f>VLOOKUP(L212,References!A:B,2,TRUE)</f>
        <v>10140722</v>
      </c>
      <c r="N212" s="48" t="s">
        <v>2172</v>
      </c>
      <c r="O212" s="20" t="s">
        <v>6181</v>
      </c>
      <c r="P212" s="1" t="s">
        <v>10046</v>
      </c>
    </row>
    <row r="213" spans="1:16" s="96" customFormat="1" ht="19.5" customHeight="1">
      <c r="A213" s="13" t="s">
        <v>10763</v>
      </c>
      <c r="B213" s="1">
        <v>40082548</v>
      </c>
      <c r="C213" s="13" t="s">
        <v>10764</v>
      </c>
      <c r="D213" s="1" t="s">
        <v>378</v>
      </c>
      <c r="E213" s="19">
        <v>44075</v>
      </c>
      <c r="F213" s="19">
        <v>44063</v>
      </c>
      <c r="G213" s="13" t="s">
        <v>10765</v>
      </c>
      <c r="H213" s="20">
        <v>44075</v>
      </c>
      <c r="I213" s="20">
        <v>44083</v>
      </c>
      <c r="J213" s="21" t="s">
        <v>1157</v>
      </c>
      <c r="K213" s="19" t="s">
        <v>18</v>
      </c>
      <c r="L213" s="20" t="s">
        <v>8582</v>
      </c>
      <c r="M213" s="17" t="str">
        <f>VLOOKUP(L213,References!A:B,2,TRUE)</f>
        <v>22028166</v>
      </c>
      <c r="N213" s="48" t="s">
        <v>20</v>
      </c>
      <c r="O213" s="20" t="s">
        <v>6181</v>
      </c>
      <c r="P213" s="1" t="s">
        <v>10046</v>
      </c>
    </row>
    <row r="214" spans="1:16" s="96" customFormat="1" ht="19.5" customHeight="1">
      <c r="A214" s="13" t="s">
        <v>10766</v>
      </c>
      <c r="B214" s="1">
        <v>40081889</v>
      </c>
      <c r="C214" s="13" t="s">
        <v>10767</v>
      </c>
      <c r="D214" s="1" t="s">
        <v>378</v>
      </c>
      <c r="E214" s="19">
        <f>SUM(H214-2)</f>
        <v>43984</v>
      </c>
      <c r="F214" s="19">
        <v>43983</v>
      </c>
      <c r="G214" s="13" t="s">
        <v>10768</v>
      </c>
      <c r="H214" s="20">
        <v>43986</v>
      </c>
      <c r="I214" s="20">
        <v>43987</v>
      </c>
      <c r="J214" s="21" t="s">
        <v>1157</v>
      </c>
      <c r="K214" s="19" t="s">
        <v>18</v>
      </c>
      <c r="L214" s="20" t="s">
        <v>10769</v>
      </c>
      <c r="M214" s="17" t="str">
        <f>VLOOKUP(L214,References!A:B,2,TRUE)</f>
        <v>10119903</v>
      </c>
      <c r="N214" s="48" t="s">
        <v>10510</v>
      </c>
      <c r="O214" s="20" t="s">
        <v>6181</v>
      </c>
      <c r="P214" s="1" t="s">
        <v>10046</v>
      </c>
    </row>
    <row r="215" spans="1:16" s="96" customFormat="1" ht="19.5" customHeight="1">
      <c r="A215" s="13" t="s">
        <v>10770</v>
      </c>
      <c r="B215" s="1">
        <v>40152940</v>
      </c>
      <c r="C215" s="90" t="s">
        <v>10771</v>
      </c>
      <c r="D215" s="1" t="s">
        <v>17</v>
      </c>
      <c r="E215" s="19">
        <v>44109</v>
      </c>
      <c r="F215" s="19">
        <v>44061</v>
      </c>
      <c r="G215" s="13" t="s">
        <v>10772</v>
      </c>
      <c r="H215" s="20">
        <v>44107</v>
      </c>
      <c r="I215" s="20">
        <v>44111</v>
      </c>
      <c r="J215" s="21" t="s">
        <v>1157</v>
      </c>
      <c r="K215" s="19" t="s">
        <v>18</v>
      </c>
      <c r="L215" s="20" t="s">
        <v>833</v>
      </c>
      <c r="M215" s="17" t="str">
        <f>VLOOKUP(L215,References!A:B,2,TRUE)</f>
        <v>10194415</v>
      </c>
      <c r="N215" s="48" t="s">
        <v>5396</v>
      </c>
      <c r="O215" s="20" t="s">
        <v>6181</v>
      </c>
      <c r="P215" s="1" t="s">
        <v>10046</v>
      </c>
    </row>
    <row r="216" spans="1:16" s="96" customFormat="1" ht="19.5" customHeight="1">
      <c r="A216" s="13" t="s">
        <v>10773</v>
      </c>
      <c r="B216" s="1">
        <v>40006391</v>
      </c>
      <c r="C216" s="13" t="s">
        <v>10774</v>
      </c>
      <c r="D216" s="1" t="s">
        <v>183</v>
      </c>
      <c r="E216" s="19">
        <f>SUM(H216-2)</f>
        <v>44033.761111111111</v>
      </c>
      <c r="F216" s="19">
        <v>43977</v>
      </c>
      <c r="G216" s="13" t="s">
        <v>10775</v>
      </c>
      <c r="H216" s="20">
        <v>44035.761111111111</v>
      </c>
      <c r="I216" s="20">
        <v>44048</v>
      </c>
      <c r="J216" s="21" t="s">
        <v>1157</v>
      </c>
      <c r="K216" s="19" t="s">
        <v>18</v>
      </c>
      <c r="L216" s="20" t="s">
        <v>7814</v>
      </c>
      <c r="M216" s="17" t="str">
        <f>VLOOKUP(L216,References!A:B,2,TRUE)</f>
        <v>20303224</v>
      </c>
      <c r="N216" s="48" t="s">
        <v>10196</v>
      </c>
      <c r="O216" s="20" t="s">
        <v>6181</v>
      </c>
      <c r="P216" s="1" t="s">
        <v>10046</v>
      </c>
    </row>
    <row r="217" spans="1:16" s="96" customFormat="1" ht="19.5" customHeight="1">
      <c r="A217" s="13" t="s">
        <v>10776</v>
      </c>
      <c r="B217" s="1">
        <v>40082154</v>
      </c>
      <c r="C217" s="13" t="s">
        <v>10777</v>
      </c>
      <c r="D217" s="1" t="s">
        <v>2692</v>
      </c>
      <c r="E217" s="19">
        <v>44063</v>
      </c>
      <c r="F217" s="19">
        <v>44046</v>
      </c>
      <c r="G217" s="13" t="s">
        <v>10778</v>
      </c>
      <c r="H217" s="20">
        <v>44063</v>
      </c>
      <c r="I217" s="20">
        <v>44071</v>
      </c>
      <c r="J217" s="21" t="s">
        <v>1157</v>
      </c>
      <c r="K217" s="19" t="s">
        <v>18</v>
      </c>
      <c r="L217" s="20" t="s">
        <v>2403</v>
      </c>
      <c r="M217" s="17" t="str">
        <f>VLOOKUP(L217,References!A:B,2,TRUE)</f>
        <v>10159630</v>
      </c>
      <c r="N217" s="19" t="s">
        <v>35</v>
      </c>
      <c r="O217" s="20" t="s">
        <v>6181</v>
      </c>
      <c r="P217" s="1" t="s">
        <v>10046</v>
      </c>
    </row>
    <row r="218" spans="1:16" s="96" customFormat="1" ht="19.5" customHeight="1">
      <c r="A218" s="72" t="s">
        <v>10779</v>
      </c>
      <c r="B218" s="71">
        <v>40002245</v>
      </c>
      <c r="C218" s="72" t="s">
        <v>10780</v>
      </c>
      <c r="D218" s="71" t="s">
        <v>378</v>
      </c>
      <c r="E218" s="30">
        <f>SUM(H218-2)</f>
        <v>43962</v>
      </c>
      <c r="F218" s="73">
        <v>43972</v>
      </c>
      <c r="G218" s="13" t="s">
        <v>10781</v>
      </c>
      <c r="H218" s="70">
        <v>43964</v>
      </c>
      <c r="I218" s="70">
        <v>43979</v>
      </c>
      <c r="J218" s="75" t="s">
        <v>1157</v>
      </c>
      <c r="K218" s="73" t="s">
        <v>18</v>
      </c>
      <c r="L218" s="70" t="s">
        <v>10782</v>
      </c>
      <c r="M218" s="17" t="str">
        <f>VLOOKUP(L218,References!A:B,2,TRUE)</f>
        <v>20820105</v>
      </c>
      <c r="N218" s="74" t="s">
        <v>10196</v>
      </c>
      <c r="O218" s="20" t="s">
        <v>6181</v>
      </c>
      <c r="P218" s="20" t="s">
        <v>10046</v>
      </c>
    </row>
    <row r="219" spans="1:16" s="96" customFormat="1" ht="19.5" customHeight="1">
      <c r="A219" s="13" t="s">
        <v>10783</v>
      </c>
      <c r="B219" s="1">
        <v>29684727</v>
      </c>
      <c r="C219" s="13" t="s">
        <v>10784</v>
      </c>
      <c r="D219" s="1" t="s">
        <v>789</v>
      </c>
      <c r="E219" s="19">
        <v>44084.958333333336</v>
      </c>
      <c r="F219" s="19">
        <v>44062</v>
      </c>
      <c r="G219" s="13" t="s">
        <v>10785</v>
      </c>
      <c r="H219" s="20">
        <v>44085.613194444442</v>
      </c>
      <c r="I219" s="20">
        <v>44085</v>
      </c>
      <c r="J219" s="21" t="s">
        <v>1157</v>
      </c>
      <c r="K219" s="19" t="s">
        <v>18</v>
      </c>
      <c r="L219" s="20" t="s">
        <v>10786</v>
      </c>
      <c r="M219" s="17" t="str">
        <f>VLOOKUP(L219,References!A:B,2,TRUE)</f>
        <v>10150699</v>
      </c>
      <c r="N219" s="48" t="s">
        <v>20</v>
      </c>
      <c r="O219" s="20" t="s">
        <v>6181</v>
      </c>
      <c r="P219" s="1" t="s">
        <v>10046</v>
      </c>
    </row>
    <row r="220" spans="1:16" s="96" customFormat="1" ht="19.5" customHeight="1">
      <c r="A220" s="79" t="s">
        <v>10787</v>
      </c>
      <c r="B220" s="78">
        <v>40054488</v>
      </c>
      <c r="C220" s="79" t="s">
        <v>10788</v>
      </c>
      <c r="D220" s="78" t="s">
        <v>177</v>
      </c>
      <c r="E220" s="37">
        <f>SUM(H220-2)</f>
        <v>43949</v>
      </c>
      <c r="F220" s="19">
        <v>43942</v>
      </c>
      <c r="G220" s="13" t="s">
        <v>10789</v>
      </c>
      <c r="H220" s="20">
        <v>43951</v>
      </c>
      <c r="I220" s="20">
        <v>43952</v>
      </c>
      <c r="J220" s="21" t="s">
        <v>1157</v>
      </c>
      <c r="K220" s="19" t="s">
        <v>18</v>
      </c>
      <c r="L220" s="20" t="s">
        <v>1956</v>
      </c>
      <c r="M220" s="17" t="str">
        <f>VLOOKUP(L220,References!A:B,2,TRUE)</f>
        <v>10089548</v>
      </c>
      <c r="N220" s="48" t="s">
        <v>320</v>
      </c>
      <c r="O220" s="20" t="s">
        <v>6181</v>
      </c>
      <c r="P220" s="20" t="s">
        <v>10046</v>
      </c>
    </row>
    <row r="221" spans="1:16" s="96" customFormat="1" ht="19.5" customHeight="1">
      <c r="A221" s="13" t="s">
        <v>10790</v>
      </c>
      <c r="B221" s="1">
        <v>40087576</v>
      </c>
      <c r="C221" s="90" t="s">
        <v>10791</v>
      </c>
      <c r="D221" s="1" t="s">
        <v>47</v>
      </c>
      <c r="E221" s="19" t="s">
        <v>10359</v>
      </c>
      <c r="F221" s="20">
        <v>44078</v>
      </c>
      <c r="G221" s="13" t="s">
        <v>10792</v>
      </c>
      <c r="H221" s="19" t="s">
        <v>10359</v>
      </c>
      <c r="I221" s="20">
        <v>44103</v>
      </c>
      <c r="J221" s="21" t="s">
        <v>1157</v>
      </c>
      <c r="K221" s="19" t="s">
        <v>18</v>
      </c>
      <c r="L221" s="20" t="s">
        <v>4130</v>
      </c>
      <c r="M221" s="17" t="str">
        <f>VLOOKUP(L221,References!A:B,2,TRUE)</f>
        <v>10109448</v>
      </c>
      <c r="N221" s="48" t="s">
        <v>2172</v>
      </c>
      <c r="O221" s="20" t="s">
        <v>6181</v>
      </c>
      <c r="P221" s="1" t="s">
        <v>10046</v>
      </c>
    </row>
    <row r="222" spans="1:16" s="96" customFormat="1" ht="19.5" customHeight="1">
      <c r="A222" s="13" t="s">
        <v>10793</v>
      </c>
      <c r="B222" s="1">
        <v>40059181</v>
      </c>
      <c r="C222" s="13" t="s">
        <v>10794</v>
      </c>
      <c r="D222" s="1" t="s">
        <v>40</v>
      </c>
      <c r="E222" s="19">
        <v>44070.777083333334</v>
      </c>
      <c r="F222" s="19">
        <v>43957</v>
      </c>
      <c r="G222" s="13" t="s">
        <v>10795</v>
      </c>
      <c r="H222" s="20">
        <v>44074</v>
      </c>
      <c r="I222" s="20">
        <v>44076</v>
      </c>
      <c r="J222" s="21" t="s">
        <v>1157</v>
      </c>
      <c r="K222" s="19">
        <v>44227</v>
      </c>
      <c r="L222" s="20" t="s">
        <v>9281</v>
      </c>
      <c r="M222" s="17" t="str">
        <f>VLOOKUP(L222,References!A:B,2,TRUE)</f>
        <v>10200262</v>
      </c>
      <c r="N222" s="74" t="s">
        <v>10210</v>
      </c>
      <c r="O222" s="20" t="s">
        <v>6181</v>
      </c>
      <c r="P222" s="1" t="s">
        <v>10046</v>
      </c>
    </row>
    <row r="223" spans="1:16" s="96" customFormat="1" ht="19.5" customHeight="1">
      <c r="A223" s="13" t="s">
        <v>10796</v>
      </c>
      <c r="B223" s="1">
        <v>40057935</v>
      </c>
      <c r="C223" s="90" t="s">
        <v>10797</v>
      </c>
      <c r="D223" s="1" t="s">
        <v>259</v>
      </c>
      <c r="E223" s="19">
        <v>44153.134027777778</v>
      </c>
      <c r="F223" s="19">
        <v>44112</v>
      </c>
      <c r="G223" s="13">
        <v>453984</v>
      </c>
      <c r="H223" s="20">
        <v>44154.884027777778</v>
      </c>
      <c r="I223" s="20">
        <v>44162</v>
      </c>
      <c r="J223" s="21" t="s">
        <v>1157</v>
      </c>
      <c r="K223" s="19" t="s">
        <v>18</v>
      </c>
      <c r="L223" s="20" t="s">
        <v>10611</v>
      </c>
      <c r="M223" s="17" t="str">
        <f>VLOOKUP(L223,References!A:B,2,TRUE)</f>
        <v>40042686</v>
      </c>
      <c r="N223" s="48" t="s">
        <v>320</v>
      </c>
      <c r="O223" s="20" t="s">
        <v>6181</v>
      </c>
      <c r="P223" s="1" t="s">
        <v>10046</v>
      </c>
    </row>
    <row r="224" spans="1:16" s="96" customFormat="1" ht="19.5" customHeight="1">
      <c r="A224" s="13" t="s">
        <v>10798</v>
      </c>
      <c r="B224" s="1">
        <v>40056507</v>
      </c>
      <c r="C224" s="13" t="s">
        <v>10799</v>
      </c>
      <c r="D224" s="1" t="s">
        <v>177</v>
      </c>
      <c r="E224" s="30">
        <f>SUM(H224-2)</f>
        <v>43950</v>
      </c>
      <c r="F224" s="19">
        <v>43934</v>
      </c>
      <c r="G224" s="13" t="s">
        <v>10800</v>
      </c>
      <c r="H224" s="20">
        <v>43952</v>
      </c>
      <c r="I224" s="20">
        <v>43952</v>
      </c>
      <c r="J224" s="2" t="s">
        <v>1157</v>
      </c>
      <c r="K224" s="19" t="s">
        <v>18</v>
      </c>
      <c r="L224" s="20" t="s">
        <v>1569</v>
      </c>
      <c r="M224" s="17" t="str">
        <f>VLOOKUP(L224,References!A:B,2,TRUE)</f>
        <v>10196752</v>
      </c>
      <c r="N224" s="48" t="s">
        <v>320</v>
      </c>
      <c r="O224" s="20" t="s">
        <v>6181</v>
      </c>
      <c r="P224" s="20" t="s">
        <v>10046</v>
      </c>
    </row>
    <row r="225" spans="1:16" s="96" customFormat="1" ht="19.5" customHeight="1">
      <c r="A225" s="13" t="s">
        <v>10801</v>
      </c>
      <c r="B225" s="1">
        <v>40010542</v>
      </c>
      <c r="C225" s="90" t="s">
        <v>10802</v>
      </c>
      <c r="D225" s="1" t="s">
        <v>10803</v>
      </c>
      <c r="E225" s="19" t="s">
        <v>10359</v>
      </c>
      <c r="F225" s="19" t="s">
        <v>10804</v>
      </c>
      <c r="G225" s="13" t="s">
        <v>10805</v>
      </c>
      <c r="H225" s="20" t="s">
        <v>10806</v>
      </c>
      <c r="I225" s="20">
        <v>44109</v>
      </c>
      <c r="J225" s="21" t="s">
        <v>1157</v>
      </c>
      <c r="K225" s="19" t="s">
        <v>10074</v>
      </c>
      <c r="L225" s="20" t="s">
        <v>1817</v>
      </c>
      <c r="M225" s="17" t="str">
        <f>VLOOKUP(L225,References!A:B,2,TRUE)</f>
        <v>10122226</v>
      </c>
      <c r="N225" s="48" t="s">
        <v>35</v>
      </c>
      <c r="O225" s="20" t="s">
        <v>6181</v>
      </c>
      <c r="P225" s="1" t="s">
        <v>10046</v>
      </c>
    </row>
    <row r="226" spans="1:16" s="96" customFormat="1" ht="19.5" customHeight="1">
      <c r="A226" s="13" t="s">
        <v>10807</v>
      </c>
      <c r="B226" s="1">
        <v>26087752</v>
      </c>
      <c r="C226" s="13" t="s">
        <v>10808</v>
      </c>
      <c r="D226" s="1" t="s">
        <v>1200</v>
      </c>
      <c r="E226" s="19">
        <v>44057.463888888888</v>
      </c>
      <c r="F226" s="19">
        <v>44040</v>
      </c>
      <c r="G226" s="13" t="s">
        <v>10809</v>
      </c>
      <c r="H226" s="20">
        <v>44057</v>
      </c>
      <c r="I226" s="20">
        <v>44071</v>
      </c>
      <c r="J226" s="21" t="s">
        <v>1157</v>
      </c>
      <c r="K226" s="19" t="s">
        <v>18</v>
      </c>
      <c r="L226" s="20" t="s">
        <v>10810</v>
      </c>
      <c r="M226" s="17" t="str">
        <f>VLOOKUP(L226,References!A:B,2,TRUE)</f>
        <v>10109443</v>
      </c>
      <c r="N226" s="48" t="s">
        <v>61</v>
      </c>
      <c r="O226" s="20" t="s">
        <v>6181</v>
      </c>
      <c r="P226" s="1" t="s">
        <v>10046</v>
      </c>
    </row>
    <row r="227" spans="1:16" s="96" customFormat="1" ht="19.5" customHeight="1">
      <c r="A227" s="13" t="s">
        <v>10811</v>
      </c>
      <c r="B227" s="1">
        <v>40083593</v>
      </c>
      <c r="C227" s="13" t="s">
        <v>10812</v>
      </c>
      <c r="D227" s="1" t="s">
        <v>99</v>
      </c>
      <c r="E227" s="19">
        <v>44057.689583333333</v>
      </c>
      <c r="F227" s="19">
        <v>44040</v>
      </c>
      <c r="G227" s="13" t="s">
        <v>10813</v>
      </c>
      <c r="H227" s="20">
        <v>44057</v>
      </c>
      <c r="I227" s="20">
        <v>44071</v>
      </c>
      <c r="J227" s="21" t="s">
        <v>1157</v>
      </c>
      <c r="K227" s="19" t="s">
        <v>18</v>
      </c>
      <c r="L227" s="20" t="s">
        <v>500</v>
      </c>
      <c r="M227" s="17" t="str">
        <f>VLOOKUP(L227,References!A:B,2,TRUE)</f>
        <v>28178437</v>
      </c>
      <c r="N227" s="48" t="s">
        <v>355</v>
      </c>
      <c r="O227" s="20" t="s">
        <v>6181</v>
      </c>
      <c r="P227" s="1" t="s">
        <v>10046</v>
      </c>
    </row>
    <row r="228" spans="1:16" s="96" customFormat="1" ht="19.5" customHeight="1">
      <c r="A228" s="13" t="s">
        <v>10814</v>
      </c>
      <c r="B228" s="1">
        <v>40029694</v>
      </c>
      <c r="C228" s="90" t="s">
        <v>10815</v>
      </c>
      <c r="D228" s="1" t="s">
        <v>82</v>
      </c>
      <c r="E228" s="19">
        <v>44077.001388888886</v>
      </c>
      <c r="F228" s="19">
        <v>44071</v>
      </c>
      <c r="G228" s="13" t="s">
        <v>10816</v>
      </c>
      <c r="H228" s="20">
        <v>44082.844444444447</v>
      </c>
      <c r="I228" s="20">
        <v>44109</v>
      </c>
      <c r="J228" s="21" t="s">
        <v>1157</v>
      </c>
      <c r="K228" s="20" t="s">
        <v>18</v>
      </c>
      <c r="L228" s="20" t="s">
        <v>7300</v>
      </c>
      <c r="M228" s="17" t="str">
        <f>VLOOKUP(L228,References!A:B,2,TRUE)</f>
        <v>10190841</v>
      </c>
      <c r="N228" s="48" t="s">
        <v>6370</v>
      </c>
      <c r="O228" s="20" t="s">
        <v>6181</v>
      </c>
      <c r="P228" s="1" t="s">
        <v>10046</v>
      </c>
    </row>
    <row r="229" spans="1:16" s="96" customFormat="1" ht="19.5" customHeight="1">
      <c r="A229" s="13" t="s">
        <v>10817</v>
      </c>
      <c r="B229" s="1">
        <v>40094032</v>
      </c>
      <c r="C229" s="90" t="s">
        <v>10818</v>
      </c>
      <c r="D229" s="1" t="s">
        <v>177</v>
      </c>
      <c r="E229" s="19">
        <v>44183</v>
      </c>
      <c r="F229" s="19">
        <v>44132</v>
      </c>
      <c r="G229" s="13" t="s">
        <v>10819</v>
      </c>
      <c r="H229" s="20">
        <v>44183</v>
      </c>
      <c r="I229" s="20">
        <v>44183</v>
      </c>
      <c r="J229" s="21" t="s">
        <v>1157</v>
      </c>
      <c r="K229" s="120">
        <v>44927</v>
      </c>
      <c r="L229" s="20" t="s">
        <v>10820</v>
      </c>
      <c r="M229" s="17" t="str">
        <f>VLOOKUP(L229,References!A:B,2,TRUE)</f>
        <v>10201981</v>
      </c>
      <c r="N229" s="48" t="s">
        <v>127</v>
      </c>
      <c r="O229" s="20" t="s">
        <v>6181</v>
      </c>
      <c r="P229" s="1" t="s">
        <v>10046</v>
      </c>
    </row>
    <row r="230" spans="1:16" s="96" customFormat="1" ht="19.5" customHeight="1">
      <c r="A230" s="13" t="s">
        <v>10821</v>
      </c>
      <c r="B230" s="1">
        <v>40086774</v>
      </c>
      <c r="C230" s="13"/>
      <c r="D230" s="1"/>
      <c r="E230" s="19" t="s">
        <v>9441</v>
      </c>
      <c r="F230" s="19">
        <v>44086</v>
      </c>
      <c r="G230" s="13" t="s">
        <v>10822</v>
      </c>
      <c r="H230" s="20" t="s">
        <v>10823</v>
      </c>
      <c r="I230" s="20" t="s">
        <v>10823</v>
      </c>
      <c r="J230" s="21" t="s">
        <v>1157</v>
      </c>
      <c r="K230" s="19" t="s">
        <v>18</v>
      </c>
      <c r="L230" s="20" t="s">
        <v>10824</v>
      </c>
      <c r="M230" s="20"/>
      <c r="N230" s="48"/>
      <c r="O230" s="20" t="s">
        <v>6181</v>
      </c>
      <c r="P230" s="1" t="s">
        <v>10046</v>
      </c>
    </row>
    <row r="231" spans="1:16" s="96" customFormat="1" ht="19.5" customHeight="1">
      <c r="A231" s="13" t="s">
        <v>10825</v>
      </c>
      <c r="B231" s="1">
        <v>27398700</v>
      </c>
      <c r="C231" s="13" t="s">
        <v>10826</v>
      </c>
      <c r="D231" s="1" t="s">
        <v>378</v>
      </c>
      <c r="E231" s="19">
        <v>44075.626388888886</v>
      </c>
      <c r="F231" s="19">
        <v>44078</v>
      </c>
      <c r="G231" s="13" t="s">
        <v>10827</v>
      </c>
      <c r="H231" s="20">
        <v>44075</v>
      </c>
      <c r="I231" s="20">
        <v>44083</v>
      </c>
      <c r="J231" s="21" t="s">
        <v>1157</v>
      </c>
      <c r="K231" s="19" t="s">
        <v>18</v>
      </c>
      <c r="L231" s="20" t="s">
        <v>10828</v>
      </c>
      <c r="M231" s="17" t="str">
        <f>VLOOKUP(L231,References!A:B,2,TRUE)</f>
        <v>20506346</v>
      </c>
      <c r="N231" s="48" t="s">
        <v>20</v>
      </c>
      <c r="O231" s="20" t="s">
        <v>6181</v>
      </c>
      <c r="P231" s="1" t="s">
        <v>10046</v>
      </c>
    </row>
    <row r="232" spans="1:16" s="96" customFormat="1" ht="19.5" customHeight="1">
      <c r="A232" s="79" t="s">
        <v>10829</v>
      </c>
      <c r="B232" s="78">
        <v>40067862</v>
      </c>
      <c r="C232" s="79" t="s">
        <v>10830</v>
      </c>
      <c r="D232" s="1" t="s">
        <v>47</v>
      </c>
      <c r="E232" s="30">
        <f>SUM(H232-2)</f>
        <v>43961</v>
      </c>
      <c r="F232" s="19">
        <v>43927</v>
      </c>
      <c r="G232" s="13" t="s">
        <v>10831</v>
      </c>
      <c r="H232" s="20">
        <v>43963</v>
      </c>
      <c r="I232" s="20">
        <v>43963</v>
      </c>
      <c r="J232" s="21" t="s">
        <v>1157</v>
      </c>
      <c r="K232" s="80" t="s">
        <v>18</v>
      </c>
      <c r="L232" s="20" t="s">
        <v>8126</v>
      </c>
      <c r="M232" s="17" t="str">
        <f>VLOOKUP(L232,References!A:B,2,TRUE)</f>
        <v>10109662</v>
      </c>
      <c r="N232" s="43" t="s">
        <v>10258</v>
      </c>
      <c r="O232" s="20" t="s">
        <v>6181</v>
      </c>
      <c r="P232" s="20" t="s">
        <v>10046</v>
      </c>
    </row>
    <row r="233" spans="1:16" s="96" customFormat="1" ht="19.5" customHeight="1">
      <c r="A233" s="13" t="s">
        <v>10832</v>
      </c>
      <c r="B233" s="1">
        <v>26021875</v>
      </c>
      <c r="C233" s="90" t="s">
        <v>10833</v>
      </c>
      <c r="D233" s="1" t="s">
        <v>6573</v>
      </c>
      <c r="E233" s="19">
        <v>44082.875</v>
      </c>
      <c r="F233" s="33" t="s">
        <v>26</v>
      </c>
      <c r="G233" s="13" t="s">
        <v>10834</v>
      </c>
      <c r="H233" s="20">
        <v>44082.875</v>
      </c>
      <c r="I233" s="20">
        <v>44119</v>
      </c>
      <c r="J233" s="21" t="s">
        <v>1157</v>
      </c>
      <c r="K233" s="20" t="s">
        <v>18</v>
      </c>
      <c r="L233" s="20" t="s">
        <v>249</v>
      </c>
      <c r="M233" s="17" t="str">
        <f>VLOOKUP(L233,References!A:B,2,TRUE)</f>
        <v>10173223</v>
      </c>
      <c r="N233" s="48" t="s">
        <v>35</v>
      </c>
      <c r="O233" s="20" t="s">
        <v>6181</v>
      </c>
      <c r="P233" s="1" t="s">
        <v>10046</v>
      </c>
    </row>
    <row r="234" spans="1:16" s="96" customFormat="1" ht="19.5" customHeight="1">
      <c r="A234" s="13" t="s">
        <v>10835</v>
      </c>
      <c r="B234" s="1" t="s">
        <v>10836</v>
      </c>
      <c r="C234" s="90" t="s">
        <v>10837</v>
      </c>
      <c r="D234" s="1" t="s">
        <v>137</v>
      </c>
      <c r="E234" s="19">
        <f>SUM(H234-2)</f>
        <v>43971</v>
      </c>
      <c r="F234" s="19">
        <v>43993</v>
      </c>
      <c r="G234" s="13" t="s">
        <v>10838</v>
      </c>
      <c r="H234" s="20">
        <v>43973</v>
      </c>
      <c r="I234" s="20">
        <v>44111</v>
      </c>
      <c r="J234" s="21" t="s">
        <v>1157</v>
      </c>
      <c r="K234" s="19" t="s">
        <v>18</v>
      </c>
      <c r="L234" s="20" t="s">
        <v>1523</v>
      </c>
      <c r="M234" s="17" t="str">
        <f>VLOOKUP(L234,References!A:B,2,TRUE)</f>
        <v>10137557</v>
      </c>
      <c r="N234" s="48" t="s">
        <v>127</v>
      </c>
      <c r="O234" s="20" t="s">
        <v>6181</v>
      </c>
      <c r="P234" s="1" t="s">
        <v>10046</v>
      </c>
    </row>
    <row r="235" spans="1:16" s="96" customFormat="1" ht="19.5" customHeight="1">
      <c r="A235" s="13" t="s">
        <v>10839</v>
      </c>
      <c r="B235" s="1">
        <v>40053140</v>
      </c>
      <c r="C235" s="13" t="s">
        <v>10840</v>
      </c>
      <c r="D235" s="1" t="s">
        <v>789</v>
      </c>
      <c r="E235" s="19">
        <v>44074.729861111111</v>
      </c>
      <c r="F235" s="19">
        <v>44069</v>
      </c>
      <c r="G235" s="13" t="s">
        <v>10841</v>
      </c>
      <c r="H235" s="20">
        <v>44074</v>
      </c>
      <c r="I235" s="20">
        <v>44076</v>
      </c>
      <c r="J235" s="21" t="s">
        <v>1157</v>
      </c>
      <c r="K235" s="19" t="s">
        <v>18</v>
      </c>
      <c r="L235" s="20" t="s">
        <v>839</v>
      </c>
      <c r="M235" s="17" t="str">
        <f>VLOOKUP(L235,References!A:B,2,TRUE)</f>
        <v>10204864</v>
      </c>
      <c r="N235" s="48" t="s">
        <v>61</v>
      </c>
      <c r="O235" s="20" t="s">
        <v>6181</v>
      </c>
      <c r="P235" s="1" t="s">
        <v>10046</v>
      </c>
    </row>
    <row r="236" spans="1:16" s="96" customFormat="1" ht="19.5" customHeight="1">
      <c r="A236" s="13" t="s">
        <v>10842</v>
      </c>
      <c r="B236" s="1">
        <v>40081254</v>
      </c>
      <c r="C236" s="13" t="s">
        <v>10843</v>
      </c>
      <c r="D236" s="1"/>
      <c r="E236" s="19">
        <v>44125</v>
      </c>
      <c r="F236" s="19">
        <v>43998</v>
      </c>
      <c r="G236" s="13" t="s">
        <v>10844</v>
      </c>
      <c r="H236" s="20">
        <v>44125</v>
      </c>
      <c r="I236" s="20">
        <v>44127</v>
      </c>
      <c r="J236" s="21" t="s">
        <v>1157</v>
      </c>
      <c r="K236" s="19" t="s">
        <v>18</v>
      </c>
      <c r="L236" s="20" t="s">
        <v>308</v>
      </c>
      <c r="M236" s="17" t="str">
        <f>VLOOKUP(L236,References!A:B,2,TRUE)</f>
        <v>10141439</v>
      </c>
      <c r="N236" s="48" t="s">
        <v>320</v>
      </c>
      <c r="O236" s="20" t="s">
        <v>6181</v>
      </c>
      <c r="P236" s="1" t="s">
        <v>10046</v>
      </c>
    </row>
    <row r="237" spans="1:16" s="96" customFormat="1" ht="19.5" customHeight="1">
      <c r="A237" s="13" t="s">
        <v>10845</v>
      </c>
      <c r="B237" s="1">
        <v>40086176</v>
      </c>
      <c r="C237" s="90" t="s">
        <v>10846</v>
      </c>
      <c r="D237" s="1" t="s">
        <v>1107</v>
      </c>
      <c r="E237" s="19">
        <v>44075.065972222219</v>
      </c>
      <c r="F237" s="19">
        <v>44096</v>
      </c>
      <c r="G237" s="13" t="s">
        <v>10847</v>
      </c>
      <c r="H237" s="20">
        <v>44075</v>
      </c>
      <c r="I237" s="20">
        <v>44109</v>
      </c>
      <c r="J237" s="21" t="s">
        <v>1157</v>
      </c>
      <c r="K237" s="19" t="s">
        <v>18</v>
      </c>
      <c r="L237" s="20" t="s">
        <v>9393</v>
      </c>
      <c r="M237" s="17" t="str">
        <f>VLOOKUP(L237,References!A:B,2,TRUE)</f>
        <v>40009958</v>
      </c>
      <c r="N237" s="48" t="s">
        <v>20</v>
      </c>
      <c r="O237" s="20" t="s">
        <v>6181</v>
      </c>
      <c r="P237" s="1" t="s">
        <v>10046</v>
      </c>
    </row>
    <row r="238" spans="1:16" s="96" customFormat="1" ht="19.5" customHeight="1">
      <c r="A238" s="13" t="s">
        <v>10848</v>
      </c>
      <c r="B238" s="1">
        <v>40085114</v>
      </c>
      <c r="C238" s="90" t="s">
        <v>10849</v>
      </c>
      <c r="D238" s="1" t="s">
        <v>618</v>
      </c>
      <c r="E238" s="19">
        <v>44052.020138888889</v>
      </c>
      <c r="F238" s="19">
        <v>44022</v>
      </c>
      <c r="G238" s="13" t="s">
        <v>10850</v>
      </c>
      <c r="H238" s="20">
        <v>44056</v>
      </c>
      <c r="I238" s="20">
        <v>44098</v>
      </c>
      <c r="J238" s="21" t="s">
        <v>1157</v>
      </c>
      <c r="K238" s="19" t="s">
        <v>18</v>
      </c>
      <c r="L238" s="20" t="s">
        <v>8866</v>
      </c>
      <c r="M238" s="17" t="str">
        <f>VLOOKUP(L238,References!A:B,2,TRUE)</f>
        <v>22993406</v>
      </c>
      <c r="N238" s="48" t="s">
        <v>28</v>
      </c>
      <c r="O238" s="20" t="s">
        <v>6181</v>
      </c>
      <c r="P238" s="1" t="s">
        <v>10046</v>
      </c>
    </row>
    <row r="239" spans="1:16" s="96" customFormat="1" ht="19.5" customHeight="1">
      <c r="A239" s="13" t="s">
        <v>10851</v>
      </c>
      <c r="B239" s="1">
        <v>40069170</v>
      </c>
      <c r="C239" s="90" t="s">
        <v>10852</v>
      </c>
      <c r="D239" s="1" t="s">
        <v>2460</v>
      </c>
      <c r="E239" s="19">
        <v>44075</v>
      </c>
      <c r="F239" s="19">
        <v>44076</v>
      </c>
      <c r="G239" s="13" t="s">
        <v>10853</v>
      </c>
      <c r="H239" s="20">
        <v>44076</v>
      </c>
      <c r="I239" s="20">
        <v>44103</v>
      </c>
      <c r="J239" s="21" t="s">
        <v>1157</v>
      </c>
      <c r="K239" s="19" t="s">
        <v>18</v>
      </c>
      <c r="L239" s="20" t="s">
        <v>10854</v>
      </c>
      <c r="M239" s="17" t="str">
        <f>VLOOKUP(L239,References!A:B,2,TRUE)</f>
        <v>10141446</v>
      </c>
      <c r="N239" s="48" t="s">
        <v>61</v>
      </c>
      <c r="O239" s="20" t="s">
        <v>6181</v>
      </c>
      <c r="P239" s="1" t="s">
        <v>10046</v>
      </c>
    </row>
    <row r="240" spans="1:16" s="96" customFormat="1" ht="19.5" customHeight="1">
      <c r="A240" s="13" t="s">
        <v>10855</v>
      </c>
      <c r="B240" s="1">
        <v>40026636</v>
      </c>
      <c r="C240" s="90" t="s">
        <v>10856</v>
      </c>
      <c r="D240" s="1" t="s">
        <v>177</v>
      </c>
      <c r="E240" s="19">
        <v>44109.857638888891</v>
      </c>
      <c r="F240" s="19">
        <v>43924</v>
      </c>
      <c r="G240" s="13" t="s">
        <v>10857</v>
      </c>
      <c r="H240" s="20">
        <v>44109.76666666667</v>
      </c>
      <c r="I240" s="20">
        <v>44109</v>
      </c>
      <c r="J240" s="21" t="s">
        <v>1157</v>
      </c>
      <c r="K240" s="19" t="s">
        <v>18</v>
      </c>
      <c r="L240" s="20" t="s">
        <v>10858</v>
      </c>
      <c r="M240" s="17" t="str">
        <f>VLOOKUP(L240,References!A:B,2,TRUE)</f>
        <v>23364534</v>
      </c>
      <c r="N240" s="48" t="s">
        <v>10859</v>
      </c>
      <c r="O240" s="20" t="s">
        <v>6181</v>
      </c>
      <c r="P240" s="1" t="s">
        <v>10046</v>
      </c>
    </row>
    <row r="241" spans="1:16" s="96" customFormat="1" ht="19.5" customHeight="1">
      <c r="A241" s="13" t="s">
        <v>10860</v>
      </c>
      <c r="B241" s="1">
        <v>27104030</v>
      </c>
      <c r="C241" s="13" t="s">
        <v>10861</v>
      </c>
      <c r="D241" s="1" t="s">
        <v>242</v>
      </c>
      <c r="E241" s="19">
        <f>SUM(H241-2)</f>
        <v>43999</v>
      </c>
      <c r="F241" s="19">
        <v>43973</v>
      </c>
      <c r="G241" s="13" t="s">
        <v>10862</v>
      </c>
      <c r="H241" s="20">
        <v>44001</v>
      </c>
      <c r="I241" s="20">
        <v>44034</v>
      </c>
      <c r="J241" s="21" t="s">
        <v>1157</v>
      </c>
      <c r="K241" s="19" t="s">
        <v>18</v>
      </c>
      <c r="L241" s="20" t="s">
        <v>10863</v>
      </c>
      <c r="M241" s="17" t="str">
        <f>VLOOKUP(L241,References!A:B,2,TRUE)</f>
        <v>10109449</v>
      </c>
      <c r="N241" s="48" t="s">
        <v>42</v>
      </c>
      <c r="O241" s="20" t="s">
        <v>6181</v>
      </c>
      <c r="P241" s="1" t="s">
        <v>10046</v>
      </c>
    </row>
    <row r="242" spans="1:16" s="96" customFormat="1" ht="19.5" customHeight="1">
      <c r="A242" s="13" t="s">
        <v>10864</v>
      </c>
      <c r="B242" s="1">
        <v>40073648</v>
      </c>
      <c r="C242" s="13" t="s">
        <v>10865</v>
      </c>
      <c r="D242" s="1" t="s">
        <v>189</v>
      </c>
      <c r="E242" s="19">
        <v>44048.627083333333</v>
      </c>
      <c r="F242" s="19">
        <v>43976</v>
      </c>
      <c r="G242" s="13" t="s">
        <v>10866</v>
      </c>
      <c r="H242" s="20">
        <v>44048</v>
      </c>
      <c r="I242" s="20">
        <v>44071</v>
      </c>
      <c r="J242" s="21" t="s">
        <v>1157</v>
      </c>
      <c r="K242" s="19" t="s">
        <v>18</v>
      </c>
      <c r="L242" s="20" t="s">
        <v>10867</v>
      </c>
      <c r="M242" s="17" t="str">
        <f>VLOOKUP(L242,References!A:B,2,TRUE)</f>
        <v>10164822</v>
      </c>
      <c r="N242" s="48" t="s">
        <v>28</v>
      </c>
      <c r="O242" s="20" t="s">
        <v>6181</v>
      </c>
      <c r="P242" s="1" t="s">
        <v>10046</v>
      </c>
    </row>
    <row r="243" spans="1:16" s="96" customFormat="1" ht="19.5" customHeight="1">
      <c r="A243" s="1" t="s">
        <v>10868</v>
      </c>
      <c r="B243" s="1">
        <v>27133138</v>
      </c>
      <c r="C243" s="89" t="s">
        <v>10869</v>
      </c>
      <c r="D243" s="1" t="s">
        <v>110</v>
      </c>
      <c r="E243" s="88">
        <v>44112.023611111108</v>
      </c>
      <c r="F243" s="19">
        <v>44063</v>
      </c>
      <c r="G243" s="13" t="s">
        <v>10870</v>
      </c>
      <c r="H243" s="88">
        <v>44112.634722222225</v>
      </c>
      <c r="I243" s="20">
        <v>44119</v>
      </c>
      <c r="J243" s="21" t="s">
        <v>1157</v>
      </c>
      <c r="K243" s="20" t="s">
        <v>18</v>
      </c>
      <c r="L243" s="1" t="s">
        <v>1075</v>
      </c>
      <c r="M243" s="17" t="str">
        <f>VLOOKUP(L243,References!A:B,2,TRUE)</f>
        <v>27855753</v>
      </c>
      <c r="N243" s="48" t="s">
        <v>20</v>
      </c>
      <c r="O243" s="20" t="s">
        <v>6181</v>
      </c>
      <c r="P243" s="1" t="s">
        <v>10046</v>
      </c>
    </row>
    <row r="244" spans="1:16" s="96" customFormat="1" ht="19.5" customHeight="1">
      <c r="A244" s="13" t="s">
        <v>10871</v>
      </c>
      <c r="B244" s="1">
        <v>40081840</v>
      </c>
      <c r="C244" s="13" t="s">
        <v>10872</v>
      </c>
      <c r="D244" s="1" t="s">
        <v>398</v>
      </c>
      <c r="E244" s="19">
        <v>44074.867361111108</v>
      </c>
      <c r="F244" s="19">
        <v>44074</v>
      </c>
      <c r="G244" s="13" t="s">
        <v>10873</v>
      </c>
      <c r="H244" s="20">
        <v>44074</v>
      </c>
      <c r="I244" s="20">
        <v>44076</v>
      </c>
      <c r="J244" s="21" t="s">
        <v>1157</v>
      </c>
      <c r="K244" s="19" t="s">
        <v>18</v>
      </c>
      <c r="L244" s="20" t="s">
        <v>277</v>
      </c>
      <c r="M244" s="17" t="str">
        <f>VLOOKUP(L244,References!A:B,2,TRUE)</f>
        <v>10145350</v>
      </c>
      <c r="N244" s="48" t="s">
        <v>61</v>
      </c>
      <c r="O244" s="20" t="s">
        <v>6181</v>
      </c>
      <c r="P244" s="1" t="s">
        <v>10046</v>
      </c>
    </row>
    <row r="245" spans="1:16" s="96" customFormat="1" ht="19.5" customHeight="1">
      <c r="A245" s="13" t="s">
        <v>10874</v>
      </c>
      <c r="B245" s="1">
        <v>40056037</v>
      </c>
      <c r="C245" s="13"/>
      <c r="D245" s="1"/>
      <c r="E245" s="19" t="s">
        <v>9592</v>
      </c>
      <c r="F245" s="19" t="s">
        <v>9441</v>
      </c>
      <c r="G245" s="13" t="s">
        <v>10875</v>
      </c>
      <c r="H245" s="20" t="s">
        <v>9592</v>
      </c>
      <c r="I245" s="20" t="s">
        <v>9592</v>
      </c>
      <c r="J245" s="21" t="s">
        <v>1157</v>
      </c>
      <c r="K245" s="19" t="s">
        <v>10115</v>
      </c>
      <c r="L245" s="20" t="s">
        <v>10876</v>
      </c>
      <c r="M245" s="20"/>
      <c r="N245" s="48"/>
      <c r="O245" s="20" t="s">
        <v>6181</v>
      </c>
      <c r="P245" s="1" t="s">
        <v>10046</v>
      </c>
    </row>
    <row r="246" spans="1:16" s="96" customFormat="1" ht="19.5" customHeight="1">
      <c r="A246" s="1" t="s">
        <v>10877</v>
      </c>
      <c r="B246" s="1">
        <v>40082490</v>
      </c>
      <c r="C246" s="1" t="s">
        <v>10878</v>
      </c>
      <c r="D246" s="1" t="s">
        <v>378</v>
      </c>
      <c r="E246" s="19">
        <f>SUM(H246-2)</f>
        <v>44032</v>
      </c>
      <c r="F246" s="19">
        <v>44027</v>
      </c>
      <c r="G246" s="13" t="s">
        <v>10879</v>
      </c>
      <c r="H246" s="20">
        <v>44034</v>
      </c>
      <c r="I246" s="20">
        <v>44034</v>
      </c>
      <c r="J246" s="21" t="s">
        <v>1157</v>
      </c>
      <c r="K246" s="19" t="s">
        <v>18</v>
      </c>
      <c r="L246" s="1" t="s">
        <v>8268</v>
      </c>
      <c r="M246" s="17" t="str">
        <f>VLOOKUP(L246,References!A:B,2,TRUE)</f>
        <v>10030708</v>
      </c>
      <c r="N246" s="48" t="s">
        <v>35</v>
      </c>
      <c r="O246" s="20" t="s">
        <v>6181</v>
      </c>
      <c r="P246" s="1" t="s">
        <v>10046</v>
      </c>
    </row>
    <row r="247" spans="1:16" s="96" customFormat="1" ht="19.5" customHeight="1">
      <c r="A247" s="13" t="s">
        <v>10880</v>
      </c>
      <c r="B247" s="1">
        <v>40093282</v>
      </c>
      <c r="C247" s="13"/>
      <c r="D247" s="1"/>
      <c r="E247" s="19" t="s">
        <v>10881</v>
      </c>
      <c r="F247" s="19" t="s">
        <v>10070</v>
      </c>
      <c r="G247" s="13" t="s">
        <v>10882</v>
      </c>
      <c r="H247" s="20" t="s">
        <v>9592</v>
      </c>
      <c r="I247" s="20" t="s">
        <v>9592</v>
      </c>
      <c r="J247" s="21" t="s">
        <v>1157</v>
      </c>
      <c r="K247" s="19" t="s">
        <v>18</v>
      </c>
      <c r="L247" s="20" t="s">
        <v>10883</v>
      </c>
      <c r="M247" s="20"/>
      <c r="N247" s="48"/>
      <c r="O247" s="20" t="s">
        <v>6181</v>
      </c>
      <c r="P247" s="1" t="s">
        <v>10046</v>
      </c>
    </row>
    <row r="248" spans="1:16" s="96" customFormat="1" ht="19.5" customHeight="1">
      <c r="A248" s="13" t="s">
        <v>10884</v>
      </c>
      <c r="B248" s="1">
        <v>40082463</v>
      </c>
      <c r="C248" s="90" t="s">
        <v>10885</v>
      </c>
      <c r="D248" s="1" t="s">
        <v>265</v>
      </c>
      <c r="E248" s="19">
        <v>44162.042361111111</v>
      </c>
      <c r="F248" s="19">
        <v>44152</v>
      </c>
      <c r="G248" s="13">
        <v>563496</v>
      </c>
      <c r="H248" s="20">
        <v>44162.876388888886</v>
      </c>
      <c r="I248" s="20">
        <v>44162</v>
      </c>
      <c r="J248" s="21" t="s">
        <v>1157</v>
      </c>
      <c r="K248" s="19">
        <v>44197</v>
      </c>
      <c r="L248" s="20" t="s">
        <v>418</v>
      </c>
      <c r="M248" s="17" t="str">
        <f>VLOOKUP(L248,References!A:B,2,TRUE)</f>
        <v>10021563</v>
      </c>
      <c r="N248" s="48" t="s">
        <v>20</v>
      </c>
      <c r="O248" s="20" t="s">
        <v>6181</v>
      </c>
      <c r="P248" s="1" t="s">
        <v>10046</v>
      </c>
    </row>
    <row r="249" spans="1:16" s="96" customFormat="1" ht="19.5" customHeight="1">
      <c r="A249" s="1" t="s">
        <v>10886</v>
      </c>
      <c r="B249" s="1">
        <v>40107210</v>
      </c>
      <c r="C249" s="89" t="s">
        <v>10887</v>
      </c>
      <c r="D249" s="1" t="s">
        <v>189</v>
      </c>
      <c r="E249" s="19">
        <v>44119.667361111111</v>
      </c>
      <c r="F249" s="19">
        <v>44083</v>
      </c>
      <c r="G249" s="13" t="s">
        <v>10888</v>
      </c>
      <c r="H249" s="20">
        <v>44118.78125</v>
      </c>
      <c r="I249" s="20">
        <v>44119</v>
      </c>
      <c r="J249" s="21" t="s">
        <v>1157</v>
      </c>
      <c r="K249" s="20" t="s">
        <v>18</v>
      </c>
      <c r="L249" s="1" t="s">
        <v>8705</v>
      </c>
      <c r="M249" s="17" t="str">
        <f>VLOOKUP(L249,References!A:B,2,TRUE)</f>
        <v>10122499</v>
      </c>
      <c r="N249" s="48" t="s">
        <v>2964</v>
      </c>
      <c r="O249" s="20" t="s">
        <v>6181</v>
      </c>
      <c r="P249" s="1" t="s">
        <v>10046</v>
      </c>
    </row>
    <row r="250" spans="1:16" s="96" customFormat="1" ht="19.5" customHeight="1">
      <c r="A250" s="13" t="s">
        <v>10889</v>
      </c>
      <c r="B250" s="1">
        <v>40088835</v>
      </c>
      <c r="C250" s="90" t="s">
        <v>10890</v>
      </c>
      <c r="D250" s="1" t="s">
        <v>53</v>
      </c>
      <c r="E250" s="19" t="s">
        <v>10891</v>
      </c>
      <c r="F250" s="19">
        <v>44060</v>
      </c>
      <c r="G250" s="13" t="s">
        <v>10892</v>
      </c>
      <c r="H250" s="19" t="s">
        <v>10891</v>
      </c>
      <c r="I250" s="20">
        <v>44103</v>
      </c>
      <c r="J250" s="21" t="s">
        <v>1157</v>
      </c>
      <c r="K250" s="19" t="s">
        <v>18</v>
      </c>
      <c r="L250" s="20" t="s">
        <v>10893</v>
      </c>
      <c r="M250" s="17" t="str">
        <f>VLOOKUP(L250,References!A:B,2,TRUE)</f>
        <v>10194375</v>
      </c>
      <c r="N250" s="48" t="s">
        <v>55</v>
      </c>
      <c r="O250" s="20" t="s">
        <v>6181</v>
      </c>
      <c r="P250" s="1" t="s">
        <v>10046</v>
      </c>
    </row>
    <row r="251" spans="1:16" s="96" customFormat="1" ht="19.5" customHeight="1">
      <c r="A251" s="13" t="s">
        <v>10894</v>
      </c>
      <c r="B251" s="1">
        <v>26698107</v>
      </c>
      <c r="C251" s="13" t="s">
        <v>10895</v>
      </c>
      <c r="D251" s="1" t="s">
        <v>33</v>
      </c>
      <c r="E251" s="19">
        <v>44063.670138888891</v>
      </c>
      <c r="F251" s="19">
        <v>44060</v>
      </c>
      <c r="G251" s="13" t="s">
        <v>10896</v>
      </c>
      <c r="H251" s="20">
        <v>44070</v>
      </c>
      <c r="I251" s="20">
        <v>44071</v>
      </c>
      <c r="J251" s="21" t="s">
        <v>1157</v>
      </c>
      <c r="K251" s="19" t="s">
        <v>18</v>
      </c>
      <c r="L251" s="20" t="s">
        <v>9416</v>
      </c>
      <c r="M251" s="17" t="str">
        <f>VLOOKUP(L251,References!A:B,2,TRUE)</f>
        <v>10184321</v>
      </c>
      <c r="N251" s="48" t="s">
        <v>28</v>
      </c>
      <c r="O251" s="20" t="s">
        <v>6181</v>
      </c>
      <c r="P251" s="1" t="s">
        <v>10046</v>
      </c>
    </row>
    <row r="252" spans="1:16" s="96" customFormat="1" ht="19.5" customHeight="1">
      <c r="A252" s="13" t="s">
        <v>10897</v>
      </c>
      <c r="B252" s="1">
        <v>40029873</v>
      </c>
      <c r="C252" s="89" t="s">
        <v>10898</v>
      </c>
      <c r="D252" s="19" t="s">
        <v>265</v>
      </c>
      <c r="E252" s="88">
        <v>44063.659722222219</v>
      </c>
      <c r="F252" s="19">
        <v>44012</v>
      </c>
      <c r="G252" s="13" t="s">
        <v>10899</v>
      </c>
      <c r="H252" s="20">
        <v>44061.48333333333</v>
      </c>
      <c r="I252" s="20">
        <v>44103</v>
      </c>
      <c r="J252" s="21" t="s">
        <v>1157</v>
      </c>
      <c r="K252" s="19" t="s">
        <v>18</v>
      </c>
      <c r="L252" s="48" t="s">
        <v>10900</v>
      </c>
      <c r="M252" s="17" t="str">
        <f>VLOOKUP(L252,References!A:B,2,TRUE)</f>
        <v>20835099</v>
      </c>
      <c r="N252" s="48" t="s">
        <v>20</v>
      </c>
      <c r="O252" s="20" t="s">
        <v>6181</v>
      </c>
      <c r="P252" s="1" t="s">
        <v>10046</v>
      </c>
    </row>
    <row r="253" spans="1:16" s="96" customFormat="1" ht="19.5" customHeight="1">
      <c r="A253" s="13" t="s">
        <v>10901</v>
      </c>
      <c r="B253" s="1">
        <v>40079568</v>
      </c>
      <c r="C253" s="89" t="s">
        <v>10902</v>
      </c>
      <c r="D253" s="13" t="s">
        <v>33</v>
      </c>
      <c r="E253" s="19">
        <v>44111</v>
      </c>
      <c r="F253" s="19">
        <v>44087</v>
      </c>
      <c r="G253" s="13" t="s">
        <v>10903</v>
      </c>
      <c r="H253" s="20">
        <v>44111</v>
      </c>
      <c r="I253" s="20">
        <v>44111</v>
      </c>
      <c r="J253" s="21" t="s">
        <v>1157</v>
      </c>
      <c r="K253" s="20" t="s">
        <v>18</v>
      </c>
      <c r="L253" s="1" t="s">
        <v>9429</v>
      </c>
      <c r="M253" s="17" t="str">
        <f>VLOOKUP(L253,References!A:B,2,TRUE)</f>
        <v>25013798</v>
      </c>
      <c r="N253" s="48" t="s">
        <v>20</v>
      </c>
      <c r="O253" s="20" t="s">
        <v>6181</v>
      </c>
      <c r="P253" s="1" t="s">
        <v>10046</v>
      </c>
    </row>
    <row r="254" spans="1:16" s="96" customFormat="1" ht="19.5" customHeight="1">
      <c r="A254" s="13" t="s">
        <v>10904</v>
      </c>
      <c r="B254" s="1">
        <v>40058527</v>
      </c>
      <c r="C254" s="67" t="s">
        <v>10905</v>
      </c>
      <c r="D254" s="1" t="s">
        <v>6858</v>
      </c>
      <c r="E254" s="30">
        <f>SUM(H254-2)</f>
        <v>43950</v>
      </c>
      <c r="F254" s="19">
        <v>43936</v>
      </c>
      <c r="G254" s="13" t="s">
        <v>10906</v>
      </c>
      <c r="H254" s="20">
        <v>43952</v>
      </c>
      <c r="I254" s="20">
        <v>43963</v>
      </c>
      <c r="J254" s="2" t="s">
        <v>1157</v>
      </c>
      <c r="K254" s="19" t="s">
        <v>18</v>
      </c>
      <c r="L254" s="20" t="s">
        <v>1817</v>
      </c>
      <c r="M254" s="17" t="str">
        <f>VLOOKUP(L254,References!A:B,2,TRUE)</f>
        <v>10122226</v>
      </c>
      <c r="N254" s="48" t="s">
        <v>28</v>
      </c>
      <c r="O254" s="20" t="s">
        <v>6181</v>
      </c>
      <c r="P254" s="20" t="s">
        <v>10046</v>
      </c>
    </row>
    <row r="255" spans="1:16" s="96" customFormat="1" ht="19.5" customHeight="1">
      <c r="A255" s="13" t="s">
        <v>10907</v>
      </c>
      <c r="B255" s="1">
        <v>40049084</v>
      </c>
      <c r="C255" s="90" t="s">
        <v>10908</v>
      </c>
      <c r="D255" s="1" t="s">
        <v>378</v>
      </c>
      <c r="E255" s="19" t="s">
        <v>10237</v>
      </c>
      <c r="F255" s="19">
        <v>44088</v>
      </c>
      <c r="G255" s="13" t="s">
        <v>10909</v>
      </c>
      <c r="H255" s="20" t="s">
        <v>10179</v>
      </c>
      <c r="I255" s="20">
        <v>44103</v>
      </c>
      <c r="J255" s="21" t="s">
        <v>1157</v>
      </c>
      <c r="K255" s="19" t="s">
        <v>18</v>
      </c>
      <c r="L255" s="20" t="s">
        <v>10910</v>
      </c>
      <c r="M255" s="17" t="str">
        <f>VLOOKUP(L255,References!A:B,2,TRUE)</f>
        <v>20652172</v>
      </c>
      <c r="N255" s="48" t="s">
        <v>35</v>
      </c>
      <c r="O255" s="20" t="s">
        <v>6181</v>
      </c>
      <c r="P255" s="1" t="s">
        <v>10046</v>
      </c>
    </row>
    <row r="256" spans="1:16" s="96" customFormat="1" ht="19.5" customHeight="1">
      <c r="A256" s="13" t="s">
        <v>10911</v>
      </c>
      <c r="B256" s="1">
        <v>40071402</v>
      </c>
      <c r="C256" s="90" t="s">
        <v>10912</v>
      </c>
      <c r="D256" s="1" t="s">
        <v>47</v>
      </c>
      <c r="E256" s="19">
        <v>44144</v>
      </c>
      <c r="F256" s="19">
        <v>44075</v>
      </c>
      <c r="G256" s="13" t="s">
        <v>10913</v>
      </c>
      <c r="H256" s="20">
        <v>44144</v>
      </c>
      <c r="I256" s="20">
        <v>44103</v>
      </c>
      <c r="J256" s="21" t="s">
        <v>1157</v>
      </c>
      <c r="K256" s="19" t="s">
        <v>18</v>
      </c>
      <c r="L256" s="20" t="s">
        <v>10914</v>
      </c>
      <c r="M256" s="17" t="str">
        <f>VLOOKUP(L256,References!A:B,2,TRUE)</f>
        <v>27847602</v>
      </c>
      <c r="N256" s="48" t="s">
        <v>127</v>
      </c>
      <c r="O256" s="20" t="s">
        <v>6181</v>
      </c>
      <c r="P256" s="1" t="s">
        <v>10046</v>
      </c>
    </row>
    <row r="257" spans="1:16" s="96" customFormat="1" ht="19.5" customHeight="1">
      <c r="A257" s="13" t="s">
        <v>10915</v>
      </c>
      <c r="B257" s="1">
        <v>27187416</v>
      </c>
      <c r="C257" s="13" t="s">
        <v>10916</v>
      </c>
      <c r="D257" s="1" t="s">
        <v>565</v>
      </c>
      <c r="E257" s="19">
        <v>44074.998611111114</v>
      </c>
      <c r="F257" s="19">
        <v>43976</v>
      </c>
      <c r="G257" s="13" t="s">
        <v>10917</v>
      </c>
      <c r="H257" s="20">
        <v>44075</v>
      </c>
      <c r="I257" s="20">
        <v>44076</v>
      </c>
      <c r="J257" s="21" t="s">
        <v>1157</v>
      </c>
      <c r="K257" s="19" t="s">
        <v>18</v>
      </c>
      <c r="L257" s="20" t="s">
        <v>10918</v>
      </c>
      <c r="M257" s="17" t="str">
        <f>VLOOKUP(L257,References!A:B,2,TRUE)</f>
        <v>25214424</v>
      </c>
      <c r="N257" s="74" t="s">
        <v>10919</v>
      </c>
      <c r="O257" s="20" t="s">
        <v>6181</v>
      </c>
      <c r="P257" s="1" t="s">
        <v>10046</v>
      </c>
    </row>
    <row r="258" spans="1:16" s="96" customFormat="1" ht="19.5" customHeight="1">
      <c r="A258" s="1" t="s">
        <v>10920</v>
      </c>
      <c r="B258" s="1">
        <v>40069054</v>
      </c>
      <c r="C258" s="1" t="s">
        <v>10921</v>
      </c>
      <c r="D258" s="1" t="s">
        <v>40</v>
      </c>
      <c r="E258" s="19">
        <f>SUM(H258-2)</f>
        <v>44027</v>
      </c>
      <c r="F258" s="19">
        <v>44010</v>
      </c>
      <c r="G258" s="13" t="s">
        <v>10922</v>
      </c>
      <c r="H258" s="20">
        <v>44029</v>
      </c>
      <c r="I258" s="20">
        <v>44083</v>
      </c>
      <c r="J258" s="21" t="s">
        <v>1157</v>
      </c>
      <c r="K258" s="19" t="s">
        <v>18</v>
      </c>
      <c r="L258" s="1" t="s">
        <v>7032</v>
      </c>
      <c r="M258" s="17" t="str">
        <f>VLOOKUP(L258,References!A:B,2,TRUE)</f>
        <v>10125302</v>
      </c>
      <c r="N258" s="48" t="s">
        <v>20</v>
      </c>
      <c r="O258" s="20" t="s">
        <v>6181</v>
      </c>
      <c r="P258" s="1" t="s">
        <v>10046</v>
      </c>
    </row>
    <row r="259" spans="1:16" s="96" customFormat="1" ht="19.5" customHeight="1">
      <c r="A259" s="13" t="s">
        <v>10923</v>
      </c>
      <c r="B259" s="1">
        <v>40075487</v>
      </c>
      <c r="C259" s="13" t="s">
        <v>10924</v>
      </c>
      <c r="D259" s="1" t="s">
        <v>177</v>
      </c>
      <c r="E259" s="19">
        <v>44074.842361111114</v>
      </c>
      <c r="F259" s="19">
        <v>44062</v>
      </c>
      <c r="G259" s="13" t="s">
        <v>10925</v>
      </c>
      <c r="H259" s="20">
        <v>44074</v>
      </c>
      <c r="I259" s="20">
        <v>44076</v>
      </c>
      <c r="J259" s="21" t="s">
        <v>1157</v>
      </c>
      <c r="K259" s="19" t="s">
        <v>18</v>
      </c>
      <c r="L259" s="20" t="s">
        <v>1255</v>
      </c>
      <c r="M259" s="17" t="str">
        <f>VLOOKUP(L259,References!A:B,2,TRUE)</f>
        <v>10133369</v>
      </c>
      <c r="N259" s="48" t="s">
        <v>320</v>
      </c>
      <c r="O259" s="20" t="s">
        <v>6181</v>
      </c>
      <c r="P259" s="1" t="s">
        <v>10046</v>
      </c>
    </row>
    <row r="260" spans="1:16" s="96" customFormat="1" ht="19.5" customHeight="1">
      <c r="A260" s="13" t="s">
        <v>10926</v>
      </c>
      <c r="B260" s="1">
        <v>40043073</v>
      </c>
      <c r="C260" s="90" t="s">
        <v>10927</v>
      </c>
      <c r="D260" s="1" t="s">
        <v>53</v>
      </c>
      <c r="E260" s="19">
        <v>44075.602083333331</v>
      </c>
      <c r="F260" s="19">
        <v>44070</v>
      </c>
      <c r="G260" s="13" t="s">
        <v>10928</v>
      </c>
      <c r="H260" s="20">
        <v>44075</v>
      </c>
      <c r="I260" s="20">
        <v>44103</v>
      </c>
      <c r="J260" s="21" t="s">
        <v>1157</v>
      </c>
      <c r="K260" s="19">
        <v>44440</v>
      </c>
      <c r="L260" s="20" t="s">
        <v>10929</v>
      </c>
      <c r="M260" s="17" t="str">
        <f>VLOOKUP(L260,References!A:B,2,TRUE)</f>
        <v>10132340</v>
      </c>
      <c r="N260" s="48" t="s">
        <v>20</v>
      </c>
      <c r="O260" s="20" t="s">
        <v>6181</v>
      </c>
      <c r="P260" s="1" t="s">
        <v>10046</v>
      </c>
    </row>
    <row r="261" spans="1:16" s="96" customFormat="1" ht="19.5" customHeight="1">
      <c r="A261" s="13" t="s">
        <v>10930</v>
      </c>
      <c r="B261" s="1">
        <v>40061456</v>
      </c>
      <c r="C261" s="90" t="s">
        <v>10931</v>
      </c>
      <c r="D261" s="1" t="s">
        <v>99</v>
      </c>
      <c r="E261" s="19">
        <v>44069.941666666666</v>
      </c>
      <c r="F261" s="19">
        <v>44061</v>
      </c>
      <c r="G261" s="13" t="s">
        <v>10932</v>
      </c>
      <c r="H261" s="20">
        <v>44074</v>
      </c>
      <c r="I261" s="20">
        <v>44103</v>
      </c>
      <c r="J261" s="21" t="s">
        <v>1157</v>
      </c>
      <c r="K261" s="19" t="s">
        <v>18</v>
      </c>
      <c r="L261" s="20" t="s">
        <v>8771</v>
      </c>
      <c r="M261" s="17" t="str">
        <f>VLOOKUP(L261,References!A:B,2,TRUE)</f>
        <v>20301183</v>
      </c>
      <c r="N261" s="48" t="s">
        <v>320</v>
      </c>
      <c r="O261" s="20" t="s">
        <v>6181</v>
      </c>
      <c r="P261" s="1" t="s">
        <v>10046</v>
      </c>
    </row>
    <row r="262" spans="1:16" s="96" customFormat="1" ht="19.5" customHeight="1">
      <c r="A262" s="1" t="s">
        <v>10933</v>
      </c>
      <c r="B262" s="1">
        <v>40047313</v>
      </c>
      <c r="C262" s="89" t="s">
        <v>10934</v>
      </c>
      <c r="D262" s="1" t="s">
        <v>17</v>
      </c>
      <c r="E262" s="88">
        <v>44113.371527777781</v>
      </c>
      <c r="F262" s="19">
        <v>44063</v>
      </c>
      <c r="G262" s="13" t="s">
        <v>10935</v>
      </c>
      <c r="H262" s="88">
        <v>44117.845833333333</v>
      </c>
      <c r="I262" s="20">
        <v>44119</v>
      </c>
      <c r="J262" s="21" t="s">
        <v>1157</v>
      </c>
      <c r="K262" s="20" t="s">
        <v>18</v>
      </c>
      <c r="L262" s="1" t="s">
        <v>8211</v>
      </c>
      <c r="M262" s="17" t="str">
        <f>VLOOKUP(L262,References!A:B,2,TRUE)</f>
        <v>10129297</v>
      </c>
      <c r="N262" s="48" t="s">
        <v>320</v>
      </c>
      <c r="O262" s="20" t="s">
        <v>6181</v>
      </c>
      <c r="P262" s="1" t="s">
        <v>10046</v>
      </c>
    </row>
    <row r="263" spans="1:16" s="96" customFormat="1" ht="19.5" customHeight="1">
      <c r="A263" s="13" t="s">
        <v>10936</v>
      </c>
      <c r="B263" s="1">
        <v>40082890</v>
      </c>
      <c r="C263" s="90" t="s">
        <v>10937</v>
      </c>
      <c r="D263" s="1" t="s">
        <v>40</v>
      </c>
      <c r="E263" s="19">
        <v>44074.938888888886</v>
      </c>
      <c r="F263" s="19">
        <v>44068</v>
      </c>
      <c r="G263" s="13" t="s">
        <v>10938</v>
      </c>
      <c r="H263" s="20">
        <v>44075</v>
      </c>
      <c r="I263" s="20">
        <v>44103</v>
      </c>
      <c r="J263" s="21" t="s">
        <v>1157</v>
      </c>
      <c r="K263" s="19" t="s">
        <v>18</v>
      </c>
      <c r="L263" s="20" t="s">
        <v>2101</v>
      </c>
      <c r="M263" s="17" t="str">
        <f>VLOOKUP(L263,References!A:B,2,TRUE)</f>
        <v>10105325</v>
      </c>
      <c r="N263" s="48" t="s">
        <v>20</v>
      </c>
      <c r="O263" s="20" t="s">
        <v>6181</v>
      </c>
      <c r="P263" s="1" t="s">
        <v>10046</v>
      </c>
    </row>
    <row r="264" spans="1:16" s="96" customFormat="1" ht="19.5" customHeight="1">
      <c r="A264" s="13" t="s">
        <v>10939</v>
      </c>
      <c r="B264" s="1">
        <v>40088588</v>
      </c>
      <c r="C264" s="13" t="s">
        <v>10940</v>
      </c>
      <c r="D264" s="1" t="s">
        <v>177</v>
      </c>
      <c r="E264" s="19">
        <v>44067.804166666669</v>
      </c>
      <c r="F264" s="19">
        <v>44054</v>
      </c>
      <c r="G264" s="13" t="s">
        <v>10941</v>
      </c>
      <c r="H264" s="20">
        <v>44069</v>
      </c>
      <c r="I264" s="20">
        <v>44071</v>
      </c>
      <c r="J264" s="21" t="s">
        <v>1157</v>
      </c>
      <c r="K264" s="19" t="s">
        <v>18</v>
      </c>
      <c r="L264" s="20" t="s">
        <v>10942</v>
      </c>
      <c r="M264" s="17" t="str">
        <f>VLOOKUP(L264,References!A:B,2,TRUE)</f>
        <v>20448389</v>
      </c>
      <c r="N264" s="19" t="s">
        <v>6370</v>
      </c>
      <c r="O264" s="20" t="s">
        <v>6181</v>
      </c>
      <c r="P264" s="1" t="s">
        <v>10046</v>
      </c>
    </row>
    <row r="265" spans="1:16" s="96" customFormat="1" ht="19.5" customHeight="1">
      <c r="A265" s="13" t="s">
        <v>10943</v>
      </c>
      <c r="B265" s="1">
        <v>40071278</v>
      </c>
      <c r="C265" s="13" t="s">
        <v>10944</v>
      </c>
      <c r="D265" s="1" t="s">
        <v>40</v>
      </c>
      <c r="E265" s="19">
        <v>44056.806944444441</v>
      </c>
      <c r="F265" s="19">
        <v>44042</v>
      </c>
      <c r="G265" s="13" t="s">
        <v>10945</v>
      </c>
      <c r="H265" s="20">
        <v>44057</v>
      </c>
      <c r="I265" s="20">
        <v>44083</v>
      </c>
      <c r="J265" s="21" t="s">
        <v>1157</v>
      </c>
      <c r="K265" s="19" t="s">
        <v>18</v>
      </c>
      <c r="L265" s="20" t="s">
        <v>1021</v>
      </c>
      <c r="M265" s="17" t="str">
        <f>VLOOKUP(L265,References!A:B,2,TRUE)</f>
        <v>10122995</v>
      </c>
      <c r="N265" s="48" t="s">
        <v>20</v>
      </c>
      <c r="O265" s="20" t="s">
        <v>6181</v>
      </c>
      <c r="P265" s="1" t="s">
        <v>10046</v>
      </c>
    </row>
    <row r="266" spans="1:16" s="96" customFormat="1" ht="19.5" customHeight="1">
      <c r="A266" s="13" t="s">
        <v>10946</v>
      </c>
      <c r="B266" s="1">
        <v>40058964</v>
      </c>
      <c r="C266" s="13" t="s">
        <v>10947</v>
      </c>
      <c r="D266" s="1" t="s">
        <v>99</v>
      </c>
      <c r="E266" s="19">
        <v>44043.765277777777</v>
      </c>
      <c r="F266" s="19">
        <v>41475</v>
      </c>
      <c r="G266" s="13" t="s">
        <v>10948</v>
      </c>
      <c r="H266" s="20">
        <v>44048</v>
      </c>
      <c r="I266" s="20">
        <v>44048</v>
      </c>
      <c r="J266" s="21" t="s">
        <v>1157</v>
      </c>
      <c r="K266" s="19" t="s">
        <v>18</v>
      </c>
      <c r="L266" s="20" t="s">
        <v>10949</v>
      </c>
      <c r="M266" s="17" t="str">
        <f>VLOOKUP(L266,References!A:B,2,TRUE)</f>
        <v>20287660</v>
      </c>
      <c r="N266" s="48" t="s">
        <v>35</v>
      </c>
      <c r="O266" s="20" t="s">
        <v>6181</v>
      </c>
      <c r="P266" s="1" t="s">
        <v>10046</v>
      </c>
    </row>
    <row r="267" spans="1:16" s="96" customFormat="1" ht="19.5" customHeight="1">
      <c r="A267" s="13" t="s">
        <v>10950</v>
      </c>
      <c r="B267" s="1">
        <v>40079760</v>
      </c>
      <c r="C267" s="13" t="s">
        <v>10951</v>
      </c>
      <c r="D267" s="1" t="s">
        <v>265</v>
      </c>
      <c r="E267" s="30">
        <f>SUM(H267-2)</f>
        <v>43953</v>
      </c>
      <c r="F267" s="19" t="s">
        <v>26</v>
      </c>
      <c r="G267" s="13" t="s">
        <v>10952</v>
      </c>
      <c r="H267" s="20">
        <v>43955</v>
      </c>
      <c r="I267" s="20">
        <v>43963</v>
      </c>
      <c r="J267" s="2" t="s">
        <v>1157</v>
      </c>
      <c r="K267" s="19" t="s">
        <v>18</v>
      </c>
      <c r="L267" s="20" t="s">
        <v>418</v>
      </c>
      <c r="M267" s="17" t="str">
        <f>VLOOKUP(L267,References!A:B,2,TRUE)</f>
        <v>10021563</v>
      </c>
      <c r="N267" s="48" t="s">
        <v>10089</v>
      </c>
      <c r="O267" s="20" t="s">
        <v>6181</v>
      </c>
      <c r="P267" s="20" t="s">
        <v>10046</v>
      </c>
    </row>
    <row r="268" spans="1:16" s="96" customFormat="1" ht="19.5" customHeight="1">
      <c r="A268" s="13" t="s">
        <v>10953</v>
      </c>
      <c r="B268" s="1">
        <v>40030265</v>
      </c>
      <c r="C268" s="90" t="s">
        <v>10954</v>
      </c>
      <c r="D268" s="1" t="s">
        <v>99</v>
      </c>
      <c r="E268" s="19">
        <v>44073.626388888886</v>
      </c>
      <c r="F268" s="19">
        <v>44068</v>
      </c>
      <c r="G268" s="13" t="s">
        <v>10955</v>
      </c>
      <c r="H268" s="20">
        <v>44074</v>
      </c>
      <c r="I268" s="20">
        <v>44103</v>
      </c>
      <c r="J268" s="21" t="s">
        <v>1157</v>
      </c>
      <c r="K268" s="19" t="s">
        <v>18</v>
      </c>
      <c r="L268" s="20" t="s">
        <v>100</v>
      </c>
      <c r="M268" s="17" t="str">
        <f>VLOOKUP(L268,References!A:B,2,TRUE)</f>
        <v>25378044</v>
      </c>
      <c r="N268" s="48" t="s">
        <v>20</v>
      </c>
      <c r="O268" s="20" t="s">
        <v>6181</v>
      </c>
      <c r="P268" s="1" t="s">
        <v>10046</v>
      </c>
    </row>
    <row r="269" spans="1:16" s="96" customFormat="1" ht="19.5" customHeight="1">
      <c r="A269" s="13" t="s">
        <v>10956</v>
      </c>
      <c r="B269" s="1">
        <v>40085851</v>
      </c>
      <c r="C269" s="13" t="s">
        <v>10957</v>
      </c>
      <c r="D269" s="1" t="s">
        <v>2772</v>
      </c>
      <c r="E269" s="19">
        <v>44074.863888888889</v>
      </c>
      <c r="F269" s="19">
        <v>44064</v>
      </c>
      <c r="G269" s="13" t="s">
        <v>10958</v>
      </c>
      <c r="H269" s="20">
        <v>44074</v>
      </c>
      <c r="I269" s="20">
        <v>44076</v>
      </c>
      <c r="J269" s="21" t="s">
        <v>1157</v>
      </c>
      <c r="K269" s="19" t="s">
        <v>18</v>
      </c>
      <c r="L269" s="20" t="s">
        <v>339</v>
      </c>
      <c r="M269" s="17" t="str">
        <f>VLOOKUP(L269,References!A:B,2,TRUE)</f>
        <v>20338478</v>
      </c>
      <c r="N269" s="74" t="s">
        <v>10089</v>
      </c>
      <c r="O269" s="20" t="s">
        <v>6181</v>
      </c>
      <c r="P269" s="1" t="s">
        <v>10046</v>
      </c>
    </row>
    <row r="270" spans="1:16" s="96" customFormat="1" ht="19.5" customHeight="1">
      <c r="A270" s="13" t="s">
        <v>10959</v>
      </c>
      <c r="B270" s="1">
        <v>40060117</v>
      </c>
      <c r="C270" s="90" t="s">
        <v>10960</v>
      </c>
      <c r="D270" s="1" t="s">
        <v>82</v>
      </c>
      <c r="E270" s="19">
        <v>44180.956250000003</v>
      </c>
      <c r="F270" s="19">
        <v>44167</v>
      </c>
      <c r="G270" s="13" t="s">
        <v>10961</v>
      </c>
      <c r="H270" s="20">
        <v>44180.956250000003</v>
      </c>
      <c r="I270" s="20">
        <v>44181</v>
      </c>
      <c r="J270" s="21" t="s">
        <v>1157</v>
      </c>
      <c r="K270" s="19" t="s">
        <v>18</v>
      </c>
      <c r="L270" s="20" t="s">
        <v>10962</v>
      </c>
      <c r="M270" s="17" t="str">
        <f>VLOOKUP(L270,References!A:B,2,TRUE)</f>
        <v>22275414</v>
      </c>
      <c r="N270" s="48" t="s">
        <v>20</v>
      </c>
      <c r="O270" s="20" t="s">
        <v>6181</v>
      </c>
      <c r="P270" s="1" t="s">
        <v>10046</v>
      </c>
    </row>
    <row r="271" spans="1:16" s="96" customFormat="1" ht="19.5" customHeight="1">
      <c r="A271" s="13" t="s">
        <v>10963</v>
      </c>
      <c r="B271" s="1">
        <v>40053763</v>
      </c>
      <c r="C271" s="13" t="s">
        <v>10964</v>
      </c>
      <c r="D271" s="1" t="s">
        <v>53</v>
      </c>
      <c r="E271" s="19">
        <f>SUM(H271-2)</f>
        <v>43983</v>
      </c>
      <c r="F271" s="19">
        <v>43979</v>
      </c>
      <c r="G271" s="13" t="s">
        <v>10965</v>
      </c>
      <c r="H271" s="20">
        <v>43985</v>
      </c>
      <c r="I271" s="20">
        <v>44048</v>
      </c>
      <c r="J271" s="21" t="s">
        <v>1157</v>
      </c>
      <c r="K271" s="19" t="s">
        <v>18</v>
      </c>
      <c r="L271" s="20" t="s">
        <v>10966</v>
      </c>
      <c r="M271" s="17" t="str">
        <f>VLOOKUP(L271,References!A:B,2,TRUE)</f>
        <v>10051551</v>
      </c>
      <c r="N271" s="48" t="s">
        <v>127</v>
      </c>
      <c r="O271" s="20" t="s">
        <v>6181</v>
      </c>
      <c r="P271" s="1" t="s">
        <v>10046</v>
      </c>
    </row>
    <row r="272" spans="1:16" s="96" customFormat="1" ht="19.5" customHeight="1">
      <c r="A272" s="13" t="s">
        <v>10967</v>
      </c>
      <c r="B272" s="1">
        <v>40074515</v>
      </c>
      <c r="C272" s="90" t="s">
        <v>10968</v>
      </c>
      <c r="D272" s="1" t="s">
        <v>53</v>
      </c>
      <c r="E272" s="19" t="s">
        <v>10179</v>
      </c>
      <c r="F272" s="19">
        <v>44084</v>
      </c>
      <c r="G272" s="13" t="s">
        <v>10969</v>
      </c>
      <c r="H272" s="20" t="s">
        <v>10359</v>
      </c>
      <c r="I272" s="20" t="s">
        <v>10359</v>
      </c>
      <c r="J272" s="21" t="s">
        <v>1157</v>
      </c>
      <c r="K272" s="19" t="s">
        <v>18</v>
      </c>
      <c r="L272" s="20" t="s">
        <v>10039</v>
      </c>
      <c r="M272" s="17" t="str">
        <f>VLOOKUP(L272,References!A:B,2,TRUE)</f>
        <v>20942642</v>
      </c>
      <c r="N272" s="48" t="s">
        <v>55</v>
      </c>
      <c r="O272" s="20" t="s">
        <v>6181</v>
      </c>
      <c r="P272" s="1" t="s">
        <v>10046</v>
      </c>
    </row>
    <row r="273" spans="1:16" s="96" customFormat="1" ht="19.5" customHeight="1">
      <c r="A273" s="13" t="s">
        <v>10970</v>
      </c>
      <c r="B273" s="1">
        <v>40075121</v>
      </c>
      <c r="C273" s="13" t="s">
        <v>10971</v>
      </c>
      <c r="D273" s="1" t="s">
        <v>177</v>
      </c>
      <c r="E273" s="19">
        <v>44057.727777777778</v>
      </c>
      <c r="F273" s="19">
        <v>44033</v>
      </c>
      <c r="G273" s="13" t="s">
        <v>10972</v>
      </c>
      <c r="H273" s="20">
        <v>44057</v>
      </c>
      <c r="I273" s="20">
        <v>44071</v>
      </c>
      <c r="J273" s="21" t="s">
        <v>1157</v>
      </c>
      <c r="K273" s="19" t="s">
        <v>18</v>
      </c>
      <c r="L273" s="20" t="s">
        <v>8709</v>
      </c>
      <c r="M273" s="17" t="str">
        <f>VLOOKUP(L273,References!A:B,2,TRUE)</f>
        <v>10165169</v>
      </c>
      <c r="N273" s="48" t="s">
        <v>320</v>
      </c>
      <c r="O273" s="20" t="s">
        <v>6181</v>
      </c>
      <c r="P273" s="1" t="s">
        <v>10046</v>
      </c>
    </row>
    <row r="274" spans="1:16" s="96" customFormat="1" ht="19.5" customHeight="1">
      <c r="A274" s="13" t="s">
        <v>10973</v>
      </c>
      <c r="B274" s="1">
        <v>40091196</v>
      </c>
      <c r="C274" s="13"/>
      <c r="D274" s="1"/>
      <c r="E274" s="19" t="s">
        <v>10072</v>
      </c>
      <c r="F274" s="19" t="s">
        <v>10072</v>
      </c>
      <c r="G274" s="13" t="s">
        <v>10974</v>
      </c>
      <c r="H274" s="20" t="s">
        <v>10072</v>
      </c>
      <c r="I274" s="20" t="s">
        <v>10073</v>
      </c>
      <c r="J274" s="21" t="s">
        <v>1157</v>
      </c>
      <c r="K274" s="19" t="s">
        <v>10074</v>
      </c>
      <c r="L274" s="20"/>
      <c r="M274" s="20"/>
      <c r="N274" s="48"/>
      <c r="O274" s="20" t="s">
        <v>6181</v>
      </c>
      <c r="P274" s="1" t="s">
        <v>10046</v>
      </c>
    </row>
    <row r="275" spans="1:16" s="96" customFormat="1" ht="19.5" customHeight="1">
      <c r="A275" s="13" t="s">
        <v>10975</v>
      </c>
      <c r="B275" s="1">
        <v>40043863</v>
      </c>
      <c r="C275" s="13" t="s">
        <v>10976</v>
      </c>
      <c r="D275" s="1" t="s">
        <v>40</v>
      </c>
      <c r="E275" s="19">
        <v>43976</v>
      </c>
      <c r="F275" s="19">
        <v>43843</v>
      </c>
      <c r="G275" s="13" t="s">
        <v>10977</v>
      </c>
      <c r="H275" s="20">
        <v>43976</v>
      </c>
      <c r="I275" s="20">
        <v>43979</v>
      </c>
      <c r="J275" s="21" t="s">
        <v>1157</v>
      </c>
      <c r="K275" s="19" t="s">
        <v>18</v>
      </c>
      <c r="L275" s="20" t="s">
        <v>1080</v>
      </c>
      <c r="M275" s="17" t="str">
        <f>VLOOKUP(L275,References!A:B,2,TRUE)</f>
        <v>20044903</v>
      </c>
      <c r="N275" s="48" t="s">
        <v>28</v>
      </c>
      <c r="O275" s="20" t="s">
        <v>6181</v>
      </c>
      <c r="P275" s="1" t="s">
        <v>10046</v>
      </c>
    </row>
    <row r="276" spans="1:16" s="96" customFormat="1" ht="19.5" customHeight="1">
      <c r="A276" s="13" t="s">
        <v>10978</v>
      </c>
      <c r="B276" s="1">
        <v>40091688</v>
      </c>
      <c r="C276" s="13" t="s">
        <v>10979</v>
      </c>
      <c r="D276" s="1" t="s">
        <v>177</v>
      </c>
      <c r="E276" s="19">
        <v>44075.602083333331</v>
      </c>
      <c r="F276" s="19">
        <v>44069</v>
      </c>
      <c r="G276" s="13" t="s">
        <v>10980</v>
      </c>
      <c r="H276" s="20">
        <v>44075</v>
      </c>
      <c r="I276" s="20">
        <v>44076</v>
      </c>
      <c r="J276" s="21" t="s">
        <v>1157</v>
      </c>
      <c r="K276" s="121" t="s">
        <v>18</v>
      </c>
      <c r="L276" s="20" t="s">
        <v>1569</v>
      </c>
      <c r="M276" s="17" t="str">
        <f>VLOOKUP(L276,References!A:B,2,TRUE)</f>
        <v>10196752</v>
      </c>
      <c r="N276" s="48" t="s">
        <v>320</v>
      </c>
      <c r="O276" s="20" t="s">
        <v>6181</v>
      </c>
      <c r="P276" s="1" t="s">
        <v>10046</v>
      </c>
    </row>
    <row r="277" spans="1:16" s="96" customFormat="1" ht="19.5" customHeight="1">
      <c r="A277" s="13" t="s">
        <v>10981</v>
      </c>
      <c r="B277" s="1">
        <v>40020222</v>
      </c>
      <c r="C277" s="90" t="s">
        <v>10982</v>
      </c>
      <c r="D277" s="1" t="s">
        <v>47</v>
      </c>
      <c r="E277" s="19">
        <v>44057.693055555559</v>
      </c>
      <c r="F277" s="19">
        <v>44040</v>
      </c>
      <c r="G277" s="13" t="s">
        <v>10983</v>
      </c>
      <c r="H277" s="20">
        <v>44057</v>
      </c>
      <c r="I277" s="20">
        <v>44103</v>
      </c>
      <c r="J277" s="21" t="s">
        <v>1157</v>
      </c>
      <c r="K277" s="19">
        <v>44774</v>
      </c>
      <c r="L277" s="20" t="s">
        <v>2592</v>
      </c>
      <c r="M277" s="17" t="str">
        <f>VLOOKUP(L277,References!A:B,2,TRUE)</f>
        <v>10036889</v>
      </c>
      <c r="N277" s="48" t="s">
        <v>55</v>
      </c>
      <c r="O277" s="20" t="s">
        <v>6181</v>
      </c>
      <c r="P277" s="1" t="s">
        <v>10046</v>
      </c>
    </row>
    <row r="278" spans="1:16" s="96" customFormat="1" ht="19.5" customHeight="1">
      <c r="A278" s="13" t="s">
        <v>10984</v>
      </c>
      <c r="B278" s="1">
        <v>40068138</v>
      </c>
      <c r="C278" s="90" t="s">
        <v>10985</v>
      </c>
      <c r="D278" s="1" t="s">
        <v>99</v>
      </c>
      <c r="E278" s="19">
        <v>44073.260416666664</v>
      </c>
      <c r="F278" s="19">
        <v>44068</v>
      </c>
      <c r="G278" s="13" t="s">
        <v>10986</v>
      </c>
      <c r="H278" s="20">
        <v>44074</v>
      </c>
      <c r="I278" s="20">
        <v>44103</v>
      </c>
      <c r="J278" s="21" t="s">
        <v>1157</v>
      </c>
      <c r="K278" s="19" t="s">
        <v>18</v>
      </c>
      <c r="L278" s="20" t="s">
        <v>100</v>
      </c>
      <c r="M278" s="17" t="str">
        <f>VLOOKUP(L278,References!A:B,2,TRUE)</f>
        <v>25378044</v>
      </c>
      <c r="N278" s="48" t="s">
        <v>20</v>
      </c>
      <c r="O278" s="20" t="s">
        <v>6181</v>
      </c>
      <c r="P278" s="1" t="s">
        <v>10046</v>
      </c>
    </row>
    <row r="279" spans="1:16" s="96" customFormat="1" ht="19.5" customHeight="1">
      <c r="A279" s="13" t="s">
        <v>10987</v>
      </c>
      <c r="B279" s="1">
        <v>40080657</v>
      </c>
      <c r="C279" s="90" t="s">
        <v>10988</v>
      </c>
      <c r="D279" s="1" t="s">
        <v>47</v>
      </c>
      <c r="E279" s="19" t="s">
        <v>10237</v>
      </c>
      <c r="F279" s="19" t="s">
        <v>10989</v>
      </c>
      <c r="G279" s="13" t="s">
        <v>10990</v>
      </c>
      <c r="H279" s="20" t="s">
        <v>10237</v>
      </c>
      <c r="I279" s="20">
        <v>44089</v>
      </c>
      <c r="J279" s="21" t="s">
        <v>1157</v>
      </c>
      <c r="K279" s="19" t="s">
        <v>10074</v>
      </c>
      <c r="L279" s="20" t="s">
        <v>10991</v>
      </c>
      <c r="M279" s="17" t="str">
        <f>VLOOKUP(L279,References!A:B,2,TRUE)</f>
        <v>26222862</v>
      </c>
      <c r="N279" s="48" t="s">
        <v>127</v>
      </c>
      <c r="O279" s="20" t="s">
        <v>6181</v>
      </c>
      <c r="P279" s="1" t="s">
        <v>10046</v>
      </c>
    </row>
    <row r="280" spans="1:16" s="96" customFormat="1" ht="19.5" customHeight="1">
      <c r="A280" s="1" t="s">
        <v>10992</v>
      </c>
      <c r="B280" s="1">
        <v>40080945</v>
      </c>
      <c r="C280" s="89" t="s">
        <v>10993</v>
      </c>
      <c r="D280" s="1" t="s">
        <v>137</v>
      </c>
      <c r="E280" s="19">
        <v>44119.668055555558</v>
      </c>
      <c r="F280" s="19">
        <v>44109</v>
      </c>
      <c r="G280" s="13" t="s">
        <v>10994</v>
      </c>
      <c r="H280" s="20">
        <v>44117.935416666667</v>
      </c>
      <c r="I280" s="20">
        <v>44119</v>
      </c>
      <c r="J280" s="21" t="s">
        <v>1157</v>
      </c>
      <c r="K280" s="20" t="s">
        <v>18</v>
      </c>
      <c r="L280" s="1" t="s">
        <v>138</v>
      </c>
      <c r="M280" s="17" t="str">
        <f>VLOOKUP(L280,References!A:B,2,TRUE)</f>
        <v>10189326</v>
      </c>
      <c r="N280" s="48" t="s">
        <v>55</v>
      </c>
      <c r="O280" s="20" t="s">
        <v>6181</v>
      </c>
      <c r="P280" s="1" t="s">
        <v>10046</v>
      </c>
    </row>
  </sheetData>
  <autoFilter ref="A1:AG1" xr:uid="{00000000-0009-0000-0000-000006000000}">
    <sortState ref="A2:AG280">
      <sortCondition ref="A1"/>
    </sortState>
  </autoFilter>
  <conditionalFormatting sqref="A1">
    <cfRule type="duplicateValues" dxfId="87" priority="1"/>
    <cfRule type="duplicateValues" dxfId="86" priority="3"/>
  </conditionalFormatting>
  <conditionalFormatting sqref="A2:A275">
    <cfRule type="duplicateValues" dxfId="85" priority="10"/>
    <cfRule type="duplicateValues" dxfId="84" priority="25"/>
  </conditionalFormatting>
  <conditionalFormatting sqref="A276:A280">
    <cfRule type="duplicateValues" dxfId="83" priority="45"/>
  </conditionalFormatting>
  <conditionalFormatting sqref="A2:B62 A63:D72 A73:B79 A86:D86 C2:E35 F2:I79 K2:K79 N2:O79 J2:J84 L3:M29 L34:M34 L36:M36 C36:D59 E36:E77 L46:M46 L54:M54 D60:D62 L63:M72 L74:M75 C74:D79 L77:M79 F86:O86 J95:J97">
    <cfRule type="expression" dxfId="82" priority="26">
      <formula>AND($J2="Done",$O2="Yes")</formula>
    </cfRule>
  </conditionalFormatting>
  <conditionalFormatting sqref="A166:C192">
    <cfRule type="duplicateValues" dxfId="81" priority="24"/>
  </conditionalFormatting>
  <conditionalFormatting sqref="A2:E275 F2:G116 N2:N246 H2:M275 O2:O275 P2:P116 G117:G275 F118:F275 P130:P132 N248:N252 N254:N260 N263:N275">
    <cfRule type="expression" dxfId="80" priority="31">
      <formula>AND($J2="Done",$O2="Yes")</formula>
    </cfRule>
  </conditionalFormatting>
  <conditionalFormatting sqref="A1:O1">
    <cfRule type="expression" dxfId="79" priority="4">
      <formula>AND($J1="Done",$O1="Yes")</formula>
    </cfRule>
    <cfRule type="expression" dxfId="78" priority="5">
      <formula>AND($J1="Spectrum only",$O1="Yes")</formula>
    </cfRule>
    <cfRule type="expression" dxfId="77" priority="7">
      <formula>AND($J1="Spectrum only",$O1="No")</formula>
    </cfRule>
  </conditionalFormatting>
  <conditionalFormatting sqref="A276:O280">
    <cfRule type="expression" dxfId="76" priority="46">
      <formula>AND($J276="Done",$O276="Yes")</formula>
    </cfRule>
    <cfRule type="expression" dxfId="75" priority="47">
      <formula>AND($J276="Spectrum only",$O276="No")</formula>
    </cfRule>
    <cfRule type="expression" dxfId="74" priority="48">
      <formula>AND($J276="Spectrum only",$O276="Yes")</formula>
    </cfRule>
  </conditionalFormatting>
  <conditionalFormatting sqref="C2:E35 A2:B62 F2:I79 K2:K79 N2:O79 J2:J84 L3:M29 L34:M34 L36:M36 C36:D59 E36:E77 L46:M46 L54:M54 D60:D62 A63:D72 L63:M72 A73:B79 L74:M75 C74:D79 L77:M79 A86:D86 F86:O86 J95:J97">
    <cfRule type="expression" dxfId="73" priority="27">
      <formula>AND($J2="Spectrum only",$O2="Yes")</formula>
    </cfRule>
  </conditionalFormatting>
  <conditionalFormatting sqref="D60">
    <cfRule type="expression" dxfId="72" priority="29">
      <formula>AND($J60="Spectrum only",$O60="No")</formula>
    </cfRule>
  </conditionalFormatting>
  <conditionalFormatting sqref="F2:G116 P2:P116 N2:N246 A2:E275 H2:M275 O2:O275 G117:G275 F118:F275 P130:P132 N248:N252 N254:N260 N263:N275">
    <cfRule type="expression" dxfId="71" priority="32">
      <formula>AND($J2="Spectrum only",$O2="No")</formula>
    </cfRule>
    <cfRule type="expression" dxfId="70" priority="33">
      <formula>AND($J2="Spectrum only",$O2="Yes")</formula>
    </cfRule>
  </conditionalFormatting>
  <conditionalFormatting sqref="F117:H117 N117 B228 F228:H228 N228">
    <cfRule type="expression" dxfId="69" priority="39">
      <formula>AND($J116="Done",$O116="Yes")</formula>
    </cfRule>
    <cfRule type="expression" dxfId="68" priority="40">
      <formula>AND($J116="Spectrum only",$O116="No")</formula>
    </cfRule>
    <cfRule type="expression" dxfId="67" priority="41">
      <formula>AND($J116="Spectrum only",$O116="Yes")</formula>
    </cfRule>
  </conditionalFormatting>
  <conditionalFormatting sqref="H1:H280">
    <cfRule type="expression" dxfId="66" priority="2">
      <formula>MATCH(E1,H1)</formula>
    </cfRule>
  </conditionalFormatting>
  <conditionalFormatting sqref="K115">
    <cfRule type="expression" dxfId="65" priority="35">
      <formula>AND($J113="Done",$O113="Yes")</formula>
    </cfRule>
    <cfRule type="expression" dxfId="64" priority="36">
      <formula>AND($J113="Spectrum only",$O113="No")</formula>
    </cfRule>
    <cfRule type="expression" dxfId="63" priority="37">
      <formula>AND($J113="Spectrum only",$O113="Yes")</formula>
    </cfRule>
  </conditionalFormatting>
  <conditionalFormatting sqref="N247">
    <cfRule type="expression" dxfId="62" priority="16">
      <formula>AND($J246="Done",$O246="Yes")</formula>
    </cfRule>
    <cfRule type="expression" dxfId="61" priority="17">
      <formula>AND($J246="Spectrum only",$O246="No")</formula>
    </cfRule>
    <cfRule type="expression" dxfId="60" priority="18">
      <formula>AND($J246="Spectrum only",$O246="Yes")</formula>
    </cfRule>
  </conditionalFormatting>
  <conditionalFormatting sqref="N253">
    <cfRule type="expression" dxfId="59" priority="12">
      <formula>AND($J252="Done",$O252="Yes")</formula>
    </cfRule>
    <cfRule type="expression" dxfId="58" priority="13">
      <formula>AND($J252="Spectrum only",$O252="No")</formula>
    </cfRule>
    <cfRule type="expression" dxfId="57" priority="14">
      <formula>AND($J252="Spectrum only",$O252="Yes")</formula>
    </cfRule>
  </conditionalFormatting>
  <conditionalFormatting sqref="N261:N262">
    <cfRule type="expression" dxfId="56" priority="20">
      <formula>AND($J260="Done",$O260="Yes")</formula>
    </cfRule>
    <cfRule type="expression" dxfId="55" priority="21">
      <formula>AND($J260="Spectrum only",$O260="No")</formula>
    </cfRule>
    <cfRule type="expression" dxfId="54" priority="22">
      <formula>AND($J260="Spectrum only",$O260="Yes")</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AG118"/>
  <sheetViews>
    <sheetView topLeftCell="I5" zoomScale="55" zoomScaleNormal="55" workbookViewId="0">
      <selection activeCell="I5" sqref="I5"/>
    </sheetView>
  </sheetViews>
  <sheetFormatPr defaultRowHeight="15"/>
  <cols>
    <col min="1" max="1" width="40" customWidth="1"/>
  </cols>
  <sheetData>
    <row r="1" spans="1:33" s="96" customFormat="1" ht="43.5" customHeight="1">
      <c r="A1" s="6" t="s">
        <v>5116</v>
      </c>
      <c r="B1" s="5" t="s">
        <v>0</v>
      </c>
      <c r="C1" s="6" t="s">
        <v>3</v>
      </c>
      <c r="D1" s="7" t="s">
        <v>4</v>
      </c>
      <c r="E1" s="9" t="s">
        <v>6172</v>
      </c>
      <c r="F1" s="9" t="s">
        <v>6</v>
      </c>
      <c r="G1" s="4" t="s">
        <v>5117</v>
      </c>
      <c r="H1" s="8" t="s">
        <v>5</v>
      </c>
      <c r="I1" s="12" t="s">
        <v>7</v>
      </c>
      <c r="J1" s="5" t="s">
        <v>6173</v>
      </c>
      <c r="K1" s="11" t="s">
        <v>8</v>
      </c>
      <c r="L1" s="8" t="s">
        <v>9</v>
      </c>
      <c r="M1" s="8" t="s">
        <v>10</v>
      </c>
      <c r="N1" s="10" t="s">
        <v>11</v>
      </c>
      <c r="O1" s="8" t="s">
        <v>9208</v>
      </c>
      <c r="P1" s="92" t="s">
        <v>10040</v>
      </c>
      <c r="Q1" s="82"/>
      <c r="R1" s="82"/>
      <c r="S1" s="82"/>
      <c r="T1" s="82"/>
      <c r="U1" s="82"/>
      <c r="V1" s="82"/>
      <c r="W1" s="82"/>
      <c r="X1" s="82"/>
      <c r="Y1" s="82"/>
      <c r="Z1" s="82"/>
      <c r="AA1" s="82"/>
      <c r="AB1" s="82"/>
      <c r="AC1" s="82"/>
      <c r="AD1" s="82"/>
      <c r="AE1" s="82"/>
      <c r="AF1" s="82"/>
      <c r="AG1" s="82"/>
    </row>
    <row r="2" spans="1:33" s="96" customFormat="1" ht="19.5" customHeight="1">
      <c r="A2" s="15" t="s">
        <v>10995</v>
      </c>
      <c r="B2" s="14">
        <v>40080634</v>
      </c>
      <c r="C2" s="15" t="s">
        <v>10996</v>
      </c>
      <c r="D2" s="15" t="s">
        <v>40</v>
      </c>
      <c r="E2" s="30">
        <f>SUM(H2-2)</f>
        <v>43949</v>
      </c>
      <c r="F2" s="84">
        <v>43923</v>
      </c>
      <c r="G2" s="13" t="s">
        <v>10997</v>
      </c>
      <c r="H2" s="18">
        <v>43951</v>
      </c>
      <c r="I2" s="20">
        <v>43952</v>
      </c>
      <c r="J2" s="21" t="s">
        <v>1157</v>
      </c>
      <c r="K2" s="19"/>
      <c r="L2" s="17" t="s">
        <v>10998</v>
      </c>
      <c r="M2" s="17" t="str">
        <f>VLOOKUP(L2,References!A:B,2,TRUE)</f>
        <v>10178728</v>
      </c>
      <c r="N2" s="17" t="s">
        <v>10089</v>
      </c>
      <c r="O2" s="20" t="s">
        <v>6181</v>
      </c>
      <c r="P2" s="2" t="s">
        <v>10999</v>
      </c>
    </row>
    <row r="3" spans="1:33" s="96" customFormat="1" ht="19.5" customHeight="1">
      <c r="A3" s="22" t="s">
        <v>11000</v>
      </c>
      <c r="B3" s="2">
        <v>27595883</v>
      </c>
      <c r="C3" s="23" t="s">
        <v>11001</v>
      </c>
      <c r="D3" s="2" t="s">
        <v>47</v>
      </c>
      <c r="E3" s="25">
        <v>43941</v>
      </c>
      <c r="F3" s="25">
        <v>43924</v>
      </c>
      <c r="G3" s="22" t="s">
        <v>11002</v>
      </c>
      <c r="H3" s="24">
        <v>43943</v>
      </c>
      <c r="I3" s="24">
        <v>43949</v>
      </c>
      <c r="J3" s="28" t="s">
        <v>1157</v>
      </c>
      <c r="K3" s="25" t="s">
        <v>18</v>
      </c>
      <c r="L3" s="27" t="s">
        <v>8508</v>
      </c>
      <c r="M3" s="17" t="str">
        <f>VLOOKUP(L3,References!A:B,2,TRUE)</f>
        <v>22083124</v>
      </c>
      <c r="N3" s="26" t="s">
        <v>11003</v>
      </c>
      <c r="O3" s="24" t="s">
        <v>6181</v>
      </c>
      <c r="P3" s="2" t="s">
        <v>10999</v>
      </c>
    </row>
    <row r="4" spans="1:33" s="96" customFormat="1" ht="19.5" customHeight="1">
      <c r="A4" s="23" t="s">
        <v>11004</v>
      </c>
      <c r="B4" s="29">
        <v>40013875</v>
      </c>
      <c r="C4" s="23" t="s">
        <v>11005</v>
      </c>
      <c r="D4" s="29" t="s">
        <v>82</v>
      </c>
      <c r="E4" s="30">
        <f>SUM(H4-2)</f>
        <v>43907</v>
      </c>
      <c r="F4" s="30">
        <v>43904</v>
      </c>
      <c r="G4" s="22" t="s">
        <v>11006</v>
      </c>
      <c r="H4" s="16">
        <v>43909</v>
      </c>
      <c r="I4" s="16">
        <v>43966</v>
      </c>
      <c r="J4" s="29" t="s">
        <v>1157</v>
      </c>
      <c r="K4" s="33" t="s">
        <v>18</v>
      </c>
      <c r="L4" s="32" t="s">
        <v>11007</v>
      </c>
      <c r="M4" s="17" t="str">
        <f>VLOOKUP(L4,References!A:B,2,TRUE)</f>
        <v>10189431</v>
      </c>
      <c r="N4" s="31" t="s">
        <v>5396</v>
      </c>
      <c r="O4" s="16" t="s">
        <v>6181</v>
      </c>
      <c r="P4" s="2" t="s">
        <v>10999</v>
      </c>
    </row>
    <row r="5" spans="1:33" s="96" customFormat="1" ht="19.5" customHeight="1">
      <c r="A5" s="35" t="s">
        <v>11008</v>
      </c>
      <c r="B5" s="34">
        <v>40026101</v>
      </c>
      <c r="C5" s="35"/>
      <c r="D5" s="34" t="s">
        <v>177</v>
      </c>
      <c r="E5" s="37">
        <v>43914</v>
      </c>
      <c r="F5" s="37"/>
      <c r="G5" s="22" t="s">
        <v>11009</v>
      </c>
      <c r="H5" s="36">
        <v>43915</v>
      </c>
      <c r="I5" s="36">
        <v>43922</v>
      </c>
      <c r="J5" s="2" t="s">
        <v>1157</v>
      </c>
      <c r="K5" s="37"/>
      <c r="L5" s="36"/>
      <c r="M5" s="17" t="e">
        <f>VLOOKUP(L5,References!A:B,2,TRUE)</f>
        <v>#N/A</v>
      </c>
      <c r="N5" s="38" t="s">
        <v>320</v>
      </c>
      <c r="O5" s="36" t="s">
        <v>6181</v>
      </c>
      <c r="P5" s="2" t="s">
        <v>10999</v>
      </c>
    </row>
    <row r="6" spans="1:33" s="96" customFormat="1" ht="19.5" customHeight="1">
      <c r="A6" s="35" t="s">
        <v>11010</v>
      </c>
      <c r="B6" s="34">
        <v>21711814</v>
      </c>
      <c r="C6" s="35" t="s">
        <v>11011</v>
      </c>
      <c r="D6" s="34" t="s">
        <v>25</v>
      </c>
      <c r="E6" s="37">
        <f>SUM(H6-2)</f>
        <v>43933</v>
      </c>
      <c r="F6" s="37">
        <v>43916</v>
      </c>
      <c r="G6" s="22" t="s">
        <v>11012</v>
      </c>
      <c r="H6" s="36">
        <v>43935</v>
      </c>
      <c r="I6" s="36">
        <v>43936</v>
      </c>
      <c r="J6" s="34" t="s">
        <v>1157</v>
      </c>
      <c r="K6" s="39">
        <v>44652</v>
      </c>
      <c r="L6" s="36" t="s">
        <v>2164</v>
      </c>
      <c r="M6" s="17" t="str">
        <f>VLOOKUP(L6,References!A:B,2,TRUE)</f>
        <v>10158245</v>
      </c>
      <c r="N6" s="38" t="s">
        <v>28</v>
      </c>
      <c r="O6" s="36" t="s">
        <v>6181</v>
      </c>
      <c r="P6" s="2" t="s">
        <v>10999</v>
      </c>
    </row>
    <row r="7" spans="1:33" s="96" customFormat="1" ht="19.5" customHeight="1">
      <c r="A7" s="35" t="s">
        <v>11013</v>
      </c>
      <c r="B7" s="34">
        <v>21349236</v>
      </c>
      <c r="C7" s="35"/>
      <c r="D7" s="34" t="s">
        <v>789</v>
      </c>
      <c r="E7" s="37">
        <v>43920</v>
      </c>
      <c r="F7" s="37"/>
      <c r="G7" s="22" t="s">
        <v>11014</v>
      </c>
      <c r="H7" s="36">
        <v>43921</v>
      </c>
      <c r="I7" s="36">
        <v>43923</v>
      </c>
      <c r="J7" s="2" t="s">
        <v>1157</v>
      </c>
      <c r="K7" s="37"/>
      <c r="L7" s="36"/>
      <c r="M7" s="17" t="e">
        <f>VLOOKUP(L7,References!A:B,2,TRUE)</f>
        <v>#N/A</v>
      </c>
      <c r="N7" s="38" t="s">
        <v>320</v>
      </c>
      <c r="O7" s="36" t="s">
        <v>6181</v>
      </c>
      <c r="P7" s="2" t="s">
        <v>10999</v>
      </c>
    </row>
    <row r="8" spans="1:33" s="96" customFormat="1" ht="19.5" customHeight="1">
      <c r="A8" s="13" t="s">
        <v>11015</v>
      </c>
      <c r="B8" s="1">
        <v>40052722</v>
      </c>
      <c r="C8" s="13" t="s">
        <v>11016</v>
      </c>
      <c r="D8" s="1" t="s">
        <v>618</v>
      </c>
      <c r="E8" s="30">
        <f>SUM(H8-2)</f>
        <v>43969</v>
      </c>
      <c r="F8" s="19">
        <v>43922</v>
      </c>
      <c r="G8" s="13" t="s">
        <v>11017</v>
      </c>
      <c r="H8" s="20">
        <v>43971</v>
      </c>
      <c r="I8" s="20">
        <v>43973</v>
      </c>
      <c r="J8" s="21" t="s">
        <v>1157</v>
      </c>
      <c r="K8" s="19" t="s">
        <v>18</v>
      </c>
      <c r="L8" s="20" t="s">
        <v>767</v>
      </c>
      <c r="M8" s="17" t="str">
        <f>VLOOKUP(L8,References!A:B,2,TRUE)</f>
        <v>10158616</v>
      </c>
      <c r="N8" s="48" t="s">
        <v>28</v>
      </c>
      <c r="O8" s="20" t="s">
        <v>6181</v>
      </c>
      <c r="P8" s="2" t="s">
        <v>10999</v>
      </c>
      <c r="Q8" s="99"/>
      <c r="R8" s="100"/>
    </row>
    <row r="9" spans="1:33" s="96" customFormat="1" ht="19.5" customHeight="1">
      <c r="A9" s="13" t="s">
        <v>11018</v>
      </c>
      <c r="B9" s="1">
        <v>40052626</v>
      </c>
      <c r="C9" s="13" t="s">
        <v>11019</v>
      </c>
      <c r="D9" s="1" t="s">
        <v>276</v>
      </c>
      <c r="E9" s="19">
        <v>43970</v>
      </c>
      <c r="F9" s="19">
        <v>43943</v>
      </c>
      <c r="G9" s="13" t="s">
        <v>11020</v>
      </c>
      <c r="H9" s="20">
        <v>43973</v>
      </c>
      <c r="I9" s="20">
        <v>43976</v>
      </c>
      <c r="J9" s="21" t="s">
        <v>1157</v>
      </c>
      <c r="K9" s="19" t="s">
        <v>18</v>
      </c>
      <c r="L9" s="20" t="s">
        <v>11021</v>
      </c>
      <c r="M9" s="17" t="str">
        <f>VLOOKUP(L9,References!A:B,2,TRUE)</f>
        <v>28644543</v>
      </c>
      <c r="N9" s="48" t="s">
        <v>10089</v>
      </c>
      <c r="O9" s="20" t="s">
        <v>6181</v>
      </c>
      <c r="P9" s="2" t="s">
        <v>10999</v>
      </c>
    </row>
    <row r="10" spans="1:33" s="96" customFormat="1" ht="19.5" customHeight="1">
      <c r="A10" s="35" t="s">
        <v>11022</v>
      </c>
      <c r="B10" s="34">
        <v>40042233</v>
      </c>
      <c r="C10" s="35"/>
      <c r="D10" s="34" t="s">
        <v>177</v>
      </c>
      <c r="E10" s="37">
        <v>43920</v>
      </c>
      <c r="F10" s="37"/>
      <c r="G10" s="22" t="s">
        <v>11023</v>
      </c>
      <c r="H10" s="36">
        <v>43921</v>
      </c>
      <c r="I10" s="36">
        <v>43922</v>
      </c>
      <c r="J10" s="2" t="s">
        <v>1157</v>
      </c>
      <c r="K10" s="37"/>
      <c r="L10" s="36"/>
      <c r="M10" s="17" t="e">
        <f>VLOOKUP(L10,References!A:B,2,TRUE)</f>
        <v>#N/A</v>
      </c>
      <c r="N10" s="38" t="s">
        <v>320</v>
      </c>
      <c r="O10" s="36" t="s">
        <v>6181</v>
      </c>
      <c r="P10" s="2" t="s">
        <v>10999</v>
      </c>
    </row>
    <row r="11" spans="1:33" s="96" customFormat="1" ht="19.5" customHeight="1">
      <c r="A11" s="15" t="s">
        <v>11024</v>
      </c>
      <c r="B11" s="14">
        <v>23976556</v>
      </c>
      <c r="C11" s="40" t="s">
        <v>11025</v>
      </c>
      <c r="D11" s="40" t="s">
        <v>3046</v>
      </c>
      <c r="E11" s="30">
        <f>SUM(H11-2)</f>
        <v>43950</v>
      </c>
      <c r="F11" s="84">
        <v>43950</v>
      </c>
      <c r="G11" s="13" t="s">
        <v>11026</v>
      </c>
      <c r="H11" s="18">
        <v>43952</v>
      </c>
      <c r="I11" s="20">
        <v>43952</v>
      </c>
      <c r="J11" s="21" t="s">
        <v>1157</v>
      </c>
      <c r="K11" s="19"/>
      <c r="L11" s="40" t="s">
        <v>9256</v>
      </c>
      <c r="M11" s="17" t="str">
        <f>VLOOKUP(L11,References!A:B,2,TRUE)</f>
        <v>10045187</v>
      </c>
      <c r="N11" s="17" t="s">
        <v>10089</v>
      </c>
      <c r="O11" s="20" t="s">
        <v>6181</v>
      </c>
      <c r="P11" s="2" t="s">
        <v>10999</v>
      </c>
    </row>
    <row r="12" spans="1:33" s="96" customFormat="1" ht="19.5" customHeight="1">
      <c r="A12" s="72" t="s">
        <v>11027</v>
      </c>
      <c r="B12" s="71">
        <v>27293933</v>
      </c>
      <c r="C12" s="72" t="s">
        <v>11028</v>
      </c>
      <c r="D12" s="71" t="s">
        <v>88</v>
      </c>
      <c r="E12" s="30">
        <f>SUM(H12-2)</f>
        <v>43969</v>
      </c>
      <c r="F12" s="19" t="s">
        <v>26</v>
      </c>
      <c r="G12" s="13"/>
      <c r="H12" s="20">
        <v>43971</v>
      </c>
      <c r="I12" s="20">
        <v>43973</v>
      </c>
      <c r="J12" s="21" t="s">
        <v>1157</v>
      </c>
      <c r="K12" s="19" t="s">
        <v>18</v>
      </c>
      <c r="L12" s="20" t="s">
        <v>9251</v>
      </c>
      <c r="M12" s="17" t="str">
        <f>VLOOKUP(L12,References!A:B,2,TRUE)</f>
        <v>10144498</v>
      </c>
      <c r="N12" s="48" t="s">
        <v>26</v>
      </c>
      <c r="O12" s="20" t="s">
        <v>6181</v>
      </c>
      <c r="P12" s="2" t="s">
        <v>10999</v>
      </c>
    </row>
    <row r="13" spans="1:33" s="96" customFormat="1" ht="19.5" customHeight="1">
      <c r="A13" s="13" t="s">
        <v>11029</v>
      </c>
      <c r="B13" s="1">
        <v>40076005</v>
      </c>
      <c r="C13" s="13" t="s">
        <v>11030</v>
      </c>
      <c r="D13" s="1" t="s">
        <v>17</v>
      </c>
      <c r="E13" s="19">
        <f>SUM(H13-2)</f>
        <v>43983</v>
      </c>
      <c r="F13" s="19" t="s">
        <v>26</v>
      </c>
      <c r="G13" s="13"/>
      <c r="H13" s="20">
        <v>43985</v>
      </c>
      <c r="I13" s="20">
        <v>43985</v>
      </c>
      <c r="J13" s="21" t="s">
        <v>1157</v>
      </c>
      <c r="K13" s="19" t="s">
        <v>18</v>
      </c>
      <c r="L13" s="20" t="s">
        <v>6489</v>
      </c>
      <c r="M13" s="17" t="str">
        <f>VLOOKUP(L13,References!A:B,2,TRUE)</f>
        <v>10189434</v>
      </c>
      <c r="N13" s="19" t="s">
        <v>26</v>
      </c>
      <c r="O13" s="20" t="s">
        <v>6181</v>
      </c>
      <c r="P13" s="1" t="s">
        <v>10999</v>
      </c>
    </row>
    <row r="14" spans="1:33" s="96" customFormat="1" ht="19.5" customHeight="1">
      <c r="A14" s="35" t="s">
        <v>11031</v>
      </c>
      <c r="B14" s="34">
        <v>40012968</v>
      </c>
      <c r="C14" s="35"/>
      <c r="D14" s="34" t="s">
        <v>459</v>
      </c>
      <c r="E14" s="37">
        <v>43920</v>
      </c>
      <c r="F14" s="37"/>
      <c r="G14" s="22" t="s">
        <v>11032</v>
      </c>
      <c r="H14" s="36">
        <v>43921</v>
      </c>
      <c r="I14" s="36">
        <v>43923</v>
      </c>
      <c r="J14" s="2" t="s">
        <v>1157</v>
      </c>
      <c r="K14" s="37"/>
      <c r="L14" s="36"/>
      <c r="M14" s="17" t="e">
        <f>VLOOKUP(L14,References!A:B,2,TRUE)</f>
        <v>#N/A</v>
      </c>
      <c r="N14" s="38" t="s">
        <v>10089</v>
      </c>
      <c r="O14" s="36" t="s">
        <v>6181</v>
      </c>
      <c r="P14" s="2" t="s">
        <v>10999</v>
      </c>
    </row>
    <row r="15" spans="1:33" s="96" customFormat="1" ht="19.5" customHeight="1">
      <c r="A15" s="35" t="s">
        <v>11033</v>
      </c>
      <c r="B15" s="34">
        <v>26535275</v>
      </c>
      <c r="C15" s="35"/>
      <c r="D15" s="34" t="s">
        <v>338</v>
      </c>
      <c r="E15" s="37">
        <v>43907</v>
      </c>
      <c r="F15" s="37"/>
      <c r="G15" s="22" t="s">
        <v>11034</v>
      </c>
      <c r="H15" s="36">
        <v>43908</v>
      </c>
      <c r="I15" s="36">
        <v>43922</v>
      </c>
      <c r="J15" s="2" t="s">
        <v>1157</v>
      </c>
      <c r="K15" s="37"/>
      <c r="L15" s="36"/>
      <c r="M15" s="17" t="e">
        <f>VLOOKUP(L15,References!A:B,2,TRUE)</f>
        <v>#N/A</v>
      </c>
      <c r="N15" s="38" t="s">
        <v>320</v>
      </c>
      <c r="O15" s="36" t="s">
        <v>6181</v>
      </c>
      <c r="P15" s="2" t="s">
        <v>10999</v>
      </c>
    </row>
    <row r="16" spans="1:33" s="96" customFormat="1" ht="19.5" customHeight="1">
      <c r="A16" s="23" t="s">
        <v>11035</v>
      </c>
      <c r="B16" s="2">
        <v>40068628</v>
      </c>
      <c r="C16" s="23" t="s">
        <v>11036</v>
      </c>
      <c r="D16" s="29" t="s">
        <v>40</v>
      </c>
      <c r="E16" s="30">
        <v>43934</v>
      </c>
      <c r="F16" s="30">
        <v>43929</v>
      </c>
      <c r="G16" s="22" t="s">
        <v>11037</v>
      </c>
      <c r="H16" s="16">
        <v>43936</v>
      </c>
      <c r="I16" s="42">
        <v>43948</v>
      </c>
      <c r="J16" s="2" t="s">
        <v>1157</v>
      </c>
      <c r="K16" s="33" t="s">
        <v>18</v>
      </c>
      <c r="L16" s="41" t="s">
        <v>11038</v>
      </c>
      <c r="M16" s="17" t="str">
        <f>VLOOKUP(L16,References!A:B,2,TRUE)</f>
        <v>10025720</v>
      </c>
      <c r="N16" s="31" t="s">
        <v>10196</v>
      </c>
      <c r="O16" s="42" t="s">
        <v>6181</v>
      </c>
      <c r="P16" s="2" t="s">
        <v>10999</v>
      </c>
    </row>
    <row r="17" spans="1:16" s="96" customFormat="1" ht="19.5" customHeight="1">
      <c r="A17" s="22" t="s">
        <v>11039</v>
      </c>
      <c r="B17" s="2">
        <v>40022024</v>
      </c>
      <c r="C17" s="22" t="s">
        <v>11040</v>
      </c>
      <c r="D17" s="2" t="s">
        <v>5376</v>
      </c>
      <c r="E17" s="33">
        <v>43922</v>
      </c>
      <c r="F17" s="33">
        <v>43924</v>
      </c>
      <c r="G17" s="22" t="s">
        <v>11041</v>
      </c>
      <c r="H17" s="42">
        <v>43924</v>
      </c>
      <c r="I17" s="42">
        <v>43942</v>
      </c>
      <c r="J17" s="2" t="s">
        <v>1157</v>
      </c>
      <c r="K17" s="33" t="s">
        <v>18</v>
      </c>
      <c r="L17" s="36" t="s">
        <v>1108</v>
      </c>
      <c r="M17" s="17" t="str">
        <f>VLOOKUP(L17,References!A:B,2,TRUE)</f>
        <v>10164898</v>
      </c>
      <c r="N17" s="43" t="s">
        <v>10258</v>
      </c>
      <c r="O17" s="42" t="s">
        <v>6181</v>
      </c>
      <c r="P17" s="2" t="s">
        <v>10999</v>
      </c>
    </row>
    <row r="18" spans="1:16" s="96" customFormat="1" ht="19.5" customHeight="1">
      <c r="A18" s="13" t="s">
        <v>11042</v>
      </c>
      <c r="B18" s="1">
        <v>29535187</v>
      </c>
      <c r="C18" s="13" t="s">
        <v>11043</v>
      </c>
      <c r="D18" s="1" t="s">
        <v>99</v>
      </c>
      <c r="E18" s="19">
        <f t="shared" ref="E18:E23" si="0">SUM(H18-2)</f>
        <v>43984</v>
      </c>
      <c r="F18" s="33">
        <v>43948</v>
      </c>
      <c r="G18" s="13"/>
      <c r="H18" s="20">
        <v>43986</v>
      </c>
      <c r="I18" s="20">
        <v>43986</v>
      </c>
      <c r="J18" s="21" t="s">
        <v>1157</v>
      </c>
      <c r="K18" s="19" t="s">
        <v>18</v>
      </c>
      <c r="L18" s="20" t="s">
        <v>9996</v>
      </c>
      <c r="M18" s="17" t="str">
        <f>VLOOKUP(L18,References!A:B,2,TRUE)</f>
        <v>10020702</v>
      </c>
      <c r="N18" s="48" t="s">
        <v>10510</v>
      </c>
      <c r="O18" s="20" t="s">
        <v>6181</v>
      </c>
      <c r="P18" s="2" t="s">
        <v>10999</v>
      </c>
    </row>
    <row r="19" spans="1:16" s="96" customFormat="1" ht="19.5" customHeight="1">
      <c r="A19" s="23" t="s">
        <v>11044</v>
      </c>
      <c r="B19" s="29">
        <v>40042265</v>
      </c>
      <c r="C19" s="23" t="s">
        <v>11045</v>
      </c>
      <c r="D19" s="29" t="s">
        <v>40</v>
      </c>
      <c r="E19" s="30">
        <f t="shared" si="0"/>
        <v>43921</v>
      </c>
      <c r="F19" s="30">
        <v>43917</v>
      </c>
      <c r="G19" s="22" t="s">
        <v>11046</v>
      </c>
      <c r="H19" s="16">
        <v>43923</v>
      </c>
      <c r="I19" s="16">
        <v>43948</v>
      </c>
      <c r="J19" s="29" t="s">
        <v>1157</v>
      </c>
      <c r="K19" s="33" t="s">
        <v>18</v>
      </c>
      <c r="L19" s="40" t="s">
        <v>11047</v>
      </c>
      <c r="M19" s="17" t="str">
        <f>VLOOKUP(L19,References!A:B,2,TRUE)</f>
        <v>23268594</v>
      </c>
      <c r="N19" s="31" t="s">
        <v>320</v>
      </c>
      <c r="O19" s="16" t="s">
        <v>6181</v>
      </c>
      <c r="P19" s="2" t="s">
        <v>10999</v>
      </c>
    </row>
    <row r="20" spans="1:16" s="96" customFormat="1" ht="19.5" customHeight="1">
      <c r="A20" s="22" t="s">
        <v>11048</v>
      </c>
      <c r="B20" s="2">
        <v>40070714</v>
      </c>
      <c r="C20" s="22" t="s">
        <v>11049</v>
      </c>
      <c r="D20" s="2" t="s">
        <v>82</v>
      </c>
      <c r="E20" s="30">
        <f t="shared" si="0"/>
        <v>43969</v>
      </c>
      <c r="F20" s="85">
        <v>43907</v>
      </c>
      <c r="G20" s="22" t="s">
        <v>11050</v>
      </c>
      <c r="H20" s="68">
        <v>43971</v>
      </c>
      <c r="I20" s="42">
        <v>43973</v>
      </c>
      <c r="J20" s="2" t="s">
        <v>1157</v>
      </c>
      <c r="K20" s="33" t="s">
        <v>18</v>
      </c>
      <c r="L20" s="68" t="s">
        <v>1384</v>
      </c>
      <c r="M20" s="17" t="str">
        <f>VLOOKUP(L20,References!A:B,2,TRUE)</f>
        <v>23918610</v>
      </c>
      <c r="N20" s="43" t="s">
        <v>320</v>
      </c>
      <c r="O20" s="68" t="s">
        <v>6181</v>
      </c>
      <c r="P20" s="2" t="s">
        <v>10999</v>
      </c>
    </row>
    <row r="21" spans="1:16" s="96" customFormat="1" ht="19.5" customHeight="1">
      <c r="A21" s="23" t="s">
        <v>11051</v>
      </c>
      <c r="B21" s="29">
        <v>27870264</v>
      </c>
      <c r="C21" s="23" t="s">
        <v>11052</v>
      </c>
      <c r="D21" s="29" t="s">
        <v>226</v>
      </c>
      <c r="E21" s="30">
        <f t="shared" si="0"/>
        <v>43909</v>
      </c>
      <c r="F21" s="30">
        <v>43771</v>
      </c>
      <c r="G21" s="22" t="s">
        <v>11053</v>
      </c>
      <c r="H21" s="16">
        <v>43911</v>
      </c>
      <c r="I21" s="16">
        <v>43951</v>
      </c>
      <c r="J21" s="29" t="s">
        <v>1157</v>
      </c>
      <c r="K21" s="33" t="s">
        <v>18</v>
      </c>
      <c r="L21" s="40" t="s">
        <v>313</v>
      </c>
      <c r="M21" s="17" t="str">
        <f>VLOOKUP(L21,References!A:B,2,TRUE)</f>
        <v>24491203</v>
      </c>
      <c r="N21" s="31" t="s">
        <v>28</v>
      </c>
      <c r="O21" s="16" t="s">
        <v>6181</v>
      </c>
      <c r="P21" s="2" t="s">
        <v>10999</v>
      </c>
    </row>
    <row r="22" spans="1:16" s="96" customFormat="1" ht="19.5" customHeight="1">
      <c r="A22" s="23" t="s">
        <v>11054</v>
      </c>
      <c r="B22" s="29">
        <v>25552141</v>
      </c>
      <c r="C22" s="23" t="s">
        <v>11055</v>
      </c>
      <c r="D22" s="29" t="s">
        <v>789</v>
      </c>
      <c r="E22" s="30">
        <f t="shared" si="0"/>
        <v>43917</v>
      </c>
      <c r="F22" s="30">
        <v>43843</v>
      </c>
      <c r="G22" s="22" t="s">
        <v>11056</v>
      </c>
      <c r="H22" s="16">
        <v>43919</v>
      </c>
      <c r="I22" s="16">
        <v>43951</v>
      </c>
      <c r="J22" s="29" t="s">
        <v>1157</v>
      </c>
      <c r="K22" s="33" t="s">
        <v>18</v>
      </c>
      <c r="L22" s="40" t="s">
        <v>1764</v>
      </c>
      <c r="M22" s="17" t="str">
        <f>VLOOKUP(L22,References!A:B,2,TRUE)</f>
        <v>20538248</v>
      </c>
      <c r="N22" s="31" t="s">
        <v>28</v>
      </c>
      <c r="O22" s="16" t="s">
        <v>6181</v>
      </c>
      <c r="P22" s="2" t="s">
        <v>10999</v>
      </c>
    </row>
    <row r="23" spans="1:16" s="96" customFormat="1" ht="19.5" customHeight="1">
      <c r="A23" s="23" t="s">
        <v>11057</v>
      </c>
      <c r="B23" s="29">
        <v>26319394</v>
      </c>
      <c r="C23" s="23" t="s">
        <v>11058</v>
      </c>
      <c r="D23" s="29" t="s">
        <v>535</v>
      </c>
      <c r="E23" s="30">
        <f t="shared" si="0"/>
        <v>43933</v>
      </c>
      <c r="F23" s="30">
        <v>43628</v>
      </c>
      <c r="G23" s="22" t="s">
        <v>11059</v>
      </c>
      <c r="H23" s="16">
        <v>43935</v>
      </c>
      <c r="I23" s="16">
        <v>43951</v>
      </c>
      <c r="J23" s="29" t="s">
        <v>1157</v>
      </c>
      <c r="K23" s="30" t="s">
        <v>18</v>
      </c>
      <c r="L23" s="41" t="s">
        <v>9456</v>
      </c>
      <c r="M23" s="17" t="str">
        <f>VLOOKUP(L23,References!A:B,2,TRUE)</f>
        <v>20511412</v>
      </c>
      <c r="N23" s="31" t="s">
        <v>320</v>
      </c>
      <c r="O23" s="16" t="s">
        <v>6181</v>
      </c>
      <c r="P23" s="2" t="s">
        <v>10999</v>
      </c>
    </row>
    <row r="24" spans="1:16" s="96" customFormat="1" ht="19.5" customHeight="1">
      <c r="A24" s="13" t="s">
        <v>11060</v>
      </c>
      <c r="B24" s="1">
        <v>21707892</v>
      </c>
      <c r="C24" s="13" t="s">
        <v>11061</v>
      </c>
      <c r="D24" s="1" t="s">
        <v>276</v>
      </c>
      <c r="E24" s="19">
        <v>43970</v>
      </c>
      <c r="F24" s="19">
        <v>43962</v>
      </c>
      <c r="G24" s="13" t="s">
        <v>11062</v>
      </c>
      <c r="H24" s="20">
        <v>43970</v>
      </c>
      <c r="I24" s="20">
        <v>43973</v>
      </c>
      <c r="J24" s="21" t="s">
        <v>1157</v>
      </c>
      <c r="K24" s="19" t="s">
        <v>18</v>
      </c>
      <c r="L24" s="20" t="s">
        <v>277</v>
      </c>
      <c r="M24" s="17" t="str">
        <f>VLOOKUP(L24,References!A:B,2,TRUE)</f>
        <v>10145350</v>
      </c>
      <c r="N24" s="48" t="s">
        <v>10510</v>
      </c>
      <c r="O24" s="20" t="s">
        <v>6181</v>
      </c>
      <c r="P24" s="1" t="s">
        <v>10999</v>
      </c>
    </row>
    <row r="25" spans="1:16" s="96" customFormat="1" ht="19.5" customHeight="1">
      <c r="A25" s="23" t="s">
        <v>11063</v>
      </c>
      <c r="B25" s="29">
        <v>40040437</v>
      </c>
      <c r="C25" s="23" t="s">
        <v>11064</v>
      </c>
      <c r="D25" s="29" t="s">
        <v>815</v>
      </c>
      <c r="E25" s="30">
        <f t="shared" ref="E25:E33" si="1">SUM(H25-2)</f>
        <v>43927</v>
      </c>
      <c r="F25" s="30">
        <v>43916</v>
      </c>
      <c r="G25" s="22" t="s">
        <v>11065</v>
      </c>
      <c r="H25" s="16">
        <v>43929</v>
      </c>
      <c r="I25" s="16">
        <v>43951</v>
      </c>
      <c r="J25" s="29" t="s">
        <v>1157</v>
      </c>
      <c r="K25" s="33" t="s">
        <v>18</v>
      </c>
      <c r="L25" s="40" t="s">
        <v>8780</v>
      </c>
      <c r="M25" s="17" t="str">
        <f>VLOOKUP(L25,References!A:B,2,TRUE)</f>
        <v>20044032</v>
      </c>
      <c r="N25" s="31" t="s">
        <v>320</v>
      </c>
      <c r="O25" s="16" t="s">
        <v>6181</v>
      </c>
      <c r="P25" s="2" t="s">
        <v>10999</v>
      </c>
    </row>
    <row r="26" spans="1:16" s="96" customFormat="1" ht="19.5" customHeight="1">
      <c r="A26" s="23" t="s">
        <v>11066</v>
      </c>
      <c r="B26" s="29">
        <v>40013966</v>
      </c>
      <c r="C26" s="23" t="s">
        <v>11067</v>
      </c>
      <c r="D26" s="29" t="s">
        <v>259</v>
      </c>
      <c r="E26" s="30">
        <f t="shared" si="1"/>
        <v>43919</v>
      </c>
      <c r="F26" s="30">
        <v>43896</v>
      </c>
      <c r="G26" s="22" t="s">
        <v>11068</v>
      </c>
      <c r="H26" s="16">
        <v>43921</v>
      </c>
      <c r="I26" s="16">
        <v>43973</v>
      </c>
      <c r="J26" s="29" t="s">
        <v>1157</v>
      </c>
      <c r="K26" s="30">
        <v>44652</v>
      </c>
      <c r="L26" s="32" t="s">
        <v>7578</v>
      </c>
      <c r="M26" s="17" t="str">
        <f>VLOOKUP(L26,References!A:B,2,TRUE)</f>
        <v>27310293</v>
      </c>
      <c r="N26" s="31" t="s">
        <v>320</v>
      </c>
      <c r="O26" s="16" t="s">
        <v>6181</v>
      </c>
      <c r="P26" s="2" t="s">
        <v>10999</v>
      </c>
    </row>
    <row r="27" spans="1:16" s="96" customFormat="1" ht="18.75" customHeight="1">
      <c r="A27" s="23" t="s">
        <v>11069</v>
      </c>
      <c r="B27" s="29">
        <v>40029613</v>
      </c>
      <c r="C27" s="23" t="s">
        <v>11070</v>
      </c>
      <c r="D27" s="29" t="s">
        <v>189</v>
      </c>
      <c r="E27" s="30">
        <f t="shared" si="1"/>
        <v>43918</v>
      </c>
      <c r="F27" s="30">
        <v>43916</v>
      </c>
      <c r="G27" s="22" t="s">
        <v>11071</v>
      </c>
      <c r="H27" s="16">
        <v>43920</v>
      </c>
      <c r="I27" s="16">
        <v>43966</v>
      </c>
      <c r="J27" s="29" t="s">
        <v>1157</v>
      </c>
      <c r="K27" s="33" t="s">
        <v>18</v>
      </c>
      <c r="L27" s="32" t="s">
        <v>11072</v>
      </c>
      <c r="M27" s="17" t="str">
        <f>VLOOKUP(L27,References!A:B,2,TRUE)</f>
        <v>10127336</v>
      </c>
      <c r="N27" s="31" t="s">
        <v>28</v>
      </c>
      <c r="O27" s="16" t="s">
        <v>6181</v>
      </c>
      <c r="P27" s="2" t="s">
        <v>10999</v>
      </c>
    </row>
    <row r="28" spans="1:16" s="96" customFormat="1" ht="19.5" customHeight="1">
      <c r="A28" s="22" t="s">
        <v>11073</v>
      </c>
      <c r="B28" s="2">
        <v>40057154</v>
      </c>
      <c r="C28" s="23" t="s">
        <v>11074</v>
      </c>
      <c r="D28" s="29" t="s">
        <v>248</v>
      </c>
      <c r="E28" s="30">
        <f t="shared" si="1"/>
        <v>43941</v>
      </c>
      <c r="F28" s="30">
        <v>43945</v>
      </c>
      <c r="G28" s="22" t="s">
        <v>11075</v>
      </c>
      <c r="H28" s="42">
        <v>43943</v>
      </c>
      <c r="I28" s="42">
        <v>43951</v>
      </c>
      <c r="J28" s="2" t="s">
        <v>1157</v>
      </c>
      <c r="K28" s="33" t="s">
        <v>18</v>
      </c>
      <c r="L28" s="41" t="s">
        <v>9612</v>
      </c>
      <c r="M28" s="17" t="str">
        <f>VLOOKUP(L28,References!A:B,2,TRUE)</f>
        <v>10168873</v>
      </c>
      <c r="N28" s="31" t="s">
        <v>28</v>
      </c>
      <c r="O28" s="42" t="s">
        <v>6181</v>
      </c>
      <c r="P28" s="2" t="s">
        <v>10999</v>
      </c>
    </row>
    <row r="29" spans="1:16" s="96" customFormat="1" ht="19.5" customHeight="1">
      <c r="A29" s="22" t="s">
        <v>11076</v>
      </c>
      <c r="B29" s="69">
        <v>26593364</v>
      </c>
      <c r="C29" s="22" t="s">
        <v>11077</v>
      </c>
      <c r="D29" s="2" t="s">
        <v>378</v>
      </c>
      <c r="E29" s="30">
        <f t="shared" si="1"/>
        <v>43969</v>
      </c>
      <c r="F29" s="85">
        <v>43917</v>
      </c>
      <c r="G29" s="22" t="s">
        <v>11078</v>
      </c>
      <c r="H29" s="68">
        <v>43971</v>
      </c>
      <c r="I29" s="42">
        <v>43973</v>
      </c>
      <c r="J29" s="2" t="s">
        <v>1157</v>
      </c>
      <c r="K29" s="33" t="s">
        <v>18</v>
      </c>
      <c r="L29" s="68" t="s">
        <v>10828</v>
      </c>
      <c r="M29" s="17" t="str">
        <f>VLOOKUP(L29,References!A:B,2,TRUE)</f>
        <v>20506346</v>
      </c>
      <c r="N29" s="43" t="s">
        <v>10089</v>
      </c>
      <c r="O29" s="68" t="s">
        <v>6181</v>
      </c>
      <c r="P29" s="2" t="s">
        <v>10999</v>
      </c>
    </row>
    <row r="30" spans="1:16" s="96" customFormat="1" ht="19.5" customHeight="1">
      <c r="A30" s="35" t="s">
        <v>11079</v>
      </c>
      <c r="B30" s="34">
        <v>40039920</v>
      </c>
      <c r="C30" s="35" t="s">
        <v>11080</v>
      </c>
      <c r="D30" s="34" t="s">
        <v>82</v>
      </c>
      <c r="E30" s="37">
        <f t="shared" si="1"/>
        <v>43906</v>
      </c>
      <c r="F30" s="37"/>
      <c r="G30" s="22" t="s">
        <v>11081</v>
      </c>
      <c r="H30" s="36">
        <v>43908</v>
      </c>
      <c r="I30" s="36">
        <v>43935</v>
      </c>
      <c r="J30" s="34" t="s">
        <v>1157</v>
      </c>
      <c r="K30" s="37" t="s">
        <v>18</v>
      </c>
      <c r="L30" s="36" t="s">
        <v>11082</v>
      </c>
      <c r="M30" s="17" t="str">
        <f>VLOOKUP(L30,References!A:B,2,TRUE)</f>
        <v>29568611</v>
      </c>
      <c r="N30" s="38" t="s">
        <v>320</v>
      </c>
      <c r="O30" s="36" t="s">
        <v>6181</v>
      </c>
      <c r="P30" s="2" t="s">
        <v>10999</v>
      </c>
    </row>
    <row r="31" spans="1:16" s="96" customFormat="1" ht="19.5" customHeight="1">
      <c r="A31" s="22" t="s">
        <v>11083</v>
      </c>
      <c r="B31" s="2">
        <v>29613544</v>
      </c>
      <c r="C31" s="22" t="s">
        <v>11084</v>
      </c>
      <c r="D31" s="2" t="s">
        <v>565</v>
      </c>
      <c r="E31" s="30">
        <f t="shared" si="1"/>
        <v>43949</v>
      </c>
      <c r="F31" s="25">
        <v>43936</v>
      </c>
      <c r="G31" s="13" t="s">
        <v>11085</v>
      </c>
      <c r="H31" s="24">
        <v>43951</v>
      </c>
      <c r="I31" s="24">
        <v>43966</v>
      </c>
      <c r="J31" s="28" t="s">
        <v>1157</v>
      </c>
      <c r="K31" s="33" t="s">
        <v>18</v>
      </c>
      <c r="L31" s="24" t="s">
        <v>11086</v>
      </c>
      <c r="M31" s="17" t="str">
        <f>VLOOKUP(L31,References!A:B,2,TRUE)</f>
        <v>26112943</v>
      </c>
      <c r="N31" s="26" t="s">
        <v>10089</v>
      </c>
      <c r="O31" s="24" t="s">
        <v>6181</v>
      </c>
      <c r="P31" s="2" t="s">
        <v>10999</v>
      </c>
    </row>
    <row r="32" spans="1:16" s="96" customFormat="1" ht="19.5" customHeight="1">
      <c r="A32" s="23" t="s">
        <v>11087</v>
      </c>
      <c r="B32" s="29">
        <v>40059010</v>
      </c>
      <c r="C32" s="23" t="s">
        <v>11088</v>
      </c>
      <c r="D32" s="29" t="s">
        <v>703</v>
      </c>
      <c r="E32" s="30">
        <f t="shared" si="1"/>
        <v>43921</v>
      </c>
      <c r="F32" s="30">
        <v>43902</v>
      </c>
      <c r="G32" s="22" t="s">
        <v>11089</v>
      </c>
      <c r="H32" s="16">
        <v>43923</v>
      </c>
      <c r="I32" s="16">
        <v>43951</v>
      </c>
      <c r="J32" s="29" t="s">
        <v>1157</v>
      </c>
      <c r="K32" s="33" t="s">
        <v>18</v>
      </c>
      <c r="L32" s="40" t="s">
        <v>8131</v>
      </c>
      <c r="M32" s="17" t="str">
        <f>VLOOKUP(L32,References!A:B,2,TRUE)</f>
        <v>20865389</v>
      </c>
      <c r="N32" s="31" t="s">
        <v>28</v>
      </c>
      <c r="O32" s="16" t="s">
        <v>6181</v>
      </c>
      <c r="P32" s="2" t="s">
        <v>10999</v>
      </c>
    </row>
    <row r="33" spans="1:16" s="96" customFormat="1" ht="19.5" customHeight="1">
      <c r="A33" s="44" t="s">
        <v>11090</v>
      </c>
      <c r="B33" s="15">
        <v>29500197</v>
      </c>
      <c r="C33" s="44" t="s">
        <v>11091</v>
      </c>
      <c r="D33" s="15" t="s">
        <v>25</v>
      </c>
      <c r="E33" s="45">
        <f t="shared" si="1"/>
        <v>43933</v>
      </c>
      <c r="F33" s="45">
        <v>43917</v>
      </c>
      <c r="G33" s="22" t="s">
        <v>11092</v>
      </c>
      <c r="H33" s="41">
        <v>43935</v>
      </c>
      <c r="I33" s="41">
        <v>43936</v>
      </c>
      <c r="J33" s="15" t="s">
        <v>1157</v>
      </c>
      <c r="K33" s="47">
        <v>44652</v>
      </c>
      <c r="L33" s="41" t="s">
        <v>384</v>
      </c>
      <c r="M33" s="17" t="str">
        <f>VLOOKUP(L33,References!A:B,2,TRUE)</f>
        <v>23386627</v>
      </c>
      <c r="N33" s="46" t="s">
        <v>28</v>
      </c>
      <c r="O33" s="41" t="s">
        <v>6181</v>
      </c>
      <c r="P33" s="2" t="s">
        <v>10999</v>
      </c>
    </row>
    <row r="34" spans="1:16" s="96" customFormat="1" ht="19.5" customHeight="1">
      <c r="A34" s="72" t="s">
        <v>11093</v>
      </c>
      <c r="B34" s="71">
        <v>40009994</v>
      </c>
      <c r="C34" s="72" t="s">
        <v>11094</v>
      </c>
      <c r="D34" s="71" t="s">
        <v>815</v>
      </c>
      <c r="E34" s="30">
        <v>43895</v>
      </c>
      <c r="F34" s="73" t="s">
        <v>26</v>
      </c>
      <c r="G34" s="13"/>
      <c r="H34" s="70">
        <v>43908</v>
      </c>
      <c r="I34" s="70">
        <v>43973</v>
      </c>
      <c r="J34" s="75" t="s">
        <v>1157</v>
      </c>
      <c r="K34" s="73" t="s">
        <v>18</v>
      </c>
      <c r="L34" s="70" t="s">
        <v>9456</v>
      </c>
      <c r="M34" s="17" t="str">
        <f>VLOOKUP(L34,References!A:B,2,TRUE)</f>
        <v>20511412</v>
      </c>
      <c r="N34" s="73" t="s">
        <v>26</v>
      </c>
      <c r="O34" s="20" t="s">
        <v>6181</v>
      </c>
      <c r="P34" s="1" t="s">
        <v>10999</v>
      </c>
    </row>
    <row r="35" spans="1:16" s="96" customFormat="1" ht="19.5" customHeight="1">
      <c r="A35" s="23" t="s">
        <v>11095</v>
      </c>
      <c r="B35" s="29">
        <v>40045976</v>
      </c>
      <c r="C35" s="23" t="s">
        <v>11096</v>
      </c>
      <c r="D35" s="29" t="s">
        <v>1125</v>
      </c>
      <c r="E35" s="30">
        <f>SUM(H35-2)</f>
        <v>43914</v>
      </c>
      <c r="F35" s="30">
        <v>43909</v>
      </c>
      <c r="G35" s="22" t="s">
        <v>11097</v>
      </c>
      <c r="H35" s="16">
        <v>43916</v>
      </c>
      <c r="I35" s="16">
        <v>43951</v>
      </c>
      <c r="J35" s="29" t="s">
        <v>1157</v>
      </c>
      <c r="K35" s="33" t="s">
        <v>18</v>
      </c>
      <c r="L35" s="40" t="s">
        <v>11098</v>
      </c>
      <c r="M35" s="17" t="str">
        <f>VLOOKUP(L35,References!A:B,2,TRUE)</f>
        <v>28057370</v>
      </c>
      <c r="N35" s="31" t="s">
        <v>28</v>
      </c>
      <c r="O35" s="16" t="s">
        <v>6181</v>
      </c>
      <c r="P35" s="2" t="s">
        <v>10999</v>
      </c>
    </row>
    <row r="36" spans="1:16" s="96" customFormat="1" ht="19.5" customHeight="1">
      <c r="A36" s="72" t="s">
        <v>11099</v>
      </c>
      <c r="B36" s="71">
        <v>26313442</v>
      </c>
      <c r="C36" s="72" t="s">
        <v>11100</v>
      </c>
      <c r="D36" s="71" t="s">
        <v>99</v>
      </c>
      <c r="E36" s="30">
        <f>SUM(H36-2)</f>
        <v>43968</v>
      </c>
      <c r="F36" s="19" t="s">
        <v>26</v>
      </c>
      <c r="G36" s="13"/>
      <c r="H36" s="70">
        <v>43970</v>
      </c>
      <c r="I36" s="70">
        <v>43985</v>
      </c>
      <c r="J36" s="75" t="s">
        <v>1157</v>
      </c>
      <c r="K36" s="73" t="s">
        <v>18</v>
      </c>
      <c r="L36" s="70" t="s">
        <v>11101</v>
      </c>
      <c r="M36" s="17" t="str">
        <f>VLOOKUP(L36,References!A:B,2,TRUE)</f>
        <v>23961176</v>
      </c>
      <c r="N36" s="19" t="s">
        <v>26</v>
      </c>
      <c r="O36" s="20" t="s">
        <v>6181</v>
      </c>
      <c r="P36" s="1" t="s">
        <v>10999</v>
      </c>
    </row>
    <row r="37" spans="1:16" s="96" customFormat="1" ht="19.5" customHeight="1">
      <c r="A37" s="13" t="s">
        <v>11102</v>
      </c>
      <c r="B37" s="1">
        <v>40058391</v>
      </c>
      <c r="C37" s="13" t="s">
        <v>11103</v>
      </c>
      <c r="D37" s="1" t="s">
        <v>82</v>
      </c>
      <c r="E37" s="30">
        <v>43956</v>
      </c>
      <c r="F37" s="19">
        <v>43797</v>
      </c>
      <c r="G37" s="13" t="s">
        <v>11104</v>
      </c>
      <c r="H37" s="20">
        <v>43956</v>
      </c>
      <c r="I37" s="20">
        <v>43963</v>
      </c>
      <c r="J37" s="21" t="s">
        <v>1157</v>
      </c>
      <c r="K37" s="19" t="s">
        <v>18</v>
      </c>
      <c r="L37" s="20" t="s">
        <v>7300</v>
      </c>
      <c r="M37" s="17" t="str">
        <f>VLOOKUP(L37,References!A:B,2,TRUE)</f>
        <v>10190841</v>
      </c>
      <c r="N37" s="43" t="s">
        <v>320</v>
      </c>
      <c r="O37" s="20" t="s">
        <v>6181</v>
      </c>
      <c r="P37" s="2" t="s">
        <v>10999</v>
      </c>
    </row>
    <row r="38" spans="1:16" s="96" customFormat="1" ht="19.5" customHeight="1">
      <c r="A38" s="22" t="s">
        <v>11105</v>
      </c>
      <c r="B38" s="2">
        <v>40022762</v>
      </c>
      <c r="C38" s="22" t="s">
        <v>11106</v>
      </c>
      <c r="D38" s="2" t="s">
        <v>125</v>
      </c>
      <c r="E38" s="30">
        <f>SUM(H38-2)</f>
        <v>43950</v>
      </c>
      <c r="F38" s="25">
        <v>43797</v>
      </c>
      <c r="G38" s="13"/>
      <c r="H38" s="25">
        <v>43952</v>
      </c>
      <c r="I38" s="24">
        <v>43875</v>
      </c>
      <c r="J38" s="2" t="s">
        <v>1157</v>
      </c>
      <c r="K38" s="25">
        <v>44682</v>
      </c>
      <c r="L38" s="24" t="s">
        <v>9485</v>
      </c>
      <c r="M38" s="17" t="str">
        <f>VLOOKUP(L38,References!A:B,2,TRUE)</f>
        <v>10141613</v>
      </c>
      <c r="N38" s="26" t="s">
        <v>320</v>
      </c>
      <c r="O38" s="24" t="s">
        <v>6181</v>
      </c>
      <c r="P38" s="2" t="s">
        <v>10999</v>
      </c>
    </row>
    <row r="39" spans="1:16" s="96" customFormat="1" ht="19.5" customHeight="1">
      <c r="A39" s="13" t="s">
        <v>11107</v>
      </c>
      <c r="B39" s="1">
        <v>40086818</v>
      </c>
      <c r="C39" s="13" t="s">
        <v>11108</v>
      </c>
      <c r="D39" s="1" t="s">
        <v>40</v>
      </c>
      <c r="E39" s="30">
        <f>SUM(H39-2)</f>
        <v>43949</v>
      </c>
      <c r="F39" s="19">
        <v>43927</v>
      </c>
      <c r="G39" s="13" t="s">
        <v>11109</v>
      </c>
      <c r="H39" s="20">
        <v>43951</v>
      </c>
      <c r="I39" s="20">
        <v>43951</v>
      </c>
      <c r="J39" s="21" t="s">
        <v>1157</v>
      </c>
      <c r="K39" s="19"/>
      <c r="L39" s="20" t="s">
        <v>308</v>
      </c>
      <c r="M39" s="17" t="str">
        <f>VLOOKUP(L39,References!A:B,2,TRUE)</f>
        <v>10141439</v>
      </c>
      <c r="N39" s="48" t="s">
        <v>10510</v>
      </c>
      <c r="O39" s="20" t="s">
        <v>6181</v>
      </c>
      <c r="P39" s="2" t="s">
        <v>10999</v>
      </c>
    </row>
    <row r="40" spans="1:16" s="96" customFormat="1" ht="19.5" customHeight="1">
      <c r="A40" s="23" t="s">
        <v>11110</v>
      </c>
      <c r="B40" s="29">
        <v>27317212</v>
      </c>
      <c r="C40" s="23" t="s">
        <v>11111</v>
      </c>
      <c r="D40" s="29" t="s">
        <v>1125</v>
      </c>
      <c r="E40" s="30">
        <f>SUM(H40-2)</f>
        <v>43913</v>
      </c>
      <c r="F40" s="30" t="s">
        <v>26</v>
      </c>
      <c r="G40" s="22" t="s">
        <v>11112</v>
      </c>
      <c r="H40" s="16">
        <v>43915</v>
      </c>
      <c r="I40" s="16">
        <v>43964</v>
      </c>
      <c r="J40" s="29" t="s">
        <v>1157</v>
      </c>
      <c r="K40" s="30">
        <v>44652</v>
      </c>
      <c r="L40" s="32" t="s">
        <v>11113</v>
      </c>
      <c r="M40" s="17" t="str">
        <f>VLOOKUP(L40,References!A:B,2,TRUE)</f>
        <v>10019054</v>
      </c>
      <c r="N40" s="31" t="s">
        <v>28</v>
      </c>
      <c r="O40" s="16" t="s">
        <v>6181</v>
      </c>
      <c r="P40" s="2" t="s">
        <v>10999</v>
      </c>
    </row>
    <row r="41" spans="1:16" s="96" customFormat="1" ht="19.5" customHeight="1">
      <c r="A41" s="35" t="s">
        <v>11114</v>
      </c>
      <c r="B41" s="34">
        <v>10136707</v>
      </c>
      <c r="C41" s="35"/>
      <c r="D41" s="34" t="s">
        <v>11115</v>
      </c>
      <c r="E41" s="37">
        <v>43920</v>
      </c>
      <c r="F41" s="37"/>
      <c r="G41" s="22" t="s">
        <v>11116</v>
      </c>
      <c r="H41" s="36">
        <v>43921</v>
      </c>
      <c r="I41" s="36">
        <v>43924</v>
      </c>
      <c r="J41" s="2" t="s">
        <v>1157</v>
      </c>
      <c r="K41" s="37"/>
      <c r="L41" s="36"/>
      <c r="M41" s="17" t="e">
        <f>VLOOKUP(L41,References!A:B,2,TRUE)</f>
        <v>#N/A</v>
      </c>
      <c r="N41" s="38" t="s">
        <v>320</v>
      </c>
      <c r="O41" s="36" t="s">
        <v>6181</v>
      </c>
      <c r="P41" s="2" t="s">
        <v>10999</v>
      </c>
    </row>
    <row r="42" spans="1:16" s="96" customFormat="1" ht="19.5" customHeight="1">
      <c r="A42" s="22" t="s">
        <v>11117</v>
      </c>
      <c r="B42" s="2">
        <v>27025505</v>
      </c>
      <c r="C42" s="22" t="s">
        <v>11118</v>
      </c>
      <c r="D42" s="2" t="s">
        <v>535</v>
      </c>
      <c r="E42" s="33">
        <f>SUM(H42-2)</f>
        <v>43920</v>
      </c>
      <c r="F42" s="33"/>
      <c r="G42" s="22" t="s">
        <v>11119</v>
      </c>
      <c r="H42" s="42">
        <v>43922</v>
      </c>
      <c r="I42" s="42">
        <v>43951</v>
      </c>
      <c r="J42" s="2" t="s">
        <v>1157</v>
      </c>
      <c r="K42" s="33" t="s">
        <v>18</v>
      </c>
      <c r="L42" s="49" t="s">
        <v>536</v>
      </c>
      <c r="M42" s="17" t="str">
        <f>VLOOKUP(L42,References!A:B,2,TRUE)</f>
        <v>10149839</v>
      </c>
      <c r="N42" s="43" t="s">
        <v>320</v>
      </c>
      <c r="O42" s="42" t="s">
        <v>6181</v>
      </c>
      <c r="P42" s="2" t="s">
        <v>10999</v>
      </c>
    </row>
    <row r="43" spans="1:16" s="96" customFormat="1" ht="19.5" customHeight="1">
      <c r="A43" s="35" t="s">
        <v>11120</v>
      </c>
      <c r="B43" s="34">
        <v>27066813</v>
      </c>
      <c r="C43" s="35"/>
      <c r="D43" s="34" t="s">
        <v>7055</v>
      </c>
      <c r="E43" s="37">
        <v>43920</v>
      </c>
      <c r="F43" s="37"/>
      <c r="G43" s="22" t="s">
        <v>11121</v>
      </c>
      <c r="H43" s="36">
        <v>43922</v>
      </c>
      <c r="I43" s="36">
        <v>43922</v>
      </c>
      <c r="J43" s="2" t="s">
        <v>1157</v>
      </c>
      <c r="K43" s="37"/>
      <c r="L43" s="36"/>
      <c r="M43" s="17" t="e">
        <f>VLOOKUP(L43,References!A:B,2,TRUE)</f>
        <v>#N/A</v>
      </c>
      <c r="N43" s="38" t="s">
        <v>320</v>
      </c>
      <c r="O43" s="36" t="s">
        <v>6181</v>
      </c>
      <c r="P43" s="2" t="s">
        <v>10999</v>
      </c>
    </row>
    <row r="44" spans="1:16" s="96" customFormat="1" ht="19.5" customHeight="1">
      <c r="A44" s="35" t="s">
        <v>11122</v>
      </c>
      <c r="B44" s="34">
        <v>40097348</v>
      </c>
      <c r="C44" s="35" t="s">
        <v>11123</v>
      </c>
      <c r="D44" s="34" t="s">
        <v>265</v>
      </c>
      <c r="E44" s="37">
        <f t="shared" ref="E44:E51" si="2">SUM(H44-2)</f>
        <v>43915</v>
      </c>
      <c r="F44" s="37">
        <v>43906</v>
      </c>
      <c r="G44" s="22" t="s">
        <v>11124</v>
      </c>
      <c r="H44" s="36">
        <v>43917</v>
      </c>
      <c r="I44" s="36">
        <v>43935</v>
      </c>
      <c r="J44" s="34" t="s">
        <v>1157</v>
      </c>
      <c r="K44" s="37" t="s">
        <v>18</v>
      </c>
      <c r="L44" s="36" t="s">
        <v>9506</v>
      </c>
      <c r="M44" s="17" t="str">
        <f>VLOOKUP(L44,References!A:B,2,TRUE)</f>
        <v>28178437</v>
      </c>
      <c r="N44" s="38" t="s">
        <v>320</v>
      </c>
      <c r="O44" s="36" t="s">
        <v>6181</v>
      </c>
      <c r="P44" s="2" t="s">
        <v>10999</v>
      </c>
    </row>
    <row r="45" spans="1:16" s="96" customFormat="1" ht="19.5" customHeight="1">
      <c r="A45" s="51" t="s">
        <v>11125</v>
      </c>
      <c r="B45" s="50">
        <v>40075857</v>
      </c>
      <c r="C45" s="51" t="s">
        <v>11126</v>
      </c>
      <c r="D45" s="50" t="s">
        <v>40</v>
      </c>
      <c r="E45" s="53">
        <f t="shared" si="2"/>
        <v>43921</v>
      </c>
      <c r="F45" s="53">
        <v>43921</v>
      </c>
      <c r="G45" s="22" t="s">
        <v>11127</v>
      </c>
      <c r="H45" s="52">
        <v>43923</v>
      </c>
      <c r="I45" s="52">
        <v>43951</v>
      </c>
      <c r="J45" s="50" t="s">
        <v>1157</v>
      </c>
      <c r="K45" s="53">
        <v>44836</v>
      </c>
      <c r="L45" s="55" t="s">
        <v>11128</v>
      </c>
      <c r="M45" s="17" t="str">
        <f>VLOOKUP(L45,References!A:B,2,TRUE)</f>
        <v>10186202</v>
      </c>
      <c r="N45" s="54" t="s">
        <v>320</v>
      </c>
      <c r="O45" s="52" t="s">
        <v>6181</v>
      </c>
      <c r="P45" s="2" t="s">
        <v>10999</v>
      </c>
    </row>
    <row r="46" spans="1:16" s="96" customFormat="1" ht="19.5" customHeight="1">
      <c r="A46" s="23" t="s">
        <v>11129</v>
      </c>
      <c r="B46" s="29">
        <v>40032907</v>
      </c>
      <c r="C46" s="23" t="s">
        <v>11130</v>
      </c>
      <c r="D46" s="29" t="s">
        <v>71</v>
      </c>
      <c r="E46" s="30">
        <f t="shared" si="2"/>
        <v>43914</v>
      </c>
      <c r="F46" s="30">
        <v>43900</v>
      </c>
      <c r="G46" s="22" t="s">
        <v>11131</v>
      </c>
      <c r="H46" s="16">
        <v>43916</v>
      </c>
      <c r="I46" s="16">
        <v>43951</v>
      </c>
      <c r="J46" s="29" t="s">
        <v>1157</v>
      </c>
      <c r="K46" s="33" t="s">
        <v>18</v>
      </c>
      <c r="L46" s="40" t="s">
        <v>9880</v>
      </c>
      <c r="M46" s="17" t="str">
        <f>VLOOKUP(L46,References!A:B,2,TRUE)</f>
        <v>21859293</v>
      </c>
      <c r="N46" s="31" t="s">
        <v>28</v>
      </c>
      <c r="O46" s="16" t="s">
        <v>6181</v>
      </c>
      <c r="P46" s="2" t="s">
        <v>10999</v>
      </c>
    </row>
    <row r="47" spans="1:16" s="96" customFormat="1" ht="19.5" customHeight="1">
      <c r="A47" s="22" t="s">
        <v>11132</v>
      </c>
      <c r="B47" s="2">
        <v>27061501</v>
      </c>
      <c r="C47" s="22" t="s">
        <v>11133</v>
      </c>
      <c r="D47" s="2" t="s">
        <v>4183</v>
      </c>
      <c r="E47" s="33">
        <f t="shared" si="2"/>
        <v>43928</v>
      </c>
      <c r="F47" s="33">
        <v>43921</v>
      </c>
      <c r="G47" s="22" t="s">
        <v>11134</v>
      </c>
      <c r="H47" s="42">
        <v>43930</v>
      </c>
      <c r="I47" s="42">
        <v>43935</v>
      </c>
      <c r="J47" s="2" t="s">
        <v>1157</v>
      </c>
      <c r="K47" s="33" t="s">
        <v>18</v>
      </c>
      <c r="L47" s="42" t="s">
        <v>9533</v>
      </c>
      <c r="M47" s="17" t="str">
        <f>VLOOKUP(L47,References!A:B,2,TRUE)</f>
        <v>10019852</v>
      </c>
      <c r="N47" s="43" t="s">
        <v>320</v>
      </c>
      <c r="O47" s="42" t="s">
        <v>6181</v>
      </c>
      <c r="P47" s="2" t="s">
        <v>10999</v>
      </c>
    </row>
    <row r="48" spans="1:16" s="96" customFormat="1" ht="19.5" customHeight="1">
      <c r="A48" s="23" t="s">
        <v>11135</v>
      </c>
      <c r="B48" s="29">
        <v>40058329</v>
      </c>
      <c r="C48" s="23" t="s">
        <v>11136</v>
      </c>
      <c r="D48" s="29" t="s">
        <v>47</v>
      </c>
      <c r="E48" s="30">
        <f t="shared" si="2"/>
        <v>43914</v>
      </c>
      <c r="F48" s="30">
        <v>43733</v>
      </c>
      <c r="G48" s="22" t="s">
        <v>11137</v>
      </c>
      <c r="H48" s="16">
        <v>43916</v>
      </c>
      <c r="I48" s="16">
        <v>43973</v>
      </c>
      <c r="J48" s="29" t="s">
        <v>1157</v>
      </c>
      <c r="K48" s="30" t="s">
        <v>18</v>
      </c>
      <c r="L48" s="32" t="s">
        <v>9416</v>
      </c>
      <c r="M48" s="17" t="str">
        <f>VLOOKUP(L48,References!A:B,2,TRUE)</f>
        <v>10184321</v>
      </c>
      <c r="N48" s="31" t="s">
        <v>320</v>
      </c>
      <c r="O48" s="16" t="s">
        <v>6181</v>
      </c>
      <c r="P48" s="2" t="s">
        <v>10999</v>
      </c>
    </row>
    <row r="49" spans="1:16" s="96" customFormat="1" ht="19.5" customHeight="1">
      <c r="A49" s="13" t="s">
        <v>11138</v>
      </c>
      <c r="B49" s="1">
        <v>40084521</v>
      </c>
      <c r="C49" s="13" t="s">
        <v>11139</v>
      </c>
      <c r="D49" s="1" t="s">
        <v>40</v>
      </c>
      <c r="E49" s="30">
        <f t="shared" si="2"/>
        <v>43981</v>
      </c>
      <c r="F49" s="19" t="s">
        <v>26</v>
      </c>
      <c r="G49" s="13"/>
      <c r="H49" s="20">
        <v>43983</v>
      </c>
      <c r="I49" s="20">
        <v>43985</v>
      </c>
      <c r="J49" s="21" t="s">
        <v>1157</v>
      </c>
      <c r="K49" s="19" t="s">
        <v>18</v>
      </c>
      <c r="L49" s="20" t="s">
        <v>11140</v>
      </c>
      <c r="M49" s="17" t="str">
        <f>VLOOKUP(L49,References!A:B,2,TRUE)</f>
        <v>25797705</v>
      </c>
      <c r="N49" s="19" t="s">
        <v>26</v>
      </c>
      <c r="O49" s="20" t="s">
        <v>6181</v>
      </c>
      <c r="P49" s="1" t="s">
        <v>10999</v>
      </c>
    </row>
    <row r="50" spans="1:16" s="96" customFormat="1" ht="19.5" customHeight="1">
      <c r="A50" s="23" t="s">
        <v>11141</v>
      </c>
      <c r="B50" s="29">
        <v>40023796</v>
      </c>
      <c r="C50" s="23" t="s">
        <v>11142</v>
      </c>
      <c r="D50" s="29" t="s">
        <v>265</v>
      </c>
      <c r="E50" s="30">
        <f t="shared" si="2"/>
        <v>43914</v>
      </c>
      <c r="F50" s="30">
        <v>43910</v>
      </c>
      <c r="G50" s="22" t="s">
        <v>11143</v>
      </c>
      <c r="H50" s="16">
        <v>43916</v>
      </c>
      <c r="I50" s="16">
        <v>43951</v>
      </c>
      <c r="J50" s="29" t="s">
        <v>1157</v>
      </c>
      <c r="K50" s="33" t="s">
        <v>18</v>
      </c>
      <c r="L50" s="40" t="s">
        <v>418</v>
      </c>
      <c r="M50" s="17" t="str">
        <f>VLOOKUP(L50,References!A:B,2,TRUE)</f>
        <v>10021563</v>
      </c>
      <c r="N50" s="31" t="s">
        <v>320</v>
      </c>
      <c r="O50" s="16" t="s">
        <v>6181</v>
      </c>
      <c r="P50" s="2" t="s">
        <v>10999</v>
      </c>
    </row>
    <row r="51" spans="1:16" s="96" customFormat="1" ht="19.5" customHeight="1">
      <c r="A51" s="23" t="s">
        <v>11144</v>
      </c>
      <c r="B51" s="29">
        <v>40051807</v>
      </c>
      <c r="C51" s="32" t="s">
        <v>11145</v>
      </c>
      <c r="D51" s="32" t="s">
        <v>40</v>
      </c>
      <c r="E51" s="30">
        <f t="shared" si="2"/>
        <v>43935</v>
      </c>
      <c r="F51" s="73">
        <v>43935</v>
      </c>
      <c r="G51" s="22" t="s">
        <v>11146</v>
      </c>
      <c r="H51" s="16">
        <v>43937</v>
      </c>
      <c r="I51" s="16">
        <v>43976</v>
      </c>
      <c r="J51" s="29" t="s">
        <v>1157</v>
      </c>
      <c r="K51" s="30" t="s">
        <v>18</v>
      </c>
      <c r="L51" s="32" t="s">
        <v>1370</v>
      </c>
      <c r="M51" s="17" t="str">
        <f>VLOOKUP(L51,References!A:B,2,TRUE)</f>
        <v>20990868</v>
      </c>
      <c r="N51" s="74" t="s">
        <v>10510</v>
      </c>
      <c r="O51" s="42" t="s">
        <v>6181</v>
      </c>
      <c r="P51" s="2" t="s">
        <v>10999</v>
      </c>
    </row>
    <row r="52" spans="1:16" s="96" customFormat="1" ht="19.5" customHeight="1">
      <c r="A52" s="35" t="s">
        <v>11147</v>
      </c>
      <c r="B52" s="34">
        <v>27278136</v>
      </c>
      <c r="C52" s="35"/>
      <c r="D52" s="34" t="s">
        <v>25</v>
      </c>
      <c r="E52" s="37">
        <v>43907</v>
      </c>
      <c r="F52" s="37"/>
      <c r="G52" s="22" t="s">
        <v>11148</v>
      </c>
      <c r="H52" s="36">
        <v>43915</v>
      </c>
      <c r="I52" s="36">
        <v>43924</v>
      </c>
      <c r="J52" s="2" t="s">
        <v>1157</v>
      </c>
      <c r="K52" s="37">
        <v>44640</v>
      </c>
      <c r="L52" s="36"/>
      <c r="M52" s="17" t="e">
        <f>VLOOKUP(L52,References!A:B,2,TRUE)</f>
        <v>#N/A</v>
      </c>
      <c r="N52" s="38" t="s">
        <v>28</v>
      </c>
      <c r="O52" s="36" t="s">
        <v>6181</v>
      </c>
      <c r="P52" s="2" t="s">
        <v>10999</v>
      </c>
    </row>
    <row r="53" spans="1:16" s="96" customFormat="1" ht="19.5" customHeight="1">
      <c r="A53" s="13" t="s">
        <v>11149</v>
      </c>
      <c r="B53" s="1">
        <v>21563955</v>
      </c>
      <c r="C53" s="13" t="s">
        <v>11150</v>
      </c>
      <c r="D53" s="1" t="s">
        <v>99</v>
      </c>
      <c r="E53" s="30">
        <f>SUM(H53-2)</f>
        <v>43946</v>
      </c>
      <c r="F53" s="19">
        <v>43938</v>
      </c>
      <c r="G53" s="13" t="s">
        <v>11151</v>
      </c>
      <c r="H53" s="20">
        <v>43948</v>
      </c>
      <c r="I53" s="20">
        <v>43952</v>
      </c>
      <c r="J53" s="21" t="s">
        <v>1157</v>
      </c>
      <c r="K53" s="19" t="s">
        <v>18</v>
      </c>
      <c r="L53" s="20" t="s">
        <v>11152</v>
      </c>
      <c r="M53" s="17" t="str">
        <f>VLOOKUP(L53,References!A:B,2,TRUE)</f>
        <v>10020702</v>
      </c>
      <c r="N53" s="48" t="s">
        <v>10089</v>
      </c>
      <c r="O53" s="20" t="s">
        <v>6181</v>
      </c>
      <c r="P53" s="2" t="s">
        <v>10999</v>
      </c>
    </row>
    <row r="54" spans="1:16" s="96" customFormat="1" ht="19.5" customHeight="1">
      <c r="A54" s="57" t="s">
        <v>11153</v>
      </c>
      <c r="B54" s="56">
        <v>40055728</v>
      </c>
      <c r="C54" s="57" t="s">
        <v>11154</v>
      </c>
      <c r="D54" s="56" t="s">
        <v>3578</v>
      </c>
      <c r="E54" s="59">
        <f>SUM(H54-2)</f>
        <v>43906</v>
      </c>
      <c r="F54" s="59">
        <v>43907</v>
      </c>
      <c r="G54" s="22" t="s">
        <v>11155</v>
      </c>
      <c r="H54" s="58">
        <v>43908</v>
      </c>
      <c r="I54" s="58">
        <v>43936</v>
      </c>
      <c r="J54" s="56" t="s">
        <v>1157</v>
      </c>
      <c r="K54" s="59" t="s">
        <v>18</v>
      </c>
      <c r="L54" s="58" t="s">
        <v>11156</v>
      </c>
      <c r="M54" s="17" t="str">
        <f>VLOOKUP(L54,References!A:B,2,TRUE)</f>
        <v>10189420</v>
      </c>
      <c r="N54" s="60" t="s">
        <v>28</v>
      </c>
      <c r="O54" s="58" t="s">
        <v>6181</v>
      </c>
      <c r="P54" s="2" t="s">
        <v>10999</v>
      </c>
    </row>
    <row r="55" spans="1:16" s="96" customFormat="1" ht="19.5" customHeight="1">
      <c r="A55" s="35" t="s">
        <v>11157</v>
      </c>
      <c r="B55" s="34">
        <v>40100621</v>
      </c>
      <c r="C55" s="35" t="s">
        <v>11158</v>
      </c>
      <c r="D55" s="34" t="s">
        <v>601</v>
      </c>
      <c r="E55" s="37">
        <v>43907</v>
      </c>
      <c r="F55" s="37"/>
      <c r="G55" s="22" t="s">
        <v>11159</v>
      </c>
      <c r="H55" s="36">
        <v>43917</v>
      </c>
      <c r="I55" s="36">
        <v>43922</v>
      </c>
      <c r="J55" s="2" t="s">
        <v>1157</v>
      </c>
      <c r="K55" s="37"/>
      <c r="L55" s="36"/>
      <c r="M55" s="17" t="e">
        <f>VLOOKUP(L55,References!A:B,2,TRUE)</f>
        <v>#N/A</v>
      </c>
      <c r="N55" s="38" t="s">
        <v>320</v>
      </c>
      <c r="O55" s="36" t="s">
        <v>6181</v>
      </c>
      <c r="P55" s="2" t="s">
        <v>10999</v>
      </c>
    </row>
    <row r="56" spans="1:16" s="96" customFormat="1" ht="19.5" customHeight="1">
      <c r="A56" s="13" t="s">
        <v>11160</v>
      </c>
      <c r="B56" s="1">
        <v>21963031</v>
      </c>
      <c r="C56" s="13" t="s">
        <v>11161</v>
      </c>
      <c r="D56" s="1" t="s">
        <v>47</v>
      </c>
      <c r="E56" s="19">
        <f>SUM(H56-2)</f>
        <v>43985</v>
      </c>
      <c r="F56" s="33">
        <v>43875</v>
      </c>
      <c r="G56" s="13"/>
      <c r="H56" s="20">
        <v>43987</v>
      </c>
      <c r="I56" s="20">
        <v>44034</v>
      </c>
      <c r="J56" s="21" t="s">
        <v>1157</v>
      </c>
      <c r="K56" s="19" t="s">
        <v>18</v>
      </c>
      <c r="L56" s="20" t="s">
        <v>11162</v>
      </c>
      <c r="M56" s="17" t="str">
        <f>VLOOKUP(L56,References!A:B,2,TRUE)</f>
        <v>26604544</v>
      </c>
      <c r="N56" s="33" t="s">
        <v>127</v>
      </c>
      <c r="O56" s="20" t="s">
        <v>6181</v>
      </c>
      <c r="P56" s="1" t="s">
        <v>10999</v>
      </c>
    </row>
    <row r="57" spans="1:16" s="96" customFormat="1" ht="19.5" customHeight="1">
      <c r="A57" s="44" t="s">
        <v>11163</v>
      </c>
      <c r="B57" s="15">
        <v>40025625</v>
      </c>
      <c r="C57" s="44" t="s">
        <v>11164</v>
      </c>
      <c r="D57" s="15" t="s">
        <v>11165</v>
      </c>
      <c r="E57" s="45">
        <f>SUM(H57-2)</f>
        <v>43921</v>
      </c>
      <c r="F57" s="45">
        <v>43910</v>
      </c>
      <c r="G57" s="22" t="s">
        <v>11166</v>
      </c>
      <c r="H57" s="41">
        <v>43923</v>
      </c>
      <c r="I57" s="41">
        <v>43936</v>
      </c>
      <c r="J57" s="15" t="s">
        <v>1157</v>
      </c>
      <c r="K57" s="45" t="s">
        <v>18</v>
      </c>
      <c r="L57" s="41" t="s">
        <v>7743</v>
      </c>
      <c r="M57" s="17" t="str">
        <f>VLOOKUP(L57,References!A:B,2,TRUE)</f>
        <v>23393283</v>
      </c>
      <c r="N57" s="46" t="s">
        <v>320</v>
      </c>
      <c r="O57" s="41" t="s">
        <v>6181</v>
      </c>
      <c r="P57" s="2" t="s">
        <v>10999</v>
      </c>
    </row>
    <row r="58" spans="1:16" s="96" customFormat="1" ht="19.5" customHeight="1">
      <c r="A58" s="35" t="s">
        <v>11167</v>
      </c>
      <c r="B58" s="34">
        <v>40056959</v>
      </c>
      <c r="C58" s="35"/>
      <c r="D58" s="34" t="s">
        <v>177</v>
      </c>
      <c r="E58" s="37">
        <v>43907</v>
      </c>
      <c r="F58" s="37"/>
      <c r="G58" s="22" t="s">
        <v>11168</v>
      </c>
      <c r="H58" s="36">
        <v>43916</v>
      </c>
      <c r="I58" s="36">
        <v>43922</v>
      </c>
      <c r="J58" s="2" t="s">
        <v>1157</v>
      </c>
      <c r="K58" s="37"/>
      <c r="L58" s="36"/>
      <c r="M58" s="17" t="e">
        <f>VLOOKUP(L58,References!A:B,2,TRUE)</f>
        <v>#N/A</v>
      </c>
      <c r="N58" s="38" t="s">
        <v>320</v>
      </c>
      <c r="O58" s="36" t="s">
        <v>6181</v>
      </c>
      <c r="P58" s="2" t="s">
        <v>10999</v>
      </c>
    </row>
    <row r="59" spans="1:16" s="96" customFormat="1" ht="19.5" customHeight="1">
      <c r="A59" s="22" t="s">
        <v>11169</v>
      </c>
      <c r="B59" s="2">
        <v>29781110</v>
      </c>
      <c r="C59" s="22" t="s">
        <v>11170</v>
      </c>
      <c r="D59" s="2" t="s">
        <v>40</v>
      </c>
      <c r="E59" s="33">
        <v>43922</v>
      </c>
      <c r="F59" s="33" t="s">
        <v>26</v>
      </c>
      <c r="G59" s="22"/>
      <c r="H59" s="42">
        <v>43986</v>
      </c>
      <c r="I59" s="42">
        <v>43986</v>
      </c>
      <c r="J59" s="2" t="s">
        <v>1157</v>
      </c>
      <c r="K59" s="33">
        <v>44713</v>
      </c>
      <c r="L59" s="42" t="s">
        <v>7431</v>
      </c>
      <c r="M59" s="17" t="str">
        <f>VLOOKUP(L59,References!A:B,2,TRUE)</f>
        <v>10170625</v>
      </c>
      <c r="N59" s="33" t="s">
        <v>26</v>
      </c>
      <c r="O59" s="42" t="s">
        <v>6181</v>
      </c>
      <c r="P59" s="2" t="s">
        <v>10999</v>
      </c>
    </row>
    <row r="60" spans="1:16" s="96" customFormat="1" ht="19.5" customHeight="1">
      <c r="A60" s="22" t="s">
        <v>11171</v>
      </c>
      <c r="B60" s="2">
        <v>29568816</v>
      </c>
      <c r="C60" s="22" t="s">
        <v>11172</v>
      </c>
      <c r="D60" s="2" t="s">
        <v>220</v>
      </c>
      <c r="E60" s="33">
        <v>43939</v>
      </c>
      <c r="F60" s="33">
        <v>43919</v>
      </c>
      <c r="G60" s="22" t="s">
        <v>11173</v>
      </c>
      <c r="H60" s="42">
        <v>43941</v>
      </c>
      <c r="I60" s="42">
        <v>43942</v>
      </c>
      <c r="J60" s="2" t="s">
        <v>1157</v>
      </c>
      <c r="K60" s="33" t="s">
        <v>18</v>
      </c>
      <c r="L60" s="36" t="s">
        <v>11174</v>
      </c>
      <c r="M60" s="17" t="str">
        <f>VLOOKUP(L60,References!A:B,2,TRUE)</f>
        <v>10146870</v>
      </c>
      <c r="N60" s="43" t="s">
        <v>10510</v>
      </c>
      <c r="O60" s="42" t="s">
        <v>6181</v>
      </c>
      <c r="P60" s="2" t="s">
        <v>10999</v>
      </c>
    </row>
    <row r="61" spans="1:16" s="96" customFormat="1" ht="19.5" customHeight="1">
      <c r="A61" s="13" t="s">
        <v>11175</v>
      </c>
      <c r="B61" s="1">
        <v>40046880</v>
      </c>
      <c r="C61" s="13" t="s">
        <v>11176</v>
      </c>
      <c r="D61" s="1" t="s">
        <v>10803</v>
      </c>
      <c r="E61" s="19">
        <v>43902</v>
      </c>
      <c r="F61" s="86">
        <v>43796</v>
      </c>
      <c r="G61" s="13" t="s">
        <v>11177</v>
      </c>
      <c r="H61" s="20">
        <v>43908</v>
      </c>
      <c r="I61" s="20">
        <v>43985</v>
      </c>
      <c r="J61" s="21" t="s">
        <v>1157</v>
      </c>
      <c r="K61" s="19" t="s">
        <v>18</v>
      </c>
      <c r="L61" s="20" t="s">
        <v>1817</v>
      </c>
      <c r="M61" s="17" t="str">
        <f>VLOOKUP(L61,References!A:B,2,TRUE)</f>
        <v>10122226</v>
      </c>
      <c r="N61" s="81" t="s">
        <v>320</v>
      </c>
      <c r="O61" s="20" t="s">
        <v>6181</v>
      </c>
      <c r="P61" s="1" t="s">
        <v>10999</v>
      </c>
    </row>
    <row r="62" spans="1:16" s="96" customFormat="1" ht="19.5" customHeight="1">
      <c r="A62" s="23" t="s">
        <v>11178</v>
      </c>
      <c r="B62" s="29">
        <v>40047989</v>
      </c>
      <c r="C62" s="23" t="s">
        <v>11179</v>
      </c>
      <c r="D62" s="29" t="s">
        <v>1107</v>
      </c>
      <c r="E62" s="30">
        <f>SUM(H62-2)</f>
        <v>43927</v>
      </c>
      <c r="F62" s="30">
        <v>43927</v>
      </c>
      <c r="G62" s="22" t="s">
        <v>11180</v>
      </c>
      <c r="H62" s="16">
        <v>43929</v>
      </c>
      <c r="I62" s="16">
        <v>43942</v>
      </c>
      <c r="J62" s="29" t="s">
        <v>1157</v>
      </c>
      <c r="K62" s="33" t="s">
        <v>18</v>
      </c>
      <c r="L62" s="61" t="s">
        <v>9393</v>
      </c>
      <c r="M62" s="17" t="str">
        <f>VLOOKUP(L62,References!A:B,2,TRUE)</f>
        <v>40009958</v>
      </c>
      <c r="N62" s="31" t="s">
        <v>10196</v>
      </c>
      <c r="O62" s="16" t="s">
        <v>6181</v>
      </c>
      <c r="P62" s="2" t="s">
        <v>10999</v>
      </c>
    </row>
    <row r="63" spans="1:16" s="96" customFormat="1" ht="19.5" customHeight="1">
      <c r="A63" s="13" t="s">
        <v>11181</v>
      </c>
      <c r="B63" s="1">
        <v>40045195</v>
      </c>
      <c r="C63" s="13" t="s">
        <v>11182</v>
      </c>
      <c r="D63" s="1" t="s">
        <v>82</v>
      </c>
      <c r="E63" s="30">
        <f>SUM(H63-2)</f>
        <v>43983</v>
      </c>
      <c r="F63" s="19" t="s">
        <v>26</v>
      </c>
      <c r="G63" s="13" t="s">
        <v>11183</v>
      </c>
      <c r="H63" s="20">
        <v>43985</v>
      </c>
      <c r="I63" s="20">
        <v>43840</v>
      </c>
      <c r="J63" s="21" t="s">
        <v>1157</v>
      </c>
      <c r="K63" s="19" t="s">
        <v>18</v>
      </c>
      <c r="L63" s="20" t="s">
        <v>1671</v>
      </c>
      <c r="M63" s="17" t="str">
        <f>VLOOKUP(L63,References!A:B,2,TRUE)</f>
        <v>22275414</v>
      </c>
      <c r="N63" s="19" t="s">
        <v>26</v>
      </c>
      <c r="O63" s="20" t="s">
        <v>6181</v>
      </c>
      <c r="P63" s="1" t="s">
        <v>10999</v>
      </c>
    </row>
    <row r="64" spans="1:16" s="96" customFormat="1" ht="19.5" customHeight="1">
      <c r="A64" s="13" t="s">
        <v>11184</v>
      </c>
      <c r="B64" s="1">
        <v>40059116</v>
      </c>
      <c r="C64" s="13" t="s">
        <v>11185</v>
      </c>
      <c r="D64" s="1" t="s">
        <v>47</v>
      </c>
      <c r="E64" s="30">
        <f>SUM(H64-2)</f>
        <v>43962</v>
      </c>
      <c r="F64" s="19">
        <v>43851</v>
      </c>
      <c r="G64" s="13" t="s">
        <v>11186</v>
      </c>
      <c r="H64" s="20">
        <v>43964</v>
      </c>
      <c r="I64" s="20">
        <v>43964</v>
      </c>
      <c r="J64" s="21" t="s">
        <v>1157</v>
      </c>
      <c r="K64" s="19">
        <v>44136</v>
      </c>
      <c r="L64" s="20" t="s">
        <v>1137</v>
      </c>
      <c r="M64" s="17" t="str">
        <f>VLOOKUP(L64,References!A:B,2,TRUE)</f>
        <v>26604544</v>
      </c>
      <c r="N64" s="48" t="s">
        <v>320</v>
      </c>
      <c r="O64" s="20" t="s">
        <v>6181</v>
      </c>
      <c r="P64" s="2" t="s">
        <v>10999</v>
      </c>
    </row>
    <row r="65" spans="1:16" s="96" customFormat="1" ht="19.5" customHeight="1">
      <c r="A65" s="13" t="s">
        <v>11187</v>
      </c>
      <c r="B65" s="1">
        <v>40074869</v>
      </c>
      <c r="C65" s="13" t="s">
        <v>11188</v>
      </c>
      <c r="D65" s="1" t="s">
        <v>3046</v>
      </c>
      <c r="E65" s="30">
        <f>SUM(H65-2)</f>
        <v>43946</v>
      </c>
      <c r="F65" s="19">
        <v>43944</v>
      </c>
      <c r="G65" s="13">
        <v>518316</v>
      </c>
      <c r="H65" s="20">
        <v>43948</v>
      </c>
      <c r="I65" s="20">
        <v>43952</v>
      </c>
      <c r="J65" s="21" t="s">
        <v>1157</v>
      </c>
      <c r="K65" s="19" t="s">
        <v>18</v>
      </c>
      <c r="L65" s="20" t="s">
        <v>1735</v>
      </c>
      <c r="M65" s="17" t="str">
        <f>VLOOKUP(L65,References!A:B,2,TRUE)</f>
        <v>10184994</v>
      </c>
      <c r="N65" s="48" t="s">
        <v>10196</v>
      </c>
      <c r="O65" s="20" t="s">
        <v>6181</v>
      </c>
      <c r="P65" s="2" t="s">
        <v>10999</v>
      </c>
    </row>
    <row r="66" spans="1:16" s="96" customFormat="1" ht="19.5" customHeight="1">
      <c r="A66" s="23" t="s">
        <v>11189</v>
      </c>
      <c r="B66" s="29">
        <v>21529587</v>
      </c>
      <c r="C66" s="23" t="s">
        <v>11190</v>
      </c>
      <c r="D66" s="29" t="s">
        <v>220</v>
      </c>
      <c r="E66" s="30">
        <v>43933</v>
      </c>
      <c r="F66" s="30">
        <v>43903</v>
      </c>
      <c r="G66" s="22">
        <v>210125</v>
      </c>
      <c r="H66" s="16">
        <v>43935</v>
      </c>
      <c r="I66" s="16">
        <v>43952</v>
      </c>
      <c r="J66" s="29" t="s">
        <v>1157</v>
      </c>
      <c r="K66" s="30" t="s">
        <v>18</v>
      </c>
      <c r="L66" s="40" t="s">
        <v>11191</v>
      </c>
      <c r="M66" s="17" t="str">
        <f>VLOOKUP(L66,References!A:B,2,TRUE)</f>
        <v>10133371</v>
      </c>
      <c r="N66" s="31" t="s">
        <v>320</v>
      </c>
      <c r="O66" s="16" t="s">
        <v>6181</v>
      </c>
      <c r="P66" s="2" t="s">
        <v>10999</v>
      </c>
    </row>
    <row r="67" spans="1:16" s="96" customFormat="1" ht="19.5" customHeight="1">
      <c r="A67" s="35" t="s">
        <v>11192</v>
      </c>
      <c r="B67" s="34">
        <v>25680379</v>
      </c>
      <c r="C67" s="35" t="s">
        <v>11193</v>
      </c>
      <c r="D67" s="34" t="s">
        <v>11194</v>
      </c>
      <c r="E67" s="37">
        <v>43928</v>
      </c>
      <c r="F67" s="37"/>
      <c r="G67" s="22" t="s">
        <v>11195</v>
      </c>
      <c r="H67" s="36">
        <v>43929</v>
      </c>
      <c r="I67" s="36">
        <v>43929</v>
      </c>
      <c r="J67" s="34" t="s">
        <v>1157</v>
      </c>
      <c r="K67" s="37" t="s">
        <v>18</v>
      </c>
      <c r="L67" s="36" t="s">
        <v>716</v>
      </c>
      <c r="M67" s="17" t="str">
        <f>VLOOKUP(L67,References!A:B,2,TRUE)</f>
        <v>10150677</v>
      </c>
      <c r="N67" s="38" t="s">
        <v>320</v>
      </c>
      <c r="O67" s="36" t="s">
        <v>6181</v>
      </c>
      <c r="P67" s="2" t="s">
        <v>10999</v>
      </c>
    </row>
    <row r="68" spans="1:16" s="96" customFormat="1" ht="19.5" customHeight="1">
      <c r="A68" s="23" t="s">
        <v>11196</v>
      </c>
      <c r="B68" s="29">
        <v>29122222</v>
      </c>
      <c r="C68" s="23" t="s">
        <v>11197</v>
      </c>
      <c r="D68" s="29" t="s">
        <v>727</v>
      </c>
      <c r="E68" s="30">
        <f>SUM(H68-2)</f>
        <v>43914</v>
      </c>
      <c r="F68" s="30">
        <v>43815</v>
      </c>
      <c r="G68" s="22" t="s">
        <v>11198</v>
      </c>
      <c r="H68" s="16">
        <v>43916</v>
      </c>
      <c r="I68" s="16">
        <v>43952</v>
      </c>
      <c r="J68" s="29" t="s">
        <v>1157</v>
      </c>
      <c r="K68" s="33" t="s">
        <v>18</v>
      </c>
      <c r="L68" s="40" t="s">
        <v>11199</v>
      </c>
      <c r="M68" s="17" t="str">
        <f>VLOOKUP(L68,References!A:B,2,TRUE)</f>
        <v>25953650</v>
      </c>
      <c r="N68" s="31" t="s">
        <v>320</v>
      </c>
      <c r="O68" s="16" t="s">
        <v>6181</v>
      </c>
      <c r="P68" s="2" t="s">
        <v>10999</v>
      </c>
    </row>
    <row r="69" spans="1:16" s="96" customFormat="1" ht="19.5" customHeight="1">
      <c r="A69" s="23" t="s">
        <v>11200</v>
      </c>
      <c r="B69" s="29">
        <v>26496687</v>
      </c>
      <c r="C69" s="44" t="s">
        <v>11201</v>
      </c>
      <c r="D69" s="29" t="s">
        <v>703</v>
      </c>
      <c r="E69" s="30">
        <f>SUM(H69-2)</f>
        <v>43919</v>
      </c>
      <c r="F69" s="30">
        <v>43892</v>
      </c>
      <c r="G69" s="22" t="s">
        <v>11202</v>
      </c>
      <c r="H69" s="16">
        <v>43921</v>
      </c>
      <c r="I69" s="16">
        <v>43952</v>
      </c>
      <c r="J69" s="29" t="s">
        <v>1157</v>
      </c>
      <c r="K69" s="33" t="s">
        <v>18</v>
      </c>
      <c r="L69" s="40" t="s">
        <v>11203</v>
      </c>
      <c r="M69" s="17" t="str">
        <f>VLOOKUP(L69,References!A:B,2,TRUE)</f>
        <v>27250444</v>
      </c>
      <c r="N69" s="31" t="s">
        <v>320</v>
      </c>
      <c r="O69" s="16" t="s">
        <v>6181</v>
      </c>
      <c r="P69" s="2" t="s">
        <v>10999</v>
      </c>
    </row>
    <row r="70" spans="1:16" s="96" customFormat="1" ht="19.5" customHeight="1">
      <c r="A70" s="13" t="s">
        <v>11204</v>
      </c>
      <c r="B70" s="1">
        <v>40052219</v>
      </c>
      <c r="C70" s="13" t="s">
        <v>11205</v>
      </c>
      <c r="D70" s="1" t="s">
        <v>220</v>
      </c>
      <c r="E70" s="19">
        <v>43970</v>
      </c>
      <c r="F70" s="19">
        <v>43916</v>
      </c>
      <c r="G70" s="13" t="s">
        <v>11206</v>
      </c>
      <c r="H70" s="20">
        <v>43971</v>
      </c>
      <c r="I70" s="20">
        <v>43973</v>
      </c>
      <c r="J70" s="21" t="s">
        <v>1157</v>
      </c>
      <c r="K70" s="19" t="s">
        <v>18</v>
      </c>
      <c r="L70" s="20" t="s">
        <v>11207</v>
      </c>
      <c r="M70" s="17" t="str">
        <f>VLOOKUP(L70,References!A:B,2,TRUE)</f>
        <v>10129232</v>
      </c>
      <c r="N70" s="48" t="s">
        <v>10510</v>
      </c>
      <c r="O70" s="20" t="s">
        <v>6181</v>
      </c>
      <c r="P70" s="1" t="s">
        <v>10999</v>
      </c>
    </row>
    <row r="71" spans="1:16" s="96" customFormat="1" ht="19.5" customHeight="1">
      <c r="A71" s="13" t="s">
        <v>11208</v>
      </c>
      <c r="B71" s="1">
        <v>29263268</v>
      </c>
      <c r="C71" s="13" t="s">
        <v>11209</v>
      </c>
      <c r="D71" s="1" t="s">
        <v>6573</v>
      </c>
      <c r="E71" s="19">
        <f t="shared" ref="E71:E80" si="3">SUM(H71-2)</f>
        <v>43985</v>
      </c>
      <c r="F71" s="33" t="s">
        <v>26</v>
      </c>
      <c r="G71" s="13"/>
      <c r="H71" s="20">
        <v>43987</v>
      </c>
      <c r="I71" s="20">
        <v>43987</v>
      </c>
      <c r="J71" s="21" t="s">
        <v>1157</v>
      </c>
      <c r="K71" s="19" t="s">
        <v>18</v>
      </c>
      <c r="L71" s="20" t="s">
        <v>7945</v>
      </c>
      <c r="M71" s="17" t="str">
        <f>VLOOKUP(L71,References!A:B,2,TRUE)</f>
        <v>10033561</v>
      </c>
      <c r="N71" s="33" t="s">
        <v>26</v>
      </c>
      <c r="O71" s="20" t="s">
        <v>6181</v>
      </c>
      <c r="P71" s="1" t="s">
        <v>10999</v>
      </c>
    </row>
    <row r="72" spans="1:16" s="96" customFormat="1" ht="19.5" customHeight="1">
      <c r="A72" s="23" t="s">
        <v>11210</v>
      </c>
      <c r="B72" s="29">
        <v>40056729</v>
      </c>
      <c r="C72" s="23" t="s">
        <v>11211</v>
      </c>
      <c r="D72" s="29" t="s">
        <v>17</v>
      </c>
      <c r="E72" s="30">
        <f t="shared" si="3"/>
        <v>43920</v>
      </c>
      <c r="F72" s="30">
        <v>43907</v>
      </c>
      <c r="G72" s="22" t="s">
        <v>11212</v>
      </c>
      <c r="H72" s="16">
        <v>43922</v>
      </c>
      <c r="I72" s="16">
        <v>43973</v>
      </c>
      <c r="J72" s="29" t="s">
        <v>1157</v>
      </c>
      <c r="K72" s="30">
        <v>44196</v>
      </c>
      <c r="L72" s="32" t="s">
        <v>11213</v>
      </c>
      <c r="M72" s="17" t="str">
        <f>VLOOKUP(L72,References!A:B,2,TRUE)</f>
        <v>20644013</v>
      </c>
      <c r="N72" s="31" t="s">
        <v>320</v>
      </c>
      <c r="O72" s="42" t="s">
        <v>6181</v>
      </c>
      <c r="P72" s="2" t="s">
        <v>10999</v>
      </c>
    </row>
    <row r="73" spans="1:16" s="96" customFormat="1" ht="19.5" customHeight="1">
      <c r="A73" s="62" t="s">
        <v>11214</v>
      </c>
      <c r="B73" s="29">
        <v>40082191</v>
      </c>
      <c r="C73" s="3" t="s">
        <v>11215</v>
      </c>
      <c r="D73" s="3" t="s">
        <v>33</v>
      </c>
      <c r="E73" s="30">
        <f t="shared" si="3"/>
        <v>43922</v>
      </c>
      <c r="F73" s="19">
        <v>43906</v>
      </c>
      <c r="G73" s="13" t="s">
        <v>11216</v>
      </c>
      <c r="H73" s="20">
        <v>43924</v>
      </c>
      <c r="I73" s="20">
        <v>43966</v>
      </c>
      <c r="J73" s="21" t="s">
        <v>1157</v>
      </c>
      <c r="K73" s="19" t="s">
        <v>18</v>
      </c>
      <c r="L73" s="20" t="s">
        <v>11217</v>
      </c>
      <c r="M73" s="17" t="str">
        <f>VLOOKUP(L73,References!A:B,2,TRUE)</f>
        <v>10141439</v>
      </c>
      <c r="N73" s="48" t="s">
        <v>28</v>
      </c>
      <c r="O73" s="20" t="s">
        <v>6181</v>
      </c>
      <c r="P73" s="2" t="s">
        <v>10999</v>
      </c>
    </row>
    <row r="74" spans="1:16" s="96" customFormat="1" ht="19.5" customHeight="1">
      <c r="A74" s="23" t="s">
        <v>11218</v>
      </c>
      <c r="B74" s="29">
        <v>40059883</v>
      </c>
      <c r="C74" s="23" t="s">
        <v>11219</v>
      </c>
      <c r="D74" s="29" t="s">
        <v>47</v>
      </c>
      <c r="E74" s="30">
        <f t="shared" si="3"/>
        <v>43915</v>
      </c>
      <c r="F74" s="30">
        <v>43943</v>
      </c>
      <c r="G74" s="22" t="s">
        <v>11220</v>
      </c>
      <c r="H74" s="16">
        <v>43917</v>
      </c>
      <c r="I74" s="16">
        <v>43952</v>
      </c>
      <c r="J74" s="29" t="s">
        <v>1157</v>
      </c>
      <c r="K74" s="33" t="s">
        <v>18</v>
      </c>
      <c r="L74" s="40" t="s">
        <v>1137</v>
      </c>
      <c r="M74" s="17" t="str">
        <f>VLOOKUP(L74,References!A:B,2,TRUE)</f>
        <v>26604544</v>
      </c>
      <c r="N74" s="31" t="s">
        <v>10089</v>
      </c>
      <c r="O74" s="16" t="s">
        <v>6181</v>
      </c>
      <c r="P74" s="2" t="s">
        <v>10999</v>
      </c>
    </row>
    <row r="75" spans="1:16" s="96" customFormat="1" ht="19.5" customHeight="1">
      <c r="A75" s="23" t="s">
        <v>11221</v>
      </c>
      <c r="B75" s="29">
        <v>40032736</v>
      </c>
      <c r="C75" s="23" t="s">
        <v>11222</v>
      </c>
      <c r="D75" s="29" t="s">
        <v>110</v>
      </c>
      <c r="E75" s="30">
        <f t="shared" si="3"/>
        <v>43916</v>
      </c>
      <c r="F75" s="30">
        <v>43908</v>
      </c>
      <c r="G75" s="22" t="s">
        <v>11223</v>
      </c>
      <c r="H75" s="16">
        <v>43918</v>
      </c>
      <c r="I75" s="16">
        <v>43942</v>
      </c>
      <c r="J75" s="29" t="s">
        <v>1157</v>
      </c>
      <c r="K75" s="33" t="s">
        <v>18</v>
      </c>
      <c r="L75" s="61" t="s">
        <v>100</v>
      </c>
      <c r="M75" s="17" t="str">
        <f>VLOOKUP(L75,References!A:B,2,TRUE)</f>
        <v>25378044</v>
      </c>
      <c r="N75" s="31" t="s">
        <v>28</v>
      </c>
      <c r="O75" s="16" t="s">
        <v>6181</v>
      </c>
      <c r="P75" s="2" t="s">
        <v>10999</v>
      </c>
    </row>
    <row r="76" spans="1:16" s="96" customFormat="1" ht="19.5" customHeight="1">
      <c r="A76" s="22" t="s">
        <v>11224</v>
      </c>
      <c r="B76" s="2">
        <v>40058147</v>
      </c>
      <c r="C76" s="23" t="s">
        <v>11225</v>
      </c>
      <c r="D76" s="2" t="s">
        <v>40</v>
      </c>
      <c r="E76" s="30">
        <f t="shared" si="3"/>
        <v>43940</v>
      </c>
      <c r="F76" s="25">
        <v>43935</v>
      </c>
      <c r="G76" s="22" t="s">
        <v>11226</v>
      </c>
      <c r="H76" s="24">
        <v>43942</v>
      </c>
      <c r="I76" s="24">
        <v>43952</v>
      </c>
      <c r="J76" s="28" t="s">
        <v>1157</v>
      </c>
      <c r="K76" s="25" t="s">
        <v>18</v>
      </c>
      <c r="L76" s="63" t="s">
        <v>1080</v>
      </c>
      <c r="M76" s="17" t="str">
        <f>VLOOKUP(L76,References!A:B,2,TRUE)</f>
        <v>20044903</v>
      </c>
      <c r="N76" s="31" t="s">
        <v>10196</v>
      </c>
      <c r="O76" s="24" t="s">
        <v>6181</v>
      </c>
      <c r="P76" s="2" t="s">
        <v>10999</v>
      </c>
    </row>
    <row r="77" spans="1:16" s="96" customFormat="1" ht="19.5" customHeight="1">
      <c r="A77" s="23" t="s">
        <v>11227</v>
      </c>
      <c r="B77" s="29">
        <v>40022252</v>
      </c>
      <c r="C77" s="23" t="s">
        <v>11228</v>
      </c>
      <c r="D77" s="29" t="s">
        <v>99</v>
      </c>
      <c r="E77" s="30">
        <f t="shared" si="3"/>
        <v>43933</v>
      </c>
      <c r="F77" s="30">
        <v>43902</v>
      </c>
      <c r="G77" s="22" t="s">
        <v>11229</v>
      </c>
      <c r="H77" s="16">
        <v>43935</v>
      </c>
      <c r="I77" s="16">
        <v>43942</v>
      </c>
      <c r="J77" s="29" t="s">
        <v>1157</v>
      </c>
      <c r="K77" s="30" t="s">
        <v>18</v>
      </c>
      <c r="L77" s="36" t="s">
        <v>11230</v>
      </c>
      <c r="M77" s="17" t="str">
        <f>VLOOKUP(L77,References!A:B,2,TRUE)</f>
        <v>20301183</v>
      </c>
      <c r="N77" s="38" t="s">
        <v>320</v>
      </c>
      <c r="O77" s="16" t="s">
        <v>6181</v>
      </c>
      <c r="P77" s="2" t="s">
        <v>10999</v>
      </c>
    </row>
    <row r="78" spans="1:16" s="96" customFormat="1" ht="19.5" customHeight="1">
      <c r="A78" s="22" t="s">
        <v>11231</v>
      </c>
      <c r="B78" s="2">
        <v>24693329</v>
      </c>
      <c r="C78" s="22" t="s">
        <v>11232</v>
      </c>
      <c r="D78" s="2" t="s">
        <v>535</v>
      </c>
      <c r="E78" s="30">
        <f t="shared" si="3"/>
        <v>43943</v>
      </c>
      <c r="F78" s="25">
        <v>43936</v>
      </c>
      <c r="G78" s="22" t="s">
        <v>11233</v>
      </c>
      <c r="H78" s="24">
        <v>43945</v>
      </c>
      <c r="I78" s="24">
        <v>43966</v>
      </c>
      <c r="J78" s="28" t="s">
        <v>1157</v>
      </c>
      <c r="K78" s="25" t="s">
        <v>18</v>
      </c>
      <c r="L78" s="24" t="s">
        <v>11234</v>
      </c>
      <c r="M78" s="17" t="str">
        <f>VLOOKUP(L78,References!A:B,2,TRUE)</f>
        <v>10019852</v>
      </c>
      <c r="N78" s="26" t="s">
        <v>320</v>
      </c>
      <c r="O78" s="24" t="s">
        <v>6181</v>
      </c>
      <c r="P78" s="2" t="s">
        <v>10999</v>
      </c>
    </row>
    <row r="79" spans="1:16" s="96" customFormat="1" ht="19.5" customHeight="1">
      <c r="A79" s="13" t="s">
        <v>11235</v>
      </c>
      <c r="B79" s="1">
        <v>40020646</v>
      </c>
      <c r="C79" s="13" t="s">
        <v>11236</v>
      </c>
      <c r="D79" s="1" t="s">
        <v>177</v>
      </c>
      <c r="E79" s="30">
        <f t="shared" si="3"/>
        <v>43983</v>
      </c>
      <c r="F79" s="19" t="s">
        <v>26</v>
      </c>
      <c r="G79" s="13"/>
      <c r="H79" s="20">
        <v>43985</v>
      </c>
      <c r="I79" s="20">
        <v>43985</v>
      </c>
      <c r="J79" s="21" t="s">
        <v>1157</v>
      </c>
      <c r="K79" s="19" t="s">
        <v>18</v>
      </c>
      <c r="L79" s="20" t="s">
        <v>1240</v>
      </c>
      <c r="M79" s="17" t="str">
        <f>VLOOKUP(L79,References!A:B,2,TRUE)</f>
        <v>20543594</v>
      </c>
      <c r="N79" s="19" t="s">
        <v>26</v>
      </c>
      <c r="O79" s="20" t="s">
        <v>6181</v>
      </c>
      <c r="P79" s="1" t="s">
        <v>10999</v>
      </c>
    </row>
    <row r="80" spans="1:16" s="96" customFormat="1" ht="19.5" customHeight="1">
      <c r="A80" s="44" t="s">
        <v>11237</v>
      </c>
      <c r="B80" s="15">
        <v>40024022</v>
      </c>
      <c r="C80" s="44" t="s">
        <v>11238</v>
      </c>
      <c r="D80" s="15" t="s">
        <v>47</v>
      </c>
      <c r="E80" s="45">
        <f t="shared" si="3"/>
        <v>43926</v>
      </c>
      <c r="F80" s="45">
        <v>43924</v>
      </c>
      <c r="G80" s="22" t="s">
        <v>11239</v>
      </c>
      <c r="H80" s="41">
        <v>43928</v>
      </c>
      <c r="I80" s="41">
        <v>43936</v>
      </c>
      <c r="J80" s="15" t="s">
        <v>1157</v>
      </c>
      <c r="K80" s="45" t="s">
        <v>18</v>
      </c>
      <c r="L80" s="41" t="s">
        <v>11240</v>
      </c>
      <c r="M80" s="17" t="str">
        <f>VLOOKUP(L80,References!A:B,2,TRUE)</f>
        <v>10006270</v>
      </c>
      <c r="N80" s="46" t="s">
        <v>28</v>
      </c>
      <c r="O80" s="41" t="s">
        <v>6181</v>
      </c>
      <c r="P80" s="2" t="s">
        <v>10999</v>
      </c>
    </row>
    <row r="81" spans="1:16" s="96" customFormat="1" ht="19.5" customHeight="1">
      <c r="A81" s="49" t="s">
        <v>11241</v>
      </c>
      <c r="B81" s="2">
        <v>40049589</v>
      </c>
      <c r="C81" s="32" t="s">
        <v>11242</v>
      </c>
      <c r="D81" s="2" t="s">
        <v>33</v>
      </c>
      <c r="E81" s="33">
        <v>43939</v>
      </c>
      <c r="F81" s="33">
        <v>43908</v>
      </c>
      <c r="G81" s="22" t="s">
        <v>11243</v>
      </c>
      <c r="H81" s="42">
        <v>43941</v>
      </c>
      <c r="I81" s="42">
        <v>43952</v>
      </c>
      <c r="J81" s="2" t="s">
        <v>1157</v>
      </c>
      <c r="K81" s="33" t="s">
        <v>18</v>
      </c>
      <c r="L81" s="41" t="s">
        <v>9429</v>
      </c>
      <c r="M81" s="17" t="str">
        <f>VLOOKUP(L81,References!A:B,2,TRUE)</f>
        <v>25013798</v>
      </c>
      <c r="N81" s="43" t="s">
        <v>320</v>
      </c>
      <c r="O81" s="42" t="s">
        <v>6181</v>
      </c>
      <c r="P81" s="2" t="s">
        <v>10999</v>
      </c>
    </row>
    <row r="82" spans="1:16" s="96" customFormat="1" ht="19.5" customHeight="1">
      <c r="A82" s="22" t="s">
        <v>11244</v>
      </c>
      <c r="B82" s="2">
        <v>40023679</v>
      </c>
      <c r="C82" s="22" t="s">
        <v>11245</v>
      </c>
      <c r="D82" s="2" t="s">
        <v>11246</v>
      </c>
      <c r="E82" s="33">
        <v>43934</v>
      </c>
      <c r="F82" s="33">
        <v>43924</v>
      </c>
      <c r="G82" s="22" t="s">
        <v>11247</v>
      </c>
      <c r="H82" s="42">
        <v>43936</v>
      </c>
      <c r="I82" s="41">
        <v>43936</v>
      </c>
      <c r="J82" s="2" t="s">
        <v>1157</v>
      </c>
      <c r="K82" s="33" t="s">
        <v>18</v>
      </c>
      <c r="L82" s="49" t="s">
        <v>9696</v>
      </c>
      <c r="M82" s="17" t="str">
        <f>VLOOKUP(L82,References!A:B,2,TRUE)</f>
        <v>10154522</v>
      </c>
      <c r="N82" s="43" t="s">
        <v>10258</v>
      </c>
      <c r="O82" s="42" t="s">
        <v>6181</v>
      </c>
      <c r="P82" s="2" t="s">
        <v>10999</v>
      </c>
    </row>
    <row r="83" spans="1:16" s="96" customFormat="1" ht="19.5" customHeight="1">
      <c r="A83" s="72" t="s">
        <v>11248</v>
      </c>
      <c r="B83" s="71">
        <v>40059306</v>
      </c>
      <c r="C83" s="72" t="s">
        <v>11249</v>
      </c>
      <c r="D83" s="71" t="s">
        <v>40</v>
      </c>
      <c r="E83" s="30">
        <f>SUM(H83-2)</f>
        <v>43969</v>
      </c>
      <c r="F83" s="19" t="s">
        <v>26</v>
      </c>
      <c r="G83" s="13"/>
      <c r="H83" s="70">
        <v>43971</v>
      </c>
      <c r="I83" s="70">
        <v>43985</v>
      </c>
      <c r="J83" s="75" t="s">
        <v>1157</v>
      </c>
      <c r="K83" s="73" t="s">
        <v>18</v>
      </c>
      <c r="L83" s="70" t="s">
        <v>10998</v>
      </c>
      <c r="M83" s="17" t="str">
        <f>VLOOKUP(L83,References!A:B,2,TRUE)</f>
        <v>10178728</v>
      </c>
      <c r="N83" s="19" t="s">
        <v>26</v>
      </c>
      <c r="O83" s="20" t="s">
        <v>6181</v>
      </c>
      <c r="P83" s="1" t="s">
        <v>10999</v>
      </c>
    </row>
    <row r="84" spans="1:16" s="96" customFormat="1" ht="19.5" customHeight="1">
      <c r="A84" s="35" t="s">
        <v>11250</v>
      </c>
      <c r="B84" s="34">
        <v>27728514</v>
      </c>
      <c r="C84" s="35"/>
      <c r="D84" s="34" t="s">
        <v>459</v>
      </c>
      <c r="E84" s="37">
        <v>43920</v>
      </c>
      <c r="F84" s="37"/>
      <c r="G84" s="22" t="s">
        <v>11251</v>
      </c>
      <c r="H84" s="36">
        <v>43921</v>
      </c>
      <c r="I84" s="36">
        <v>43923</v>
      </c>
      <c r="J84" s="2" t="s">
        <v>1157</v>
      </c>
      <c r="K84" s="37"/>
      <c r="L84" s="36"/>
      <c r="M84" s="17" t="e">
        <f>VLOOKUP(L84,References!A:B,2,TRUE)</f>
        <v>#N/A</v>
      </c>
      <c r="N84" s="38" t="s">
        <v>28</v>
      </c>
      <c r="O84" s="36" t="s">
        <v>6181</v>
      </c>
      <c r="P84" s="2" t="s">
        <v>10999</v>
      </c>
    </row>
    <row r="85" spans="1:16" s="96" customFormat="1" ht="19.5" customHeight="1">
      <c r="A85" s="13" t="s">
        <v>11252</v>
      </c>
      <c r="B85" s="1">
        <v>27172478</v>
      </c>
      <c r="C85" s="13" t="s">
        <v>11253</v>
      </c>
      <c r="D85" s="1" t="s">
        <v>17</v>
      </c>
      <c r="E85" s="30">
        <f>SUM(H85-2)</f>
        <v>43983</v>
      </c>
      <c r="F85" s="19" t="s">
        <v>26</v>
      </c>
      <c r="G85" s="13"/>
      <c r="H85" s="20">
        <v>43985</v>
      </c>
      <c r="I85" s="20">
        <v>43985</v>
      </c>
      <c r="J85" s="21" t="s">
        <v>1157</v>
      </c>
      <c r="K85" s="19" t="s">
        <v>18</v>
      </c>
      <c r="L85" s="20" t="s">
        <v>11254</v>
      </c>
      <c r="M85" s="17" t="str">
        <f>VLOOKUP(L85,References!A:B,2,TRUE)</f>
        <v>27429193</v>
      </c>
      <c r="N85" s="19" t="s">
        <v>26</v>
      </c>
      <c r="O85" s="20" t="s">
        <v>6181</v>
      </c>
      <c r="P85" s="1" t="s">
        <v>10999</v>
      </c>
    </row>
    <row r="86" spans="1:16" s="96" customFormat="1" ht="19.5" customHeight="1">
      <c r="A86" s="13" t="s">
        <v>11255</v>
      </c>
      <c r="B86" s="2">
        <v>21093398</v>
      </c>
      <c r="C86" s="13" t="s">
        <v>11256</v>
      </c>
      <c r="D86" s="1" t="s">
        <v>88</v>
      </c>
      <c r="E86" s="19">
        <v>43916</v>
      </c>
      <c r="F86" s="19">
        <v>43915</v>
      </c>
      <c r="G86" s="13" t="s">
        <v>11257</v>
      </c>
      <c r="H86" s="20">
        <v>43970</v>
      </c>
      <c r="I86" s="20">
        <v>43973</v>
      </c>
      <c r="J86" s="21" t="s">
        <v>1157</v>
      </c>
      <c r="K86" s="19" t="s">
        <v>18</v>
      </c>
      <c r="L86" s="20" t="s">
        <v>11258</v>
      </c>
      <c r="M86" s="17" t="str">
        <f>VLOOKUP(L86,References!A:B,2,TRUE)</f>
        <v>10150443</v>
      </c>
      <c r="N86" s="46" t="s">
        <v>28</v>
      </c>
      <c r="O86" s="20" t="s">
        <v>6181</v>
      </c>
      <c r="P86" s="1" t="s">
        <v>10999</v>
      </c>
    </row>
    <row r="87" spans="1:16" s="96" customFormat="1" ht="19.5" customHeight="1">
      <c r="A87" s="23" t="s">
        <v>11259</v>
      </c>
      <c r="B87" s="29">
        <v>40026355</v>
      </c>
      <c r="C87" s="23" t="s">
        <v>11260</v>
      </c>
      <c r="D87" s="29" t="s">
        <v>1125</v>
      </c>
      <c r="E87" s="30">
        <f>SUM(H87-2)</f>
        <v>43914</v>
      </c>
      <c r="F87" s="30" t="s">
        <v>26</v>
      </c>
      <c r="G87" s="22" t="s">
        <v>11261</v>
      </c>
      <c r="H87" s="16">
        <v>43916</v>
      </c>
      <c r="I87" s="16">
        <v>43964</v>
      </c>
      <c r="J87" s="29" t="s">
        <v>1157</v>
      </c>
      <c r="K87" s="30">
        <v>44631</v>
      </c>
      <c r="L87" s="32" t="s">
        <v>11262</v>
      </c>
      <c r="M87" s="17" t="str">
        <f>VLOOKUP(L87,References!A:B,2,TRUE)</f>
        <v>10019054</v>
      </c>
      <c r="N87" s="31" t="s">
        <v>320</v>
      </c>
      <c r="O87" s="16" t="s">
        <v>6181</v>
      </c>
      <c r="P87" s="2" t="s">
        <v>10999</v>
      </c>
    </row>
    <row r="88" spans="1:16" s="96" customFormat="1" ht="19.5" customHeight="1">
      <c r="A88" s="23" t="s">
        <v>11263</v>
      </c>
      <c r="B88" s="29">
        <v>26286585</v>
      </c>
      <c r="C88" s="23" t="s">
        <v>11264</v>
      </c>
      <c r="D88" s="29" t="s">
        <v>3517</v>
      </c>
      <c r="E88" s="30">
        <f>SUM(H88-2)</f>
        <v>43915</v>
      </c>
      <c r="F88" s="30"/>
      <c r="G88" s="22" t="s">
        <v>11265</v>
      </c>
      <c r="H88" s="16">
        <v>43917</v>
      </c>
      <c r="I88" s="16">
        <v>43952</v>
      </c>
      <c r="J88" s="29" t="s">
        <v>1157</v>
      </c>
      <c r="K88" s="33" t="s">
        <v>18</v>
      </c>
      <c r="L88" s="40" t="s">
        <v>408</v>
      </c>
      <c r="M88" s="17" t="str">
        <f>VLOOKUP(L88,References!A:B,2,TRUE)</f>
        <v>20551562</v>
      </c>
      <c r="N88" s="31" t="s">
        <v>28</v>
      </c>
      <c r="O88" s="16" t="s">
        <v>6181</v>
      </c>
      <c r="P88" s="2" t="s">
        <v>10999</v>
      </c>
    </row>
    <row r="89" spans="1:16" s="96" customFormat="1" ht="19.5" customHeight="1">
      <c r="A89" s="13" t="s">
        <v>11266</v>
      </c>
      <c r="B89" s="1">
        <v>40059543</v>
      </c>
      <c r="C89" s="13" t="s">
        <v>11267</v>
      </c>
      <c r="D89" s="1" t="s">
        <v>33</v>
      </c>
      <c r="E89" s="19">
        <v>43895</v>
      </c>
      <c r="F89" s="19" t="s">
        <v>26</v>
      </c>
      <c r="G89" s="13"/>
      <c r="H89" s="20">
        <v>43895</v>
      </c>
      <c r="I89" s="20">
        <v>43985</v>
      </c>
      <c r="J89" s="21" t="s">
        <v>1157</v>
      </c>
      <c r="K89" s="19">
        <v>43922</v>
      </c>
      <c r="L89" s="20" t="s">
        <v>9429</v>
      </c>
      <c r="M89" s="17" t="str">
        <f>VLOOKUP(L89,References!A:B,2,TRUE)</f>
        <v>25013798</v>
      </c>
      <c r="N89" s="19" t="s">
        <v>26</v>
      </c>
      <c r="O89" s="20" t="s">
        <v>6181</v>
      </c>
      <c r="P89" s="1" t="s">
        <v>10999</v>
      </c>
    </row>
    <row r="90" spans="1:16" s="96" customFormat="1" ht="19.5" customHeight="1">
      <c r="A90" s="23" t="s">
        <v>11268</v>
      </c>
      <c r="B90" s="29">
        <v>40043783</v>
      </c>
      <c r="C90" s="23" t="s">
        <v>11269</v>
      </c>
      <c r="D90" s="29" t="s">
        <v>40</v>
      </c>
      <c r="E90" s="30">
        <f>SUM(H90-2)</f>
        <v>43933</v>
      </c>
      <c r="F90" s="30">
        <v>43923</v>
      </c>
      <c r="G90" s="22" t="s">
        <v>11270</v>
      </c>
      <c r="H90" s="16">
        <v>43935</v>
      </c>
      <c r="I90" s="16">
        <v>43952</v>
      </c>
      <c r="J90" s="29" t="s">
        <v>1157</v>
      </c>
      <c r="K90" s="30">
        <v>44658</v>
      </c>
      <c r="L90" s="16" t="s">
        <v>308</v>
      </c>
      <c r="M90" s="17" t="str">
        <f>VLOOKUP(L90,References!A:B,2,TRUE)</f>
        <v>10141439</v>
      </c>
      <c r="N90" s="31" t="s">
        <v>11271</v>
      </c>
      <c r="O90" s="16" t="s">
        <v>6181</v>
      </c>
      <c r="P90" s="2" t="s">
        <v>10999</v>
      </c>
    </row>
    <row r="91" spans="1:16" s="96" customFormat="1" ht="19.5" customHeight="1">
      <c r="A91" s="32" t="s">
        <v>11272</v>
      </c>
      <c r="B91" s="29">
        <v>26777007</v>
      </c>
      <c r="C91" s="32" t="s">
        <v>11273</v>
      </c>
      <c r="D91" s="32" t="s">
        <v>17</v>
      </c>
      <c r="E91" s="30">
        <f>SUM(H91-2)</f>
        <v>43950</v>
      </c>
      <c r="F91" s="87">
        <v>43948</v>
      </c>
      <c r="G91" s="13" t="s">
        <v>11274</v>
      </c>
      <c r="H91" s="27">
        <v>43952</v>
      </c>
      <c r="I91" s="27">
        <v>43973</v>
      </c>
      <c r="J91" s="76" t="s">
        <v>1157</v>
      </c>
      <c r="K91" s="30" t="s">
        <v>18</v>
      </c>
      <c r="L91" s="32" t="s">
        <v>6651</v>
      </c>
      <c r="M91" s="17" t="str">
        <f>VLOOKUP(L91,References!A:B,2,TRUE)</f>
        <v>10146870</v>
      </c>
      <c r="N91" s="76" t="s">
        <v>28</v>
      </c>
      <c r="O91" s="24" t="s">
        <v>6181</v>
      </c>
      <c r="P91" s="1" t="s">
        <v>10999</v>
      </c>
    </row>
    <row r="92" spans="1:16" s="96" customFormat="1" ht="19.5" customHeight="1">
      <c r="A92" s="13" t="s">
        <v>11275</v>
      </c>
      <c r="B92" s="1">
        <v>40068127</v>
      </c>
      <c r="C92" s="13" t="s">
        <v>11276</v>
      </c>
      <c r="D92" s="1" t="s">
        <v>40</v>
      </c>
      <c r="E92" s="19">
        <v>43901</v>
      </c>
      <c r="F92" s="19" t="s">
        <v>26</v>
      </c>
      <c r="G92" s="13"/>
      <c r="H92" s="20">
        <v>43908</v>
      </c>
      <c r="I92" s="20">
        <v>43985</v>
      </c>
      <c r="J92" s="21" t="s">
        <v>1157</v>
      </c>
      <c r="K92" s="19" t="s">
        <v>18</v>
      </c>
      <c r="L92" s="20" t="s">
        <v>11277</v>
      </c>
      <c r="M92" s="17" t="str">
        <f>VLOOKUP(L92,References!A:B,2,TRUE)</f>
        <v>25797705</v>
      </c>
      <c r="N92" s="19" t="s">
        <v>26</v>
      </c>
      <c r="O92" s="20" t="s">
        <v>6181</v>
      </c>
      <c r="P92" s="1" t="s">
        <v>10999</v>
      </c>
    </row>
    <row r="93" spans="1:16" s="96" customFormat="1" ht="19.5" customHeight="1">
      <c r="A93" s="35" t="s">
        <v>11278</v>
      </c>
      <c r="B93" s="34">
        <v>40042667</v>
      </c>
      <c r="C93" s="35"/>
      <c r="D93" s="34" t="s">
        <v>177</v>
      </c>
      <c r="E93" s="37">
        <v>43907</v>
      </c>
      <c r="F93" s="37"/>
      <c r="G93" s="22" t="s">
        <v>11279</v>
      </c>
      <c r="H93" s="36">
        <v>43914</v>
      </c>
      <c r="I93" s="36">
        <v>43922</v>
      </c>
      <c r="J93" s="2" t="s">
        <v>1157</v>
      </c>
      <c r="K93" s="37"/>
      <c r="L93" s="36"/>
      <c r="M93" s="17" t="e">
        <f>VLOOKUP(L93,References!A:B,2,TRUE)</f>
        <v>#N/A</v>
      </c>
      <c r="N93" s="38" t="s">
        <v>320</v>
      </c>
      <c r="O93" s="36" t="s">
        <v>6181</v>
      </c>
      <c r="P93" s="2" t="s">
        <v>10999</v>
      </c>
    </row>
    <row r="94" spans="1:16" s="96" customFormat="1" ht="19.5" customHeight="1">
      <c r="A94" s="23" t="s">
        <v>11280</v>
      </c>
      <c r="B94" s="29">
        <v>40021306</v>
      </c>
      <c r="C94" s="23" t="s">
        <v>11281</v>
      </c>
      <c r="D94" s="29" t="s">
        <v>265</v>
      </c>
      <c r="E94" s="30">
        <f t="shared" ref="E94:E99" si="4">SUM(H94-2)</f>
        <v>43914</v>
      </c>
      <c r="F94" s="30">
        <v>43910</v>
      </c>
      <c r="G94" s="22" t="s">
        <v>11282</v>
      </c>
      <c r="H94" s="16">
        <v>43916</v>
      </c>
      <c r="I94" s="16">
        <v>43963</v>
      </c>
      <c r="J94" s="29" t="s">
        <v>1157</v>
      </c>
      <c r="K94" s="33" t="s">
        <v>18</v>
      </c>
      <c r="L94" s="32" t="s">
        <v>418</v>
      </c>
      <c r="M94" s="17" t="str">
        <f>VLOOKUP(L94,References!A:B,2,TRUE)</f>
        <v>10021563</v>
      </c>
      <c r="N94" s="48" t="s">
        <v>320</v>
      </c>
      <c r="O94" s="16" t="s">
        <v>6181</v>
      </c>
      <c r="P94" s="2" t="s">
        <v>10999</v>
      </c>
    </row>
    <row r="95" spans="1:16" s="96" customFormat="1" ht="19.5" customHeight="1">
      <c r="A95" s="23" t="s">
        <v>11283</v>
      </c>
      <c r="B95" s="29">
        <v>40020360</v>
      </c>
      <c r="C95" s="23" t="s">
        <v>11284</v>
      </c>
      <c r="D95" s="29" t="s">
        <v>6858</v>
      </c>
      <c r="E95" s="30">
        <f t="shared" si="4"/>
        <v>39921</v>
      </c>
      <c r="F95" s="30">
        <v>43917</v>
      </c>
      <c r="G95" s="22" t="s">
        <v>11285</v>
      </c>
      <c r="H95" s="16">
        <v>39923</v>
      </c>
      <c r="I95" s="16">
        <v>43952</v>
      </c>
      <c r="J95" s="29" t="s">
        <v>1157</v>
      </c>
      <c r="K95" s="33" t="s">
        <v>18</v>
      </c>
      <c r="L95" s="32" t="s">
        <v>11286</v>
      </c>
      <c r="M95" s="17" t="str">
        <f>VLOOKUP(L95,References!A:B,2,TRUE)</f>
        <v>10021563</v>
      </c>
      <c r="N95" s="31" t="s">
        <v>320</v>
      </c>
      <c r="O95" s="16" t="s">
        <v>6181</v>
      </c>
      <c r="P95" s="2" t="s">
        <v>10999</v>
      </c>
    </row>
    <row r="96" spans="1:16" s="96" customFormat="1" ht="19.5" customHeight="1">
      <c r="A96" s="13" t="s">
        <v>11287</v>
      </c>
      <c r="B96" s="1">
        <v>26313957</v>
      </c>
      <c r="C96" s="13" t="s">
        <v>11288</v>
      </c>
      <c r="D96" s="1" t="s">
        <v>11289</v>
      </c>
      <c r="E96" s="30">
        <f t="shared" si="4"/>
        <v>43970</v>
      </c>
      <c r="F96" s="19">
        <v>43941</v>
      </c>
      <c r="G96" s="13" t="s">
        <v>11290</v>
      </c>
      <c r="H96" s="20">
        <v>43972</v>
      </c>
      <c r="I96" s="20">
        <v>43979</v>
      </c>
      <c r="J96" s="21" t="s">
        <v>1157</v>
      </c>
      <c r="K96" s="19" t="s">
        <v>18</v>
      </c>
      <c r="L96" s="20" t="s">
        <v>11291</v>
      </c>
      <c r="M96" s="17" t="str">
        <f>VLOOKUP(L96,References!A:B,2,TRUE)</f>
        <v>10112519</v>
      </c>
      <c r="N96" s="48" t="s">
        <v>10196</v>
      </c>
      <c r="O96" s="20" t="s">
        <v>6181</v>
      </c>
      <c r="P96" s="1" t="s">
        <v>10999</v>
      </c>
    </row>
    <row r="97" spans="1:18" s="96" customFormat="1" ht="19.5" customHeight="1">
      <c r="A97" s="23" t="s">
        <v>11292</v>
      </c>
      <c r="B97" s="29">
        <v>40040946</v>
      </c>
      <c r="C97" s="23" t="s">
        <v>11293</v>
      </c>
      <c r="D97" s="29" t="s">
        <v>1125</v>
      </c>
      <c r="E97" s="30">
        <f t="shared" si="4"/>
        <v>43918</v>
      </c>
      <c r="F97" s="30" t="s">
        <v>26</v>
      </c>
      <c r="G97" s="22" t="s">
        <v>11294</v>
      </c>
      <c r="H97" s="16">
        <v>43920</v>
      </c>
      <c r="I97" s="16">
        <v>43964</v>
      </c>
      <c r="J97" s="29" t="s">
        <v>1157</v>
      </c>
      <c r="K97" s="33" t="s">
        <v>18</v>
      </c>
      <c r="L97" s="32" t="s">
        <v>11295</v>
      </c>
      <c r="M97" s="17" t="str">
        <f>VLOOKUP(L97,References!A:B,2,TRUE)</f>
        <v>10168873</v>
      </c>
      <c r="N97" s="31" t="s">
        <v>320</v>
      </c>
      <c r="O97" s="16" t="s">
        <v>6181</v>
      </c>
      <c r="P97" s="2" t="s">
        <v>10999</v>
      </c>
    </row>
    <row r="98" spans="1:18" s="96" customFormat="1">
      <c r="A98" s="13" t="s">
        <v>11296</v>
      </c>
      <c r="B98" s="1">
        <v>40057152</v>
      </c>
      <c r="C98" s="13" t="s">
        <v>11297</v>
      </c>
      <c r="D98" s="1"/>
      <c r="E98" s="30">
        <f t="shared" si="4"/>
        <v>43970</v>
      </c>
      <c r="F98" s="19">
        <v>43951</v>
      </c>
      <c r="G98" s="13" t="s">
        <v>11298</v>
      </c>
      <c r="H98" s="20">
        <v>43972</v>
      </c>
      <c r="I98" s="20">
        <v>43973</v>
      </c>
      <c r="J98" s="21" t="s">
        <v>1157</v>
      </c>
      <c r="K98" s="19">
        <v>44713</v>
      </c>
      <c r="L98" s="20" t="s">
        <v>11299</v>
      </c>
      <c r="M98" s="17" t="str">
        <f>VLOOKUP(L98,References!A:B,2,TRUE)</f>
        <v>10178752</v>
      </c>
      <c r="N98" s="43" t="s">
        <v>10196</v>
      </c>
      <c r="O98" s="20" t="s">
        <v>6181</v>
      </c>
      <c r="P98" s="2" t="s">
        <v>10999</v>
      </c>
    </row>
    <row r="99" spans="1:18" s="96" customFormat="1" ht="19.5" customHeight="1">
      <c r="A99" s="23" t="s">
        <v>11300</v>
      </c>
      <c r="B99" s="29">
        <v>40049568</v>
      </c>
      <c r="C99" s="32" t="s">
        <v>11301</v>
      </c>
      <c r="D99" s="32" t="s">
        <v>71</v>
      </c>
      <c r="E99" s="30">
        <f t="shared" si="4"/>
        <v>43914</v>
      </c>
      <c r="F99" s="30">
        <v>43903</v>
      </c>
      <c r="G99" s="22" t="s">
        <v>11302</v>
      </c>
      <c r="H99" s="16">
        <v>43916</v>
      </c>
      <c r="I99" s="16">
        <v>43952</v>
      </c>
      <c r="J99" s="29" t="s">
        <v>1157</v>
      </c>
      <c r="K99" s="33" t="s">
        <v>18</v>
      </c>
      <c r="L99" s="40" t="s">
        <v>519</v>
      </c>
      <c r="M99" s="17" t="str">
        <f>VLOOKUP(L99,References!A:B,2,TRUE)</f>
        <v>10189417</v>
      </c>
      <c r="N99" s="31" t="s">
        <v>28</v>
      </c>
      <c r="O99" s="16" t="s">
        <v>6181</v>
      </c>
      <c r="P99" s="2" t="s">
        <v>10999</v>
      </c>
    </row>
    <row r="100" spans="1:18" s="96" customFormat="1" ht="19.5" customHeight="1">
      <c r="A100" s="35" t="s">
        <v>11303</v>
      </c>
      <c r="B100" s="34">
        <v>40023355</v>
      </c>
      <c r="C100" s="35"/>
      <c r="D100" s="34" t="s">
        <v>459</v>
      </c>
      <c r="E100" s="37">
        <v>43920</v>
      </c>
      <c r="F100" s="37"/>
      <c r="G100" s="22" t="s">
        <v>11304</v>
      </c>
      <c r="H100" s="36">
        <v>43922</v>
      </c>
      <c r="I100" s="36">
        <v>43922</v>
      </c>
      <c r="J100" s="2" t="s">
        <v>1157</v>
      </c>
      <c r="K100" s="37"/>
      <c r="L100" s="36"/>
      <c r="M100" s="17" t="e">
        <f>VLOOKUP(L100,References!A:B,2,TRUE)</f>
        <v>#N/A</v>
      </c>
      <c r="N100" s="38" t="s">
        <v>28</v>
      </c>
      <c r="O100" s="36" t="s">
        <v>6181</v>
      </c>
      <c r="P100" s="2" t="s">
        <v>10999</v>
      </c>
    </row>
    <row r="101" spans="1:18" s="96" customFormat="1" ht="19.5" customHeight="1">
      <c r="A101" s="13" t="s">
        <v>11305</v>
      </c>
      <c r="B101" s="1">
        <v>40086890</v>
      </c>
      <c r="C101" s="13" t="s">
        <v>11306</v>
      </c>
      <c r="D101" s="1" t="s">
        <v>398</v>
      </c>
      <c r="E101" s="30">
        <f>SUM(H101-2)</f>
        <v>43961</v>
      </c>
      <c r="F101" s="19">
        <v>43951</v>
      </c>
      <c r="G101" s="13" t="s">
        <v>11307</v>
      </c>
      <c r="H101" s="20">
        <v>43963</v>
      </c>
      <c r="I101" s="20">
        <v>43963</v>
      </c>
      <c r="J101" s="21" t="s">
        <v>1157</v>
      </c>
      <c r="K101" s="19" t="s">
        <v>18</v>
      </c>
      <c r="L101" s="20" t="s">
        <v>6443</v>
      </c>
      <c r="M101" s="17" t="str">
        <f>VLOOKUP(L101,References!A:B,2,TRUE)</f>
        <v>27537921</v>
      </c>
      <c r="N101" s="48" t="s">
        <v>10510</v>
      </c>
      <c r="O101" s="20" t="s">
        <v>6181</v>
      </c>
      <c r="P101" s="2" t="s">
        <v>10999</v>
      </c>
    </row>
    <row r="102" spans="1:18" s="96" customFormat="1" ht="19.5" customHeight="1">
      <c r="A102" s="22" t="s">
        <v>11308</v>
      </c>
      <c r="B102" s="2">
        <v>27810571</v>
      </c>
      <c r="C102" s="22" t="s">
        <v>11309</v>
      </c>
      <c r="D102" s="2" t="s">
        <v>53</v>
      </c>
      <c r="E102" s="30">
        <f>SUM(H102-2)</f>
        <v>43961</v>
      </c>
      <c r="F102" s="25">
        <v>43958</v>
      </c>
      <c r="G102" s="13" t="s">
        <v>11310</v>
      </c>
      <c r="H102" s="24">
        <v>43963</v>
      </c>
      <c r="I102" s="24">
        <v>43966</v>
      </c>
      <c r="J102" s="28" t="s">
        <v>1157</v>
      </c>
      <c r="K102" s="33" t="s">
        <v>18</v>
      </c>
      <c r="L102" s="24" t="s">
        <v>7927</v>
      </c>
      <c r="M102" s="17" t="str">
        <f>VLOOKUP(L102,References!A:B,2,TRUE)</f>
        <v>10190832</v>
      </c>
      <c r="N102" s="26" t="s">
        <v>10089</v>
      </c>
      <c r="O102" s="24" t="s">
        <v>6181</v>
      </c>
      <c r="P102" s="2" t="s">
        <v>10999</v>
      </c>
      <c r="Q102" s="99"/>
      <c r="R102" s="100"/>
    </row>
    <row r="103" spans="1:18" s="96" customFormat="1" ht="19.5" customHeight="1">
      <c r="A103" s="32" t="s">
        <v>11311</v>
      </c>
      <c r="B103" s="29">
        <v>40058235</v>
      </c>
      <c r="C103" s="32" t="s">
        <v>11312</v>
      </c>
      <c r="D103" s="32" t="s">
        <v>248</v>
      </c>
      <c r="E103" s="30">
        <f>SUM(H103-2)</f>
        <v>43950</v>
      </c>
      <c r="F103" s="87">
        <v>43945</v>
      </c>
      <c r="G103" s="13" t="s">
        <v>11313</v>
      </c>
      <c r="H103" s="27">
        <v>43952</v>
      </c>
      <c r="I103" s="27">
        <v>43966</v>
      </c>
      <c r="J103" s="28" t="s">
        <v>1157</v>
      </c>
      <c r="K103" s="33" t="s">
        <v>18</v>
      </c>
      <c r="L103" s="32" t="s">
        <v>249</v>
      </c>
      <c r="M103" s="17" t="str">
        <f>VLOOKUP(L103,References!A:B,2,TRUE)</f>
        <v>10173223</v>
      </c>
      <c r="N103" s="26" t="s">
        <v>28</v>
      </c>
      <c r="O103" s="24" t="s">
        <v>6181</v>
      </c>
      <c r="P103" s="2" t="s">
        <v>10999</v>
      </c>
      <c r="Q103" s="99"/>
      <c r="R103" s="100"/>
    </row>
    <row r="104" spans="1:18" s="96" customFormat="1" ht="19.5" customHeight="1">
      <c r="A104" s="35" t="s">
        <v>11314</v>
      </c>
      <c r="B104" s="34">
        <v>26628249</v>
      </c>
      <c r="C104" s="35" t="s">
        <v>11315</v>
      </c>
      <c r="D104" s="15" t="s">
        <v>2810</v>
      </c>
      <c r="E104" s="45">
        <f>SUM(H104-2)</f>
        <v>43969</v>
      </c>
      <c r="F104" s="30">
        <v>43917</v>
      </c>
      <c r="G104" s="22" t="s">
        <v>11316</v>
      </c>
      <c r="H104" s="27">
        <v>43971</v>
      </c>
      <c r="I104" s="16">
        <v>43973</v>
      </c>
      <c r="J104" s="29" t="s">
        <v>1157</v>
      </c>
      <c r="K104" s="30" t="s">
        <v>18</v>
      </c>
      <c r="L104" s="16" t="s">
        <v>11317</v>
      </c>
      <c r="M104" s="17" t="str">
        <f>VLOOKUP(L104,References!A:B,2,TRUE)</f>
        <v>22910012</v>
      </c>
      <c r="N104" s="31" t="s">
        <v>28</v>
      </c>
      <c r="O104" s="42" t="s">
        <v>6181</v>
      </c>
      <c r="P104" s="1" t="s">
        <v>10999</v>
      </c>
    </row>
    <row r="105" spans="1:18" s="96" customFormat="1" ht="19.5" customHeight="1">
      <c r="A105" s="44" t="s">
        <v>11318</v>
      </c>
      <c r="B105" s="15">
        <v>27029756</v>
      </c>
      <c r="C105" s="44" t="s">
        <v>11319</v>
      </c>
      <c r="D105" s="15" t="s">
        <v>25</v>
      </c>
      <c r="E105" s="45">
        <f>SUM(H105-2)</f>
        <v>43916</v>
      </c>
      <c r="F105" s="45">
        <v>43908</v>
      </c>
      <c r="G105" s="22" t="s">
        <v>11320</v>
      </c>
      <c r="H105" s="41">
        <v>43918</v>
      </c>
      <c r="I105" s="41">
        <v>43936</v>
      </c>
      <c r="J105" s="15" t="s">
        <v>1157</v>
      </c>
      <c r="K105" s="45">
        <v>44644</v>
      </c>
      <c r="L105" s="41" t="s">
        <v>880</v>
      </c>
      <c r="M105" s="17" t="str">
        <f>VLOOKUP(L105,References!A:B,2,TRUE)</f>
        <v>10036587</v>
      </c>
      <c r="N105" s="46" t="s">
        <v>28</v>
      </c>
      <c r="O105" s="41" t="s">
        <v>6181</v>
      </c>
      <c r="P105" s="2" t="s">
        <v>10999</v>
      </c>
    </row>
    <row r="106" spans="1:18" s="96" customFormat="1" ht="19.5" customHeight="1">
      <c r="A106" s="22" t="s">
        <v>11321</v>
      </c>
      <c r="B106" s="2">
        <v>29538801</v>
      </c>
      <c r="C106" s="22" t="s">
        <v>11322</v>
      </c>
      <c r="D106" s="2" t="s">
        <v>82</v>
      </c>
      <c r="E106" s="19">
        <v>43977</v>
      </c>
      <c r="F106" s="33">
        <v>43915</v>
      </c>
      <c r="G106" s="22" t="s">
        <v>11323</v>
      </c>
      <c r="H106" s="20">
        <v>43977</v>
      </c>
      <c r="I106" s="42">
        <v>43979</v>
      </c>
      <c r="J106" s="2" t="s">
        <v>1157</v>
      </c>
      <c r="K106" s="33" t="s">
        <v>18</v>
      </c>
      <c r="L106" s="42" t="s">
        <v>1642</v>
      </c>
      <c r="M106" s="17" t="str">
        <f>VLOOKUP(L106,References!A:B,2,TRUE)</f>
        <v>24855493</v>
      </c>
      <c r="N106" s="43" t="s">
        <v>320</v>
      </c>
      <c r="O106" s="42" t="s">
        <v>6181</v>
      </c>
      <c r="P106" s="2" t="s">
        <v>10999</v>
      </c>
    </row>
    <row r="107" spans="1:18" s="96" customFormat="1" ht="19.5" customHeight="1">
      <c r="A107" s="35" t="s">
        <v>11324</v>
      </c>
      <c r="B107" s="34">
        <v>40048786</v>
      </c>
      <c r="C107" s="35" t="s">
        <v>11325</v>
      </c>
      <c r="D107" s="34" t="s">
        <v>137</v>
      </c>
      <c r="E107" s="37">
        <v>43920</v>
      </c>
      <c r="F107" s="37"/>
      <c r="G107" s="22" t="s">
        <v>11326</v>
      </c>
      <c r="H107" s="36">
        <v>43922</v>
      </c>
      <c r="I107" s="36">
        <v>43922</v>
      </c>
      <c r="J107" s="2" t="s">
        <v>1157</v>
      </c>
      <c r="K107" s="37"/>
      <c r="L107" s="36" t="s">
        <v>11327</v>
      </c>
      <c r="M107" s="17" t="str">
        <f>VLOOKUP(L107,References!A:B,2,TRUE)</f>
        <v>10163101</v>
      </c>
      <c r="N107" s="38" t="s">
        <v>320</v>
      </c>
      <c r="O107" s="36" t="s">
        <v>6181</v>
      </c>
      <c r="P107" s="2" t="s">
        <v>10999</v>
      </c>
    </row>
    <row r="108" spans="1:18" s="96" customFormat="1" ht="19.5" customHeight="1">
      <c r="A108" s="23" t="s">
        <v>11328</v>
      </c>
      <c r="B108" s="29">
        <v>27039980</v>
      </c>
      <c r="C108" s="32" t="s">
        <v>11329</v>
      </c>
      <c r="D108" s="29" t="s">
        <v>4183</v>
      </c>
      <c r="E108" s="30">
        <f>SUM(H108-2)</f>
        <v>43919</v>
      </c>
      <c r="F108" s="30"/>
      <c r="G108" s="22" t="s">
        <v>11330</v>
      </c>
      <c r="H108" s="16">
        <v>43921</v>
      </c>
      <c r="I108" s="16">
        <v>43952</v>
      </c>
      <c r="J108" s="29" t="s">
        <v>1157</v>
      </c>
      <c r="K108" s="33" t="s">
        <v>18</v>
      </c>
      <c r="L108" s="40" t="s">
        <v>536</v>
      </c>
      <c r="M108" s="17" t="str">
        <f>VLOOKUP(L108,References!A:B,2,TRUE)</f>
        <v>10149839</v>
      </c>
      <c r="N108" s="31" t="s">
        <v>5396</v>
      </c>
      <c r="O108" s="16" t="s">
        <v>6181</v>
      </c>
      <c r="P108" s="2" t="s">
        <v>10999</v>
      </c>
    </row>
    <row r="109" spans="1:18" s="96" customFormat="1" ht="19.5" customHeight="1">
      <c r="A109" s="23" t="s">
        <v>11331</v>
      </c>
      <c r="B109" s="29">
        <v>26157246</v>
      </c>
      <c r="C109" s="32" t="s">
        <v>11332</v>
      </c>
      <c r="D109" s="29" t="s">
        <v>11165</v>
      </c>
      <c r="E109" s="30">
        <f>SUM(H109-2)</f>
        <v>43961</v>
      </c>
      <c r="F109" s="19">
        <v>43937</v>
      </c>
      <c r="G109" s="13" t="s">
        <v>11333</v>
      </c>
      <c r="H109" s="20">
        <v>43963</v>
      </c>
      <c r="I109" s="20">
        <v>43963</v>
      </c>
      <c r="J109" s="21" t="s">
        <v>1157</v>
      </c>
      <c r="K109" s="19" t="s">
        <v>18</v>
      </c>
      <c r="L109" s="20" t="s">
        <v>283</v>
      </c>
      <c r="M109" s="17" t="str">
        <f>VLOOKUP(L109,References!A:B,2,TRUE)</f>
        <v>20986127</v>
      </c>
      <c r="N109" s="43" t="s">
        <v>10196</v>
      </c>
      <c r="O109" s="20" t="s">
        <v>6181</v>
      </c>
      <c r="P109" s="2" t="s">
        <v>10999</v>
      </c>
    </row>
    <row r="110" spans="1:18" s="96" customFormat="1" ht="19.5" customHeight="1">
      <c r="A110" s="35" t="s">
        <v>11334</v>
      </c>
      <c r="B110" s="34">
        <v>40025661</v>
      </c>
      <c r="C110" s="35"/>
      <c r="D110" s="34" t="s">
        <v>25</v>
      </c>
      <c r="E110" s="37">
        <v>43919</v>
      </c>
      <c r="F110" s="37"/>
      <c r="G110" s="22" t="s">
        <v>11335</v>
      </c>
      <c r="H110" s="36">
        <v>43920</v>
      </c>
      <c r="I110" s="36">
        <v>43924</v>
      </c>
      <c r="J110" s="2" t="s">
        <v>1157</v>
      </c>
      <c r="K110" s="37">
        <v>44647</v>
      </c>
      <c r="L110" s="36"/>
      <c r="M110" s="17" t="e">
        <f>VLOOKUP(L110,References!A:B,2,TRUE)</f>
        <v>#N/A</v>
      </c>
      <c r="N110" s="38" t="s">
        <v>28</v>
      </c>
      <c r="O110" s="36" t="s">
        <v>6181</v>
      </c>
      <c r="P110" s="2" t="s">
        <v>10999</v>
      </c>
    </row>
    <row r="111" spans="1:18" s="96" customFormat="1" ht="19.5" customHeight="1">
      <c r="A111" s="64" t="s">
        <v>11336</v>
      </c>
      <c r="B111" s="34">
        <v>40053778</v>
      </c>
      <c r="C111" s="64"/>
      <c r="D111" s="65" t="s">
        <v>11337</v>
      </c>
      <c r="E111" s="37">
        <v>43907</v>
      </c>
      <c r="F111" s="37"/>
      <c r="G111" s="22" t="s">
        <v>11338</v>
      </c>
      <c r="H111" s="36">
        <v>43908</v>
      </c>
      <c r="I111" s="36">
        <v>43909</v>
      </c>
      <c r="J111" s="2" t="s">
        <v>1157</v>
      </c>
      <c r="K111" s="37"/>
      <c r="L111" s="36"/>
      <c r="M111" s="17" t="e">
        <f>VLOOKUP(L111,References!A:B,2,TRUE)</f>
        <v>#N/A</v>
      </c>
      <c r="N111" s="66">
        <v>43909</v>
      </c>
      <c r="O111" s="36" t="s">
        <v>6181</v>
      </c>
      <c r="P111" s="2" t="s">
        <v>10999</v>
      </c>
    </row>
    <row r="112" spans="1:18" s="96" customFormat="1" ht="19.5" customHeight="1">
      <c r="A112" s="13" t="s">
        <v>11339</v>
      </c>
      <c r="B112" s="1">
        <v>40040737</v>
      </c>
      <c r="C112" s="13" t="s">
        <v>11340</v>
      </c>
      <c r="D112" s="1" t="s">
        <v>17</v>
      </c>
      <c r="E112" s="30">
        <f>SUM(H112-2)</f>
        <v>43983</v>
      </c>
      <c r="F112" s="19" t="s">
        <v>26</v>
      </c>
      <c r="G112" s="13"/>
      <c r="H112" s="20">
        <v>43985</v>
      </c>
      <c r="I112" s="20">
        <v>43985</v>
      </c>
      <c r="J112" s="21" t="s">
        <v>1157</v>
      </c>
      <c r="K112" s="19" t="s">
        <v>18</v>
      </c>
      <c r="L112" s="20" t="s">
        <v>751</v>
      </c>
      <c r="M112" s="17" t="str">
        <f>VLOOKUP(L112,References!A:B,2,TRUE)</f>
        <v>10189434</v>
      </c>
      <c r="N112" s="19" t="s">
        <v>26</v>
      </c>
      <c r="O112" s="20" t="s">
        <v>6181</v>
      </c>
      <c r="P112" s="1" t="s">
        <v>10999</v>
      </c>
    </row>
    <row r="113" spans="1:16" s="96" customFormat="1" ht="19.5" customHeight="1">
      <c r="A113" s="44" t="s">
        <v>11341</v>
      </c>
      <c r="B113" s="15">
        <v>40053979</v>
      </c>
      <c r="C113" s="44" t="s">
        <v>11342</v>
      </c>
      <c r="D113" s="15" t="s">
        <v>265</v>
      </c>
      <c r="E113" s="45">
        <f>SUM(H113-2)</f>
        <v>43908</v>
      </c>
      <c r="F113" s="45">
        <v>43907</v>
      </c>
      <c r="G113" s="22" t="s">
        <v>11343</v>
      </c>
      <c r="H113" s="41">
        <v>43910</v>
      </c>
      <c r="I113" s="41">
        <v>43936</v>
      </c>
      <c r="J113" s="15" t="s">
        <v>1157</v>
      </c>
      <c r="K113" s="45">
        <v>44635</v>
      </c>
      <c r="L113" s="41" t="s">
        <v>418</v>
      </c>
      <c r="M113" s="17" t="str">
        <f>VLOOKUP(L113,References!A:B,2,TRUE)</f>
        <v>10021563</v>
      </c>
      <c r="N113" s="46" t="s">
        <v>28</v>
      </c>
      <c r="O113" s="41" t="s">
        <v>6181</v>
      </c>
      <c r="P113" s="2" t="s">
        <v>10999</v>
      </c>
    </row>
    <row r="114" spans="1:16" s="96" customFormat="1" ht="19.5" customHeight="1">
      <c r="A114" s="67" t="s">
        <v>11344</v>
      </c>
      <c r="B114" s="77">
        <v>40044266</v>
      </c>
      <c r="C114" s="67" t="s">
        <v>11345</v>
      </c>
      <c r="D114" s="77" t="s">
        <v>177</v>
      </c>
      <c r="E114" s="45">
        <f>SUM(H114-2)</f>
        <v>43968</v>
      </c>
      <c r="F114" s="73" t="s">
        <v>26</v>
      </c>
      <c r="G114" s="13"/>
      <c r="H114" s="70">
        <v>43970</v>
      </c>
      <c r="I114" s="70">
        <v>43973</v>
      </c>
      <c r="J114" s="75" t="s">
        <v>1157</v>
      </c>
      <c r="K114" s="73" t="s">
        <v>18</v>
      </c>
      <c r="L114" s="70" t="s">
        <v>1671</v>
      </c>
      <c r="M114" s="17" t="str">
        <f>VLOOKUP(L114,References!A:B,2,TRUE)</f>
        <v>22275414</v>
      </c>
      <c r="N114" s="74" t="s">
        <v>26</v>
      </c>
      <c r="O114" s="20" t="s">
        <v>6181</v>
      </c>
      <c r="P114" s="1" t="s">
        <v>10999</v>
      </c>
    </row>
    <row r="115" spans="1:16" s="96" customFormat="1" ht="19.5" customHeight="1">
      <c r="A115" s="23" t="s">
        <v>11346</v>
      </c>
      <c r="B115" s="29">
        <v>40046567</v>
      </c>
      <c r="C115" s="32" t="s">
        <v>11347</v>
      </c>
      <c r="D115" s="29" t="s">
        <v>265</v>
      </c>
      <c r="E115" s="30">
        <f>SUM(H115-2)</f>
        <v>43906</v>
      </c>
      <c r="F115" s="30">
        <v>43896</v>
      </c>
      <c r="G115" s="22" t="s">
        <v>11348</v>
      </c>
      <c r="H115" s="16">
        <v>43908</v>
      </c>
      <c r="I115" s="16">
        <v>43952</v>
      </c>
      <c r="J115" s="29" t="s">
        <v>1157</v>
      </c>
      <c r="K115" s="33" t="s">
        <v>18</v>
      </c>
      <c r="L115" s="40" t="s">
        <v>418</v>
      </c>
      <c r="M115" s="17" t="str">
        <f>VLOOKUP(L115,References!A:B,2,TRUE)</f>
        <v>10021563</v>
      </c>
      <c r="N115" s="31" t="s">
        <v>10196</v>
      </c>
      <c r="O115" s="16" t="s">
        <v>6181</v>
      </c>
      <c r="P115" s="2" t="s">
        <v>10999</v>
      </c>
    </row>
    <row r="116" spans="1:16" s="96" customFormat="1" ht="19.5" customHeight="1">
      <c r="A116" s="13" t="s">
        <v>11349</v>
      </c>
      <c r="B116" s="1">
        <v>40057998</v>
      </c>
      <c r="C116" s="13" t="s">
        <v>11350</v>
      </c>
      <c r="D116" s="1" t="s">
        <v>33</v>
      </c>
      <c r="E116" s="19">
        <v>43970</v>
      </c>
      <c r="F116" s="19" t="s">
        <v>26</v>
      </c>
      <c r="G116" s="13"/>
      <c r="H116" s="70">
        <v>43970</v>
      </c>
      <c r="I116" s="20">
        <v>43973</v>
      </c>
      <c r="J116" s="21" t="s">
        <v>1157</v>
      </c>
      <c r="K116" s="19" t="s">
        <v>18</v>
      </c>
      <c r="L116" s="20" t="s">
        <v>11351</v>
      </c>
      <c r="M116" s="17" t="str">
        <f>VLOOKUP(L116,References!A:B,2,TRUE)</f>
        <v>23861066</v>
      </c>
      <c r="N116" s="48" t="s">
        <v>26</v>
      </c>
      <c r="O116" s="20" t="s">
        <v>6181</v>
      </c>
      <c r="P116" s="2" t="s">
        <v>10999</v>
      </c>
    </row>
    <row r="117" spans="1:16" s="96" customFormat="1" ht="19.5" customHeight="1">
      <c r="A117" s="13" t="s">
        <v>11352</v>
      </c>
      <c r="B117" s="1">
        <v>40093350</v>
      </c>
      <c r="C117" s="13" t="s">
        <v>11353</v>
      </c>
      <c r="D117" s="1" t="s">
        <v>33</v>
      </c>
      <c r="E117" s="30">
        <f>SUM(H117-2)</f>
        <v>43953</v>
      </c>
      <c r="F117" s="19">
        <v>43945</v>
      </c>
      <c r="G117" s="13" t="s">
        <v>11354</v>
      </c>
      <c r="H117" s="20">
        <v>43955</v>
      </c>
      <c r="I117" s="20">
        <v>43963</v>
      </c>
      <c r="J117" s="2" t="s">
        <v>1157</v>
      </c>
      <c r="K117" s="19" t="s">
        <v>18</v>
      </c>
      <c r="L117" s="20" t="s">
        <v>11355</v>
      </c>
      <c r="M117" s="17" t="str">
        <f>VLOOKUP(L117,References!A:B,2,TRUE)</f>
        <v>10141439</v>
      </c>
      <c r="N117" s="48" t="s">
        <v>320</v>
      </c>
      <c r="O117" s="20" t="s">
        <v>6181</v>
      </c>
      <c r="P117" s="2" t="s">
        <v>10999</v>
      </c>
    </row>
    <row r="118" spans="1:16" s="96" customFormat="1" ht="19.5" customHeight="1">
      <c r="A118" s="13" t="s">
        <v>11356</v>
      </c>
      <c r="B118" s="1">
        <v>40082933</v>
      </c>
      <c r="C118" s="13" t="s">
        <v>11357</v>
      </c>
      <c r="D118" s="1" t="s">
        <v>33</v>
      </c>
      <c r="E118" s="19">
        <f>SUM(H118-2)</f>
        <v>43983</v>
      </c>
      <c r="F118" s="33" t="s">
        <v>26</v>
      </c>
      <c r="G118" s="13"/>
      <c r="H118" s="20">
        <v>43985</v>
      </c>
      <c r="I118" s="20">
        <v>43986</v>
      </c>
      <c r="J118" s="21" t="s">
        <v>1157</v>
      </c>
      <c r="K118" s="19" t="s">
        <v>18</v>
      </c>
      <c r="L118" s="20" t="s">
        <v>11358</v>
      </c>
      <c r="M118" s="17" t="str">
        <f>VLOOKUP(L118,References!A:B,2,TRUE)</f>
        <v>25533406</v>
      </c>
      <c r="N118" s="33" t="s">
        <v>26</v>
      </c>
      <c r="O118" s="20" t="s">
        <v>6181</v>
      </c>
      <c r="P118" s="2" t="s">
        <v>10999</v>
      </c>
    </row>
  </sheetData>
  <autoFilter ref="A1:AG1" xr:uid="{00000000-0009-0000-0000-000007000000}">
    <sortState ref="A2:AG118">
      <sortCondition ref="A1"/>
    </sortState>
  </autoFilter>
  <conditionalFormatting sqref="A1">
    <cfRule type="duplicateValues" dxfId="53" priority="1"/>
    <cfRule type="duplicateValues" dxfId="52" priority="3"/>
  </conditionalFormatting>
  <conditionalFormatting sqref="A2:A118">
    <cfRule type="duplicateValues" dxfId="51" priority="10"/>
  </conditionalFormatting>
  <conditionalFormatting sqref="A55:A57 C55:E57 N55:N57">
    <cfRule type="expression" dxfId="50" priority="128">
      <formula>AND(#REF!="Spectrum only",$K55="No")</formula>
    </cfRule>
    <cfRule type="expression" dxfId="49" priority="129">
      <formula>AND(#REF!="Spectrum only",$K55="Yes")</formula>
    </cfRule>
  </conditionalFormatting>
  <conditionalFormatting sqref="A107 M102:O118 K105:L118">
    <cfRule type="expression" dxfId="48" priority="79">
      <formula>AND($J102="Done",$O102="Yes")</formula>
    </cfRule>
  </conditionalFormatting>
  <conditionalFormatting sqref="A107">
    <cfRule type="duplicateValues" dxfId="47" priority="78"/>
  </conditionalFormatting>
  <conditionalFormatting sqref="A2:E72 N2:N72 A73:A74 A75:I75 A76:O77 A79:J82 A85:J101 A102:A106 A108:A118 A83:O84 I2:K19 F2:H39 L2:M65 O2:O75 I20:I39 J20:K52 F53:K64 K65 F65:J72 K66:M72 C73:E74 G73:I74 J73:M75 B74 F74 K79:M81 K82:O82 K85:O86 K87:N90 O87:O97 K91:L91 M91:N97 K92:K104 L98:O101 L102:L104">
    <cfRule type="expression" dxfId="46" priority="131">
      <formula>AND($J2="Done",$O2="Yes")</formula>
    </cfRule>
  </conditionalFormatting>
  <conditionalFormatting sqref="A78:M78">
    <cfRule type="expression" dxfId="45" priority="99">
      <formula>AND($J78="Done",$O78="Yes")</formula>
    </cfRule>
    <cfRule type="expression" dxfId="44" priority="100">
      <formula>AND($J78="Spectrum only",$O78="No")</formula>
    </cfRule>
    <cfRule type="expression" dxfId="43" priority="101">
      <formula>AND($J78="Spectrum only",$O78="Yes")</formula>
    </cfRule>
  </conditionalFormatting>
  <conditionalFormatting sqref="A1:O1">
    <cfRule type="expression" dxfId="42" priority="4">
      <formula>AND($J1="Done",$O1="Yes")</formula>
    </cfRule>
    <cfRule type="expression" dxfId="41" priority="5">
      <formula>AND($J1="Spectrum only",$O1="Yes")</formula>
    </cfRule>
    <cfRule type="expression" dxfId="40" priority="7">
      <formula>AND($J1="Spectrum only",$O1="No")</formula>
    </cfRule>
  </conditionalFormatting>
  <conditionalFormatting sqref="B73 F73 N73">
    <cfRule type="expression" dxfId="39" priority="135">
      <formula>AND($J74="Done",$O74="Yes")</formula>
    </cfRule>
    <cfRule type="expression" dxfId="38" priority="136">
      <formula>AND($J74="Spectrum only",$O74="No")</formula>
    </cfRule>
    <cfRule type="expression" dxfId="37" priority="137">
      <formula>AND($J74="Spectrum only",$O74="Yes")</formula>
    </cfRule>
  </conditionalFormatting>
  <conditionalFormatting sqref="B102:J118">
    <cfRule type="expression" dxfId="36" priority="12">
      <formula>AND($J102="Done",$O102="Yes")</formula>
    </cfRule>
    <cfRule type="expression" dxfId="35" priority="13">
      <formula>AND($J102="Spectrum only",$O102="No")</formula>
    </cfRule>
    <cfRule type="expression" dxfId="34" priority="14">
      <formula>AND($J102="Spectrum only",$O102="Yes")</formula>
    </cfRule>
  </conditionalFormatting>
  <conditionalFormatting sqref="C83 P82:R84">
    <cfRule type="expression" dxfId="33" priority="139">
      <formula>AND($M82="Done",$R82="Yes")</formula>
    </cfRule>
  </conditionalFormatting>
  <conditionalFormatting sqref="C55:E57 A55:A57 N55:N57">
    <cfRule type="expression" dxfId="32" priority="127">
      <formula>AND(#REF!="Done",$K55="Yes")</formula>
    </cfRule>
  </conditionalFormatting>
  <conditionalFormatting sqref="E55:E57 A58:A81 A85:A106 A108:A118 A2:A54">
    <cfRule type="duplicateValues" dxfId="31" priority="122"/>
  </conditionalFormatting>
  <conditionalFormatting sqref="F40:I52">
    <cfRule type="expression" dxfId="30" priority="111">
      <formula>AND($J40="Done",$O40="Yes")</formula>
    </cfRule>
    <cfRule type="expression" dxfId="29" priority="112">
      <formula>AND($J40="Spectrum only",$O40="No")</formula>
    </cfRule>
    <cfRule type="expression" dxfId="28" priority="113">
      <formula>AND($J40="Spectrum only",$O40="Yes")</formula>
    </cfRule>
  </conditionalFormatting>
  <conditionalFormatting sqref="H1:H81">
    <cfRule type="expression" dxfId="27" priority="2">
      <formula>MATCH(E1,H1)</formula>
    </cfRule>
  </conditionalFormatting>
  <conditionalFormatting sqref="H41">
    <cfRule type="expression" dxfId="26" priority="123">
      <formula>AND(#REF!="Done",#REF!="Yes")</formula>
    </cfRule>
    <cfRule type="expression" dxfId="25" priority="124">
      <formula>AND(#REF!="Spectrum only",#REF!="No")</formula>
    </cfRule>
    <cfRule type="expression" dxfId="24" priority="125">
      <formula>AND(#REF!="Spectrum only",#REF!="Yes")</formula>
    </cfRule>
    <cfRule type="expression" dxfId="23" priority="126">
      <formula>AND(#REF!="Spectrum only",#REF!="No")</formula>
    </cfRule>
  </conditionalFormatting>
  <conditionalFormatting sqref="H85:H118">
    <cfRule type="expression" dxfId="22" priority="77">
      <formula>MATCH(E85,H85)</formula>
    </cfRule>
  </conditionalFormatting>
  <conditionalFormatting sqref="I15">
    <cfRule type="expression" dxfId="21" priority="119">
      <formula>MATCH(F15,I15)</formula>
    </cfRule>
  </conditionalFormatting>
  <conditionalFormatting sqref="I102">
    <cfRule type="expression" dxfId="20" priority="36">
      <formula>MATCH(F102,I102)</formula>
    </cfRule>
  </conditionalFormatting>
  <conditionalFormatting sqref="I104:I108">
    <cfRule type="expression" dxfId="19" priority="11">
      <formula>MATCH(F104,I104)</formula>
    </cfRule>
  </conditionalFormatting>
  <conditionalFormatting sqref="I112:I113">
    <cfRule type="expression" dxfId="18" priority="21">
      <formula>MATCH(F112,I112)</formula>
    </cfRule>
  </conditionalFormatting>
  <conditionalFormatting sqref="I117:I118">
    <cfRule type="expression" dxfId="17" priority="26">
      <formula>MATCH(F117,I117)</formula>
    </cfRule>
  </conditionalFormatting>
  <conditionalFormatting sqref="I2:K19 F2:H39 L2:M65 A2:E72 N2:N72 O2:O75 I20:I39 J20:K52 F53:K64 K65 F65:J72 K66:M72 A73:A74 C73:E74 G73:I74 J73:M75 B74 F74 A75:I75 A76:O77 K79:M81 A79:J82 K82:O82 A83:O84 K85:O86 A85:J101 K87:N90 O87:O97 K91:L91 M91:N97 K92:K104 L98:O101 L102:L104 A102:A106 A108:A118">
    <cfRule type="expression" dxfId="16" priority="132">
      <formula>AND($J2="Spectrum only",$O2="No")</formula>
    </cfRule>
    <cfRule type="expression" dxfId="15" priority="133">
      <formula>AND($J2="Spectrum only",$O2="Yes")</formula>
    </cfRule>
  </conditionalFormatting>
  <conditionalFormatting sqref="M102:O118 K105:L118 A107">
    <cfRule type="expression" dxfId="14" priority="80">
      <formula>AND($J102="Spectrum only",$O102="No")</formula>
    </cfRule>
    <cfRule type="expression" dxfId="13" priority="81">
      <formula>AND($J102="Spectrum only",$O102="Yes")</formula>
    </cfRule>
  </conditionalFormatting>
  <conditionalFormatting sqref="N62">
    <cfRule type="expression" dxfId="12" priority="107">
      <formula>AND(#REF!="Done",$K62="Yes")</formula>
    </cfRule>
    <cfRule type="expression" dxfId="11" priority="108">
      <formula>AND(#REF!="Spectrum only",$K62="No")</formula>
    </cfRule>
    <cfRule type="expression" dxfId="10" priority="109">
      <formula>AND(#REF!="Spectrum only",$K62="Yes")</formula>
    </cfRule>
  </conditionalFormatting>
  <conditionalFormatting sqref="N74:N75">
    <cfRule type="expression" dxfId="9" priority="103">
      <formula>AND($J74="Done",$O74="Yes")</formula>
    </cfRule>
    <cfRule type="expression" dxfId="8" priority="104">
      <formula>AND($J74="Spectrum only",$O74="No")</formula>
    </cfRule>
    <cfRule type="expression" dxfId="7" priority="105">
      <formula>AND($J74="Spectrum only",$O74="Yes")</formula>
    </cfRule>
  </conditionalFormatting>
  <conditionalFormatting sqref="N78:O81">
    <cfRule type="expression" dxfId="6" priority="83">
      <formula>AND($J78="Done",$O78="Yes")</formula>
    </cfRule>
    <cfRule type="expression" dxfId="5" priority="84">
      <formula>AND($J78="Spectrum only",$O78="No")</formula>
    </cfRule>
    <cfRule type="expression" dxfId="4" priority="85">
      <formula>AND($J78="Spectrum only",$O78="Yes")</formula>
    </cfRule>
  </conditionalFormatting>
  <conditionalFormatting sqref="P82:P84">
    <cfRule type="expression" dxfId="3" priority="143">
      <formula>MATCH(H82,P82)</formula>
    </cfRule>
  </conditionalFormatting>
  <conditionalFormatting sqref="P82:R84 C83">
    <cfRule type="expression" dxfId="2" priority="140">
      <formula>AND($M82="Spectrum only",$R82="No")</formula>
    </cfRule>
    <cfRule type="expression" dxfId="1" priority="141">
      <formula>AND($M82="Spectrum only",$R82="Yes")</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G3465"/>
  <sheetViews>
    <sheetView topLeftCell="A62" workbookViewId="0">
      <selection activeCell="A72" sqref="A72"/>
    </sheetView>
  </sheetViews>
  <sheetFormatPr defaultRowHeight="15"/>
  <cols>
    <col min="1" max="1" width="31.42578125" customWidth="1"/>
    <col min="2" max="2" width="14.28515625" customWidth="1"/>
    <col min="4" max="5" width="0" hidden="1" customWidth="1"/>
    <col min="7" max="7" width="14.28515625" style="96" customWidth="1"/>
  </cols>
  <sheetData>
    <row r="1" spans="1:7" ht="16.5" thickTop="1" thickBot="1">
      <c r="A1" s="91" t="s">
        <v>11359</v>
      </c>
      <c r="B1" s="91" t="s">
        <v>0</v>
      </c>
      <c r="D1" t="s">
        <v>11360</v>
      </c>
      <c r="E1" t="s">
        <v>11361</v>
      </c>
      <c r="G1"/>
    </row>
    <row r="2" spans="1:7" ht="15.75" thickTop="1">
      <c r="A2" t="s">
        <v>11362</v>
      </c>
      <c r="B2" t="s">
        <v>11363</v>
      </c>
      <c r="D2" t="s">
        <v>11364</v>
      </c>
      <c r="E2" s="124" t="s">
        <v>11365</v>
      </c>
      <c r="G2"/>
    </row>
    <row r="3" spans="1:7">
      <c r="A3" t="s">
        <v>11366</v>
      </c>
      <c r="B3" t="s">
        <v>11367</v>
      </c>
      <c r="D3" t="s">
        <v>11368</v>
      </c>
      <c r="E3" t="s">
        <v>11369</v>
      </c>
      <c r="G3"/>
    </row>
    <row r="4" spans="1:7">
      <c r="A4" t="s">
        <v>11370</v>
      </c>
      <c r="B4" t="s">
        <v>5482</v>
      </c>
      <c r="G4"/>
    </row>
    <row r="5" spans="1:7">
      <c r="A5" t="s">
        <v>11371</v>
      </c>
      <c r="B5" t="s">
        <v>11372</v>
      </c>
      <c r="E5" s="125"/>
      <c r="G5"/>
    </row>
    <row r="6" spans="1:7">
      <c r="A6" t="s">
        <v>11373</v>
      </c>
      <c r="B6" t="s">
        <v>11374</v>
      </c>
      <c r="G6"/>
    </row>
    <row r="7" spans="1:7">
      <c r="A7" t="s">
        <v>1297</v>
      </c>
      <c r="B7" t="s">
        <v>5415</v>
      </c>
      <c r="G7"/>
    </row>
    <row r="8" spans="1:7">
      <c r="A8" t="s">
        <v>11375</v>
      </c>
      <c r="B8" t="s">
        <v>11376</v>
      </c>
      <c r="G8"/>
    </row>
    <row r="9" spans="1:7">
      <c r="A9" t="s">
        <v>11377</v>
      </c>
      <c r="B9" t="s">
        <v>11378</v>
      </c>
      <c r="G9"/>
    </row>
    <row r="10" spans="1:7">
      <c r="A10" t="s">
        <v>11379</v>
      </c>
      <c r="B10" t="s">
        <v>11380</v>
      </c>
      <c r="G10"/>
    </row>
    <row r="11" spans="1:7">
      <c r="A11" t="s">
        <v>11381</v>
      </c>
      <c r="B11" t="s">
        <v>11382</v>
      </c>
      <c r="G11"/>
    </row>
    <row r="12" spans="1:7">
      <c r="A12" t="s">
        <v>11383</v>
      </c>
      <c r="B12" t="s">
        <v>11384</v>
      </c>
      <c r="G12"/>
    </row>
    <row r="13" spans="1:7">
      <c r="A13" t="s">
        <v>11385</v>
      </c>
      <c r="B13" t="s">
        <v>11386</v>
      </c>
      <c r="G13"/>
    </row>
    <row r="14" spans="1:7">
      <c r="A14" t="s">
        <v>205</v>
      </c>
      <c r="B14" t="s">
        <v>5713</v>
      </c>
      <c r="G14"/>
    </row>
    <row r="15" spans="1:7">
      <c r="A15" t="s">
        <v>1676</v>
      </c>
      <c r="B15" t="s">
        <v>11387</v>
      </c>
      <c r="G15"/>
    </row>
    <row r="16" spans="1:7">
      <c r="A16" t="s">
        <v>11388</v>
      </c>
      <c r="B16" t="s">
        <v>11389</v>
      </c>
      <c r="G16"/>
    </row>
    <row r="17" spans="1:7">
      <c r="A17" t="s">
        <v>11390</v>
      </c>
      <c r="B17" t="s">
        <v>11391</v>
      </c>
      <c r="G17"/>
    </row>
    <row r="18" spans="1:7">
      <c r="A18" t="s">
        <v>11392</v>
      </c>
      <c r="B18" t="s">
        <v>11393</v>
      </c>
      <c r="G18"/>
    </row>
    <row r="19" spans="1:7">
      <c r="A19" t="s">
        <v>11394</v>
      </c>
      <c r="B19" t="s">
        <v>11395</v>
      </c>
      <c r="G19"/>
    </row>
    <row r="20" spans="1:7">
      <c r="A20" t="s">
        <v>11396</v>
      </c>
      <c r="B20" t="s">
        <v>11397</v>
      </c>
      <c r="G20"/>
    </row>
    <row r="21" spans="1:7">
      <c r="A21" t="s">
        <v>11398</v>
      </c>
      <c r="B21" t="s">
        <v>11399</v>
      </c>
      <c r="G21"/>
    </row>
    <row r="22" spans="1:7">
      <c r="A22" t="s">
        <v>11400</v>
      </c>
      <c r="B22" t="s">
        <v>11399</v>
      </c>
      <c r="G22"/>
    </row>
    <row r="23" spans="1:7">
      <c r="A23" t="s">
        <v>11401</v>
      </c>
      <c r="B23" t="s">
        <v>11402</v>
      </c>
      <c r="G23"/>
    </row>
    <row r="24" spans="1:7">
      <c r="A24" t="s">
        <v>11403</v>
      </c>
      <c r="B24" t="s">
        <v>5938</v>
      </c>
      <c r="G24"/>
    </row>
    <row r="25" spans="1:7">
      <c r="A25" t="s">
        <v>11404</v>
      </c>
      <c r="B25" t="s">
        <v>10615</v>
      </c>
      <c r="G25"/>
    </row>
    <row r="26" spans="1:7">
      <c r="A26" t="s">
        <v>11405</v>
      </c>
      <c r="B26" t="s">
        <v>11406</v>
      </c>
      <c r="G26"/>
    </row>
    <row r="27" spans="1:7">
      <c r="A27" t="s">
        <v>11407</v>
      </c>
      <c r="B27" t="s">
        <v>5923</v>
      </c>
      <c r="G27"/>
    </row>
    <row r="28" spans="1:7">
      <c r="A28" t="s">
        <v>11408</v>
      </c>
      <c r="B28" t="s">
        <v>11409</v>
      </c>
      <c r="G28"/>
    </row>
    <row r="29" spans="1:7">
      <c r="A29" t="s">
        <v>11410</v>
      </c>
      <c r="B29" t="s">
        <v>11411</v>
      </c>
      <c r="G29"/>
    </row>
    <row r="30" spans="1:7">
      <c r="A30" t="s">
        <v>10010</v>
      </c>
      <c r="B30" t="s">
        <v>6785</v>
      </c>
      <c r="G30"/>
    </row>
    <row r="31" spans="1:7">
      <c r="A31" t="s">
        <v>11412</v>
      </c>
      <c r="B31" t="s">
        <v>11413</v>
      </c>
      <c r="G31"/>
    </row>
    <row r="32" spans="1:7">
      <c r="A32" t="s">
        <v>11414</v>
      </c>
      <c r="B32" t="s">
        <v>11415</v>
      </c>
      <c r="G32"/>
    </row>
    <row r="33" spans="1:7">
      <c r="A33" t="s">
        <v>11416</v>
      </c>
      <c r="B33" t="s">
        <v>11417</v>
      </c>
      <c r="G33"/>
    </row>
    <row r="34" spans="1:7">
      <c r="A34" t="s">
        <v>11418</v>
      </c>
      <c r="B34" t="s">
        <v>11419</v>
      </c>
      <c r="G34"/>
    </row>
    <row r="35" spans="1:7">
      <c r="A35" t="s">
        <v>11420</v>
      </c>
      <c r="B35" t="s">
        <v>11421</v>
      </c>
      <c r="G35"/>
    </row>
    <row r="36" spans="1:7">
      <c r="A36" t="s">
        <v>11422</v>
      </c>
      <c r="B36" t="s">
        <v>11423</v>
      </c>
      <c r="G36"/>
    </row>
    <row r="37" spans="1:7">
      <c r="A37" t="s">
        <v>11424</v>
      </c>
      <c r="B37" t="s">
        <v>11425</v>
      </c>
      <c r="G37"/>
    </row>
    <row r="38" spans="1:7">
      <c r="A38" t="s">
        <v>11426</v>
      </c>
      <c r="B38" t="s">
        <v>11427</v>
      </c>
      <c r="G38"/>
    </row>
    <row r="39" spans="1:7">
      <c r="A39" t="s">
        <v>11428</v>
      </c>
      <c r="B39" t="s">
        <v>11429</v>
      </c>
      <c r="G39"/>
    </row>
    <row r="40" spans="1:7">
      <c r="A40" t="s">
        <v>7652</v>
      </c>
      <c r="B40" t="s">
        <v>1042</v>
      </c>
      <c r="G40"/>
    </row>
    <row r="41" spans="1:7">
      <c r="A41" t="s">
        <v>11430</v>
      </c>
      <c r="B41" t="s">
        <v>11431</v>
      </c>
      <c r="G41"/>
    </row>
    <row r="42" spans="1:7">
      <c r="A42" t="s">
        <v>1452</v>
      </c>
      <c r="B42" t="s">
        <v>6134</v>
      </c>
      <c r="G42"/>
    </row>
    <row r="43" spans="1:7">
      <c r="A43" t="s">
        <v>6252</v>
      </c>
      <c r="B43" t="s">
        <v>11432</v>
      </c>
      <c r="G43"/>
    </row>
    <row r="44" spans="1:7">
      <c r="A44" t="s">
        <v>11433</v>
      </c>
      <c r="B44" t="s">
        <v>11434</v>
      </c>
      <c r="G44"/>
    </row>
    <row r="45" spans="1:7">
      <c r="A45" t="s">
        <v>529</v>
      </c>
      <c r="B45" t="s">
        <v>5455</v>
      </c>
      <c r="G45"/>
    </row>
    <row r="46" spans="1:7">
      <c r="A46" t="s">
        <v>11435</v>
      </c>
      <c r="B46" t="s">
        <v>6087</v>
      </c>
      <c r="G46"/>
    </row>
    <row r="47" spans="1:7">
      <c r="A47" t="s">
        <v>11436</v>
      </c>
      <c r="B47" t="s">
        <v>5537</v>
      </c>
      <c r="G47"/>
    </row>
    <row r="48" spans="1:7">
      <c r="A48" t="s">
        <v>11437</v>
      </c>
      <c r="B48" t="s">
        <v>7007</v>
      </c>
      <c r="G48"/>
    </row>
    <row r="49" spans="1:7">
      <c r="A49" t="s">
        <v>11438</v>
      </c>
      <c r="B49" t="s">
        <v>11439</v>
      </c>
      <c r="G49"/>
    </row>
    <row r="50" spans="1:7">
      <c r="A50" t="s">
        <v>11440</v>
      </c>
      <c r="B50" t="s">
        <v>11441</v>
      </c>
      <c r="G50"/>
    </row>
    <row r="51" spans="1:7">
      <c r="A51" t="s">
        <v>11442</v>
      </c>
      <c r="B51" t="s">
        <v>11443</v>
      </c>
      <c r="G51"/>
    </row>
    <row r="52" spans="1:7">
      <c r="A52" t="s">
        <v>11444</v>
      </c>
      <c r="B52" t="s">
        <v>6199</v>
      </c>
      <c r="G52"/>
    </row>
    <row r="53" spans="1:7">
      <c r="A53" t="s">
        <v>11445</v>
      </c>
      <c r="B53" t="s">
        <v>11446</v>
      </c>
      <c r="G53"/>
    </row>
    <row r="54" spans="1:7">
      <c r="A54" t="s">
        <v>11447</v>
      </c>
      <c r="B54" t="s">
        <v>11448</v>
      </c>
      <c r="G54"/>
    </row>
    <row r="55" spans="1:7">
      <c r="A55" t="s">
        <v>11449</v>
      </c>
      <c r="B55" t="s">
        <v>11450</v>
      </c>
      <c r="G55"/>
    </row>
    <row r="56" spans="1:7">
      <c r="A56" t="s">
        <v>11451</v>
      </c>
      <c r="B56" t="s">
        <v>11452</v>
      </c>
      <c r="G56"/>
    </row>
    <row r="57" spans="1:7">
      <c r="A57" t="s">
        <v>11453</v>
      </c>
      <c r="B57" t="s">
        <v>11454</v>
      </c>
      <c r="G57"/>
    </row>
    <row r="58" spans="1:7">
      <c r="A58" t="s">
        <v>11455</v>
      </c>
      <c r="B58" t="s">
        <v>11456</v>
      </c>
      <c r="G58"/>
    </row>
    <row r="59" spans="1:7">
      <c r="A59" t="s">
        <v>11457</v>
      </c>
      <c r="B59" t="s">
        <v>11458</v>
      </c>
      <c r="G59"/>
    </row>
    <row r="60" spans="1:7">
      <c r="A60" t="s">
        <v>266</v>
      </c>
      <c r="B60" t="s">
        <v>5826</v>
      </c>
      <c r="G60"/>
    </row>
    <row r="61" spans="1:7">
      <c r="A61" t="s">
        <v>1965</v>
      </c>
      <c r="B61" t="s">
        <v>11459</v>
      </c>
      <c r="G61"/>
    </row>
    <row r="62" spans="1:7">
      <c r="A62" t="s">
        <v>1977</v>
      </c>
      <c r="B62" t="s">
        <v>11460</v>
      </c>
      <c r="G62"/>
    </row>
    <row r="63" spans="1:7">
      <c r="A63" t="s">
        <v>11461</v>
      </c>
      <c r="B63" t="s">
        <v>11462</v>
      </c>
      <c r="G63"/>
    </row>
    <row r="64" spans="1:7">
      <c r="A64" t="s">
        <v>11463</v>
      </c>
      <c r="B64" t="s">
        <v>6538</v>
      </c>
      <c r="G64"/>
    </row>
    <row r="65" spans="1:7">
      <c r="A65" t="s">
        <v>11464</v>
      </c>
      <c r="B65" t="s">
        <v>11465</v>
      </c>
      <c r="G65"/>
    </row>
    <row r="66" spans="1:7">
      <c r="A66" t="s">
        <v>11277</v>
      </c>
      <c r="B66" t="s">
        <v>11466</v>
      </c>
      <c r="G66"/>
    </row>
    <row r="67" spans="1:7">
      <c r="A67" t="s">
        <v>11467</v>
      </c>
      <c r="B67" t="s">
        <v>11468</v>
      </c>
      <c r="G67"/>
    </row>
    <row r="68" spans="1:7">
      <c r="A68" t="s">
        <v>11469</v>
      </c>
      <c r="B68" t="s">
        <v>11470</v>
      </c>
      <c r="G68"/>
    </row>
    <row r="69" spans="1:7">
      <c r="A69" t="s">
        <v>11471</v>
      </c>
      <c r="B69" t="s">
        <v>11472</v>
      </c>
      <c r="G69"/>
    </row>
    <row r="70" spans="1:7">
      <c r="A70" t="s">
        <v>11473</v>
      </c>
      <c r="B70" t="s">
        <v>11474</v>
      </c>
      <c r="G70"/>
    </row>
    <row r="71" spans="1:7">
      <c r="A71" t="s">
        <v>11475</v>
      </c>
      <c r="B71" t="s">
        <v>5335</v>
      </c>
      <c r="G71"/>
    </row>
    <row r="72" spans="1:7">
      <c r="A72" t="s">
        <v>11476</v>
      </c>
      <c r="B72" t="s">
        <v>11477</v>
      </c>
      <c r="G72"/>
    </row>
    <row r="73" spans="1:7">
      <c r="A73" t="s">
        <v>11478</v>
      </c>
      <c r="B73" t="s">
        <v>11479</v>
      </c>
      <c r="G73"/>
    </row>
    <row r="74" spans="1:7">
      <c r="A74" t="s">
        <v>11480</v>
      </c>
      <c r="B74" t="s">
        <v>6143</v>
      </c>
      <c r="G74"/>
    </row>
    <row r="75" spans="1:7">
      <c r="A75" t="s">
        <v>11481</v>
      </c>
      <c r="B75" t="s">
        <v>1213</v>
      </c>
      <c r="G75"/>
    </row>
    <row r="76" spans="1:7">
      <c r="A76" t="s">
        <v>11482</v>
      </c>
      <c r="B76" t="s">
        <v>11483</v>
      </c>
      <c r="G76"/>
    </row>
    <row r="77" spans="1:7">
      <c r="A77" t="s">
        <v>2009</v>
      </c>
      <c r="B77" t="s">
        <v>11484</v>
      </c>
      <c r="G77"/>
    </row>
    <row r="78" spans="1:7">
      <c r="A78" t="s">
        <v>11485</v>
      </c>
      <c r="B78" t="s">
        <v>11486</v>
      </c>
      <c r="G78"/>
    </row>
    <row r="79" spans="1:7">
      <c r="A79" t="s">
        <v>11487</v>
      </c>
      <c r="B79" t="s">
        <v>11488</v>
      </c>
      <c r="G79"/>
    </row>
    <row r="80" spans="1:7">
      <c r="A80" t="s">
        <v>9429</v>
      </c>
      <c r="B80" t="s">
        <v>11489</v>
      </c>
      <c r="G80"/>
    </row>
    <row r="81" spans="1:7">
      <c r="A81" t="s">
        <v>11490</v>
      </c>
      <c r="B81" t="s">
        <v>11491</v>
      </c>
      <c r="G81"/>
    </row>
    <row r="82" spans="1:7">
      <c r="A82" t="s">
        <v>11492</v>
      </c>
      <c r="B82" t="s">
        <v>11493</v>
      </c>
      <c r="G82"/>
    </row>
    <row r="83" spans="1:7">
      <c r="A83" t="s">
        <v>11494</v>
      </c>
      <c r="B83" t="s">
        <v>11495</v>
      </c>
      <c r="G83"/>
    </row>
    <row r="84" spans="1:7">
      <c r="A84" t="s">
        <v>9456</v>
      </c>
      <c r="B84" t="s">
        <v>11496</v>
      </c>
      <c r="G84"/>
    </row>
    <row r="85" spans="1:7">
      <c r="A85" t="s">
        <v>11497</v>
      </c>
      <c r="B85" t="s">
        <v>11498</v>
      </c>
      <c r="G85"/>
    </row>
    <row r="86" spans="1:7">
      <c r="A86" t="s">
        <v>11499</v>
      </c>
      <c r="B86" t="s">
        <v>11500</v>
      </c>
      <c r="G86"/>
    </row>
    <row r="87" spans="1:7">
      <c r="A87" t="s">
        <v>11501</v>
      </c>
      <c r="B87" t="s">
        <v>11502</v>
      </c>
      <c r="G87"/>
    </row>
    <row r="88" spans="1:7">
      <c r="A88" t="s">
        <v>11503</v>
      </c>
      <c r="B88" t="s">
        <v>11504</v>
      </c>
      <c r="G88"/>
    </row>
    <row r="89" spans="1:7">
      <c r="A89" t="s">
        <v>11505</v>
      </c>
      <c r="B89" t="s">
        <v>11506</v>
      </c>
      <c r="G89"/>
    </row>
    <row r="90" spans="1:7">
      <c r="A90" t="s">
        <v>11507</v>
      </c>
      <c r="B90" t="s">
        <v>5917</v>
      </c>
      <c r="G90"/>
    </row>
    <row r="91" spans="1:7">
      <c r="A91" t="s">
        <v>11508</v>
      </c>
      <c r="B91" t="s">
        <v>11509</v>
      </c>
      <c r="G91"/>
    </row>
    <row r="92" spans="1:7">
      <c r="A92" t="s">
        <v>11510</v>
      </c>
      <c r="B92" t="s">
        <v>11511</v>
      </c>
      <c r="G92"/>
    </row>
    <row r="93" spans="1:7">
      <c r="A93" t="s">
        <v>11512</v>
      </c>
      <c r="B93" t="s">
        <v>11513</v>
      </c>
      <c r="G93"/>
    </row>
    <row r="94" spans="1:7">
      <c r="A94" t="s">
        <v>11514</v>
      </c>
      <c r="B94" t="s">
        <v>11515</v>
      </c>
      <c r="G94"/>
    </row>
    <row r="95" spans="1:7">
      <c r="A95" t="s">
        <v>11516</v>
      </c>
      <c r="B95" t="s">
        <v>11517</v>
      </c>
      <c r="G95"/>
    </row>
    <row r="96" spans="1:7">
      <c r="A96" t="s">
        <v>1614</v>
      </c>
      <c r="B96" t="s">
        <v>11518</v>
      </c>
      <c r="G96"/>
    </row>
    <row r="97" spans="1:7">
      <c r="A97" t="s">
        <v>11519</v>
      </c>
      <c r="B97" t="s">
        <v>11520</v>
      </c>
      <c r="G97"/>
    </row>
    <row r="98" spans="1:7">
      <c r="A98" t="s">
        <v>11521</v>
      </c>
      <c r="B98" t="s">
        <v>11522</v>
      </c>
      <c r="G98"/>
    </row>
    <row r="99" spans="1:7">
      <c r="A99" t="s">
        <v>11523</v>
      </c>
      <c r="B99" t="s">
        <v>11524</v>
      </c>
      <c r="G99"/>
    </row>
    <row r="100" spans="1:7">
      <c r="A100" t="s">
        <v>11525</v>
      </c>
      <c r="B100" t="s">
        <v>11526</v>
      </c>
      <c r="G100"/>
    </row>
    <row r="101" spans="1:7">
      <c r="A101" t="s">
        <v>11527</v>
      </c>
      <c r="B101" t="s">
        <v>11528</v>
      </c>
      <c r="G101"/>
    </row>
    <row r="102" spans="1:7">
      <c r="A102" t="s">
        <v>11529</v>
      </c>
      <c r="B102" t="s">
        <v>11530</v>
      </c>
      <c r="G102"/>
    </row>
    <row r="103" spans="1:7">
      <c r="A103" t="s">
        <v>11531</v>
      </c>
      <c r="B103" t="s">
        <v>11532</v>
      </c>
      <c r="G103"/>
    </row>
    <row r="104" spans="1:7">
      <c r="A104" t="s">
        <v>11533</v>
      </c>
      <c r="B104" t="s">
        <v>11534</v>
      </c>
      <c r="G104"/>
    </row>
    <row r="105" spans="1:7">
      <c r="A105" t="s">
        <v>11535</v>
      </c>
      <c r="B105" t="s">
        <v>11536</v>
      </c>
      <c r="G105"/>
    </row>
    <row r="106" spans="1:7">
      <c r="A106" t="s">
        <v>8771</v>
      </c>
      <c r="B106" t="s">
        <v>11537</v>
      </c>
      <c r="G106"/>
    </row>
    <row r="107" spans="1:7">
      <c r="A107" t="s">
        <v>11538</v>
      </c>
      <c r="B107" t="s">
        <v>11539</v>
      </c>
      <c r="G107"/>
    </row>
    <row r="108" spans="1:7">
      <c r="A108" t="s">
        <v>11540</v>
      </c>
      <c r="B108" t="s">
        <v>11541</v>
      </c>
      <c r="G108"/>
    </row>
    <row r="109" spans="1:7">
      <c r="A109" t="s">
        <v>11542</v>
      </c>
      <c r="B109" t="s">
        <v>11543</v>
      </c>
      <c r="G109"/>
    </row>
    <row r="110" spans="1:7">
      <c r="A110" t="s">
        <v>11544</v>
      </c>
      <c r="B110" t="s">
        <v>11545</v>
      </c>
      <c r="G110"/>
    </row>
    <row r="111" spans="1:7">
      <c r="A111" t="s">
        <v>8228</v>
      </c>
      <c r="B111" t="s">
        <v>11546</v>
      </c>
      <c r="G111"/>
    </row>
    <row r="112" spans="1:7">
      <c r="A112" t="s">
        <v>11547</v>
      </c>
      <c r="B112" t="s">
        <v>11548</v>
      </c>
      <c r="G112"/>
    </row>
    <row r="113" spans="1:7">
      <c r="A113" t="s">
        <v>11549</v>
      </c>
      <c r="B113" t="s">
        <v>11550</v>
      </c>
      <c r="G113"/>
    </row>
    <row r="114" spans="1:7">
      <c r="A114" t="s">
        <v>11551</v>
      </c>
      <c r="B114" t="s">
        <v>5621</v>
      </c>
      <c r="G114"/>
    </row>
    <row r="115" spans="1:7">
      <c r="A115" t="s">
        <v>11552</v>
      </c>
      <c r="B115" t="s">
        <v>11553</v>
      </c>
      <c r="G115"/>
    </row>
    <row r="116" spans="1:7">
      <c r="A116" t="s">
        <v>11554</v>
      </c>
      <c r="B116" t="s">
        <v>11555</v>
      </c>
      <c r="G116"/>
    </row>
    <row r="117" spans="1:7">
      <c r="A117" t="s">
        <v>11556</v>
      </c>
      <c r="B117" t="s">
        <v>11557</v>
      </c>
      <c r="G117"/>
    </row>
    <row r="118" spans="1:7">
      <c r="A118" t="s">
        <v>809</v>
      </c>
      <c r="B118" t="s">
        <v>810</v>
      </c>
      <c r="G118"/>
    </row>
    <row r="119" spans="1:7">
      <c r="A119" t="s">
        <v>11558</v>
      </c>
      <c r="B119" t="s">
        <v>885</v>
      </c>
      <c r="G119"/>
    </row>
    <row r="120" spans="1:7">
      <c r="A120" t="s">
        <v>11559</v>
      </c>
      <c r="B120" t="s">
        <v>11560</v>
      </c>
      <c r="G120"/>
    </row>
    <row r="121" spans="1:7">
      <c r="A121" t="s">
        <v>11561</v>
      </c>
      <c r="B121" t="s">
        <v>11562</v>
      </c>
      <c r="G121"/>
    </row>
    <row r="122" spans="1:7">
      <c r="A122" t="s">
        <v>11563</v>
      </c>
      <c r="B122" t="s">
        <v>11564</v>
      </c>
      <c r="G122"/>
    </row>
    <row r="123" spans="1:7">
      <c r="A123" t="s">
        <v>11565</v>
      </c>
      <c r="B123" t="s">
        <v>11566</v>
      </c>
      <c r="G123"/>
    </row>
    <row r="124" spans="1:7">
      <c r="A124" t="s">
        <v>10348</v>
      </c>
      <c r="B124" t="s">
        <v>11567</v>
      </c>
      <c r="G124"/>
    </row>
    <row r="125" spans="1:7">
      <c r="A125" t="s">
        <v>7573</v>
      </c>
      <c r="B125" t="s">
        <v>11568</v>
      </c>
      <c r="G125"/>
    </row>
    <row r="126" spans="1:7">
      <c r="A126" t="s">
        <v>11569</v>
      </c>
      <c r="B126" t="s">
        <v>11570</v>
      </c>
      <c r="G126"/>
    </row>
    <row r="127" spans="1:7">
      <c r="A127" t="s">
        <v>11571</v>
      </c>
      <c r="B127" t="s">
        <v>11572</v>
      </c>
      <c r="G127"/>
    </row>
    <row r="128" spans="1:7">
      <c r="A128" t="s">
        <v>11573</v>
      </c>
      <c r="B128" t="s">
        <v>5556</v>
      </c>
      <c r="G128"/>
    </row>
    <row r="129" spans="1:7">
      <c r="A129" t="s">
        <v>1533</v>
      </c>
      <c r="B129" t="s">
        <v>11574</v>
      </c>
      <c r="G129"/>
    </row>
    <row r="130" spans="1:7">
      <c r="A130" t="s">
        <v>11575</v>
      </c>
      <c r="B130" t="s">
        <v>11576</v>
      </c>
      <c r="G130"/>
    </row>
    <row r="131" spans="1:7">
      <c r="A131" t="s">
        <v>11577</v>
      </c>
      <c r="B131" t="s">
        <v>11578</v>
      </c>
      <c r="G131"/>
    </row>
    <row r="132" spans="1:7">
      <c r="A132" t="s">
        <v>7351</v>
      </c>
      <c r="B132" t="s">
        <v>7352</v>
      </c>
      <c r="G132"/>
    </row>
    <row r="133" spans="1:7">
      <c r="A133" t="s">
        <v>11579</v>
      </c>
      <c r="B133" t="s">
        <v>11580</v>
      </c>
      <c r="G133"/>
    </row>
    <row r="134" spans="1:7">
      <c r="A134" t="s">
        <v>11581</v>
      </c>
      <c r="B134" t="s">
        <v>11582</v>
      </c>
      <c r="G134"/>
    </row>
    <row r="135" spans="1:7">
      <c r="A135" t="s">
        <v>11583</v>
      </c>
      <c r="B135" t="s">
        <v>11584</v>
      </c>
      <c r="G135"/>
    </row>
    <row r="136" spans="1:7">
      <c r="A136" t="s">
        <v>11585</v>
      </c>
      <c r="B136" t="s">
        <v>11586</v>
      </c>
      <c r="G136"/>
    </row>
    <row r="137" spans="1:7">
      <c r="A137" t="s">
        <v>7884</v>
      </c>
      <c r="B137" t="s">
        <v>11587</v>
      </c>
      <c r="G137"/>
    </row>
    <row r="138" spans="1:7">
      <c r="A138" t="s">
        <v>11588</v>
      </c>
      <c r="B138" t="s">
        <v>11589</v>
      </c>
      <c r="G138"/>
    </row>
    <row r="139" spans="1:7">
      <c r="A139" t="s">
        <v>11590</v>
      </c>
      <c r="B139" t="s">
        <v>11591</v>
      </c>
      <c r="G139"/>
    </row>
    <row r="140" spans="1:7">
      <c r="A140" t="s">
        <v>11592</v>
      </c>
      <c r="B140" t="s">
        <v>11593</v>
      </c>
      <c r="G140"/>
    </row>
    <row r="141" spans="1:7">
      <c r="A141" t="s">
        <v>8709</v>
      </c>
      <c r="B141" t="s">
        <v>11594</v>
      </c>
      <c r="G141"/>
    </row>
    <row r="142" spans="1:7">
      <c r="A142" t="s">
        <v>11317</v>
      </c>
      <c r="B142" t="s">
        <v>11595</v>
      </c>
      <c r="G142"/>
    </row>
    <row r="143" spans="1:7">
      <c r="A143" t="s">
        <v>11596</v>
      </c>
      <c r="B143" t="s">
        <v>11597</v>
      </c>
      <c r="G143"/>
    </row>
    <row r="144" spans="1:7">
      <c r="A144" t="s">
        <v>8792</v>
      </c>
      <c r="B144" t="s">
        <v>5452</v>
      </c>
      <c r="G144"/>
    </row>
    <row r="145" spans="1:7">
      <c r="A145" t="s">
        <v>11598</v>
      </c>
      <c r="B145" t="s">
        <v>11599</v>
      </c>
      <c r="G145"/>
    </row>
    <row r="146" spans="1:7">
      <c r="A146" t="s">
        <v>1250</v>
      </c>
      <c r="B146" t="s">
        <v>5955</v>
      </c>
      <c r="G146"/>
    </row>
    <row r="147" spans="1:7">
      <c r="A147" t="s">
        <v>11600</v>
      </c>
      <c r="B147" t="s">
        <v>11601</v>
      </c>
      <c r="G147"/>
    </row>
    <row r="148" spans="1:7">
      <c r="A148" t="s">
        <v>11602</v>
      </c>
      <c r="B148" t="s">
        <v>11603</v>
      </c>
      <c r="G148"/>
    </row>
    <row r="149" spans="1:7">
      <c r="A149" t="s">
        <v>11604</v>
      </c>
      <c r="B149" t="s">
        <v>11605</v>
      </c>
      <c r="G149"/>
    </row>
    <row r="150" spans="1:7">
      <c r="A150" t="s">
        <v>11606</v>
      </c>
      <c r="B150" t="s">
        <v>11607</v>
      </c>
      <c r="G150"/>
    </row>
    <row r="151" spans="1:7">
      <c r="A151" t="s">
        <v>11608</v>
      </c>
      <c r="B151" t="s">
        <v>11609</v>
      </c>
      <c r="G151"/>
    </row>
    <row r="152" spans="1:7">
      <c r="A152" t="s">
        <v>283</v>
      </c>
      <c r="B152" t="s">
        <v>1184</v>
      </c>
      <c r="G152"/>
    </row>
    <row r="153" spans="1:7">
      <c r="A153" t="s">
        <v>11610</v>
      </c>
      <c r="B153" t="s">
        <v>11611</v>
      </c>
      <c r="G153"/>
    </row>
    <row r="154" spans="1:7">
      <c r="A154" t="s">
        <v>11612</v>
      </c>
      <c r="B154" t="s">
        <v>11613</v>
      </c>
      <c r="G154"/>
    </row>
    <row r="155" spans="1:7">
      <c r="A155" t="s">
        <v>11614</v>
      </c>
      <c r="B155" t="s">
        <v>11615</v>
      </c>
      <c r="G155"/>
    </row>
    <row r="156" spans="1:7">
      <c r="A156" t="s">
        <v>2726</v>
      </c>
      <c r="B156" t="s">
        <v>11616</v>
      </c>
      <c r="G156"/>
    </row>
    <row r="157" spans="1:7">
      <c r="A157" t="s">
        <v>11617</v>
      </c>
      <c r="B157" t="s">
        <v>11618</v>
      </c>
      <c r="G157"/>
    </row>
    <row r="158" spans="1:7">
      <c r="A158" t="s">
        <v>9191</v>
      </c>
      <c r="B158" t="s">
        <v>5446</v>
      </c>
      <c r="G158"/>
    </row>
    <row r="159" spans="1:7">
      <c r="A159" t="s">
        <v>11619</v>
      </c>
      <c r="B159" t="s">
        <v>11620</v>
      </c>
      <c r="G159"/>
    </row>
    <row r="160" spans="1:7">
      <c r="A160" t="s">
        <v>7623</v>
      </c>
      <c r="B160" t="s">
        <v>658</v>
      </c>
      <c r="G160"/>
    </row>
    <row r="161" spans="1:7">
      <c r="A161" t="s">
        <v>11621</v>
      </c>
      <c r="B161" t="s">
        <v>11622</v>
      </c>
      <c r="G161"/>
    </row>
    <row r="162" spans="1:7">
      <c r="A162" t="s">
        <v>11623</v>
      </c>
      <c r="B162" t="s">
        <v>11624</v>
      </c>
      <c r="G162"/>
    </row>
    <row r="163" spans="1:7">
      <c r="A163" t="s">
        <v>7814</v>
      </c>
      <c r="B163" t="s">
        <v>11625</v>
      </c>
      <c r="G163"/>
    </row>
    <row r="164" spans="1:7">
      <c r="A164" t="s">
        <v>11626</v>
      </c>
      <c r="B164" t="s">
        <v>11627</v>
      </c>
      <c r="G164"/>
    </row>
    <row r="165" spans="1:7">
      <c r="A165" t="s">
        <v>11628</v>
      </c>
      <c r="B165" t="s">
        <v>11629</v>
      </c>
      <c r="G165"/>
    </row>
    <row r="166" spans="1:7">
      <c r="A166" t="s">
        <v>11630</v>
      </c>
      <c r="B166" t="s">
        <v>11631</v>
      </c>
      <c r="G166"/>
    </row>
    <row r="167" spans="1:7">
      <c r="A167" t="s">
        <v>11632</v>
      </c>
      <c r="B167" t="s">
        <v>5783</v>
      </c>
      <c r="G167"/>
    </row>
    <row r="168" spans="1:7">
      <c r="A168" t="s">
        <v>11633</v>
      </c>
      <c r="B168" t="s">
        <v>11634</v>
      </c>
      <c r="G168"/>
    </row>
    <row r="169" spans="1:7">
      <c r="A169" t="s">
        <v>11635</v>
      </c>
      <c r="B169" t="s">
        <v>11636</v>
      </c>
      <c r="G169"/>
    </row>
    <row r="170" spans="1:7">
      <c r="A170" t="s">
        <v>11637</v>
      </c>
      <c r="B170" t="s">
        <v>11638</v>
      </c>
      <c r="G170"/>
    </row>
    <row r="171" spans="1:7">
      <c r="A171" t="s">
        <v>11639</v>
      </c>
      <c r="B171" t="s">
        <v>11640</v>
      </c>
      <c r="G171"/>
    </row>
    <row r="172" spans="1:7">
      <c r="A172" t="s">
        <v>11641</v>
      </c>
      <c r="B172" t="s">
        <v>11642</v>
      </c>
      <c r="G172"/>
    </row>
    <row r="173" spans="1:7">
      <c r="A173" t="s">
        <v>11643</v>
      </c>
      <c r="B173" t="s">
        <v>11644</v>
      </c>
      <c r="G173"/>
    </row>
    <row r="174" spans="1:7">
      <c r="A174" t="s">
        <v>11645</v>
      </c>
      <c r="B174" t="s">
        <v>11646</v>
      </c>
      <c r="G174"/>
    </row>
    <row r="175" spans="1:7">
      <c r="A175" t="s">
        <v>11647</v>
      </c>
      <c r="B175" t="s">
        <v>11648</v>
      </c>
      <c r="G175"/>
    </row>
    <row r="176" spans="1:7">
      <c r="A176" t="s">
        <v>11649</v>
      </c>
      <c r="B176" t="s">
        <v>11650</v>
      </c>
      <c r="G176"/>
    </row>
    <row r="177" spans="1:7">
      <c r="A177" t="s">
        <v>308</v>
      </c>
      <c r="B177" t="s">
        <v>890</v>
      </c>
      <c r="G177"/>
    </row>
    <row r="178" spans="1:7">
      <c r="A178" t="s">
        <v>11651</v>
      </c>
      <c r="B178" t="s">
        <v>6628</v>
      </c>
      <c r="G178"/>
    </row>
    <row r="179" spans="1:7">
      <c r="A179" t="s">
        <v>11652</v>
      </c>
      <c r="B179" t="s">
        <v>11653</v>
      </c>
      <c r="G179"/>
    </row>
    <row r="180" spans="1:7">
      <c r="A180" t="s">
        <v>11654</v>
      </c>
      <c r="B180" t="s">
        <v>11655</v>
      </c>
      <c r="G180"/>
    </row>
    <row r="181" spans="1:7">
      <c r="A181" t="s">
        <v>11656</v>
      </c>
      <c r="B181" t="s">
        <v>11657</v>
      </c>
      <c r="G181"/>
    </row>
    <row r="182" spans="1:7">
      <c r="A182" t="s">
        <v>11658</v>
      </c>
      <c r="B182" t="s">
        <v>11659</v>
      </c>
      <c r="G182"/>
    </row>
    <row r="183" spans="1:7">
      <c r="A183" t="s">
        <v>11660</v>
      </c>
      <c r="B183" t="s">
        <v>11661</v>
      </c>
      <c r="G183"/>
    </row>
    <row r="184" spans="1:7">
      <c r="A184" t="s">
        <v>11662</v>
      </c>
      <c r="B184" t="s">
        <v>11663</v>
      </c>
      <c r="G184"/>
    </row>
    <row r="185" spans="1:7">
      <c r="A185" t="s">
        <v>11664</v>
      </c>
      <c r="B185" t="s">
        <v>11665</v>
      </c>
      <c r="G185"/>
    </row>
    <row r="186" spans="1:7">
      <c r="A186" t="s">
        <v>11666</v>
      </c>
      <c r="B186" t="s">
        <v>11667</v>
      </c>
      <c r="G186"/>
    </row>
    <row r="187" spans="1:7">
      <c r="A187" t="s">
        <v>11668</v>
      </c>
      <c r="B187" t="s">
        <v>11669</v>
      </c>
      <c r="G187"/>
    </row>
    <row r="188" spans="1:7">
      <c r="A188" t="s">
        <v>11670</v>
      </c>
      <c r="B188" t="s">
        <v>11671</v>
      </c>
      <c r="G188"/>
    </row>
    <row r="189" spans="1:7">
      <c r="A189" t="s">
        <v>10828</v>
      </c>
      <c r="B189" t="s">
        <v>11672</v>
      </c>
      <c r="G189"/>
    </row>
    <row r="190" spans="1:7">
      <c r="A190" t="s">
        <v>11673</v>
      </c>
      <c r="B190" t="s">
        <v>11674</v>
      </c>
      <c r="G190"/>
    </row>
    <row r="191" spans="1:7">
      <c r="A191" t="s">
        <v>11675</v>
      </c>
      <c r="B191" t="s">
        <v>11676</v>
      </c>
      <c r="G191"/>
    </row>
    <row r="192" spans="1:7">
      <c r="A192" t="s">
        <v>9393</v>
      </c>
      <c r="B192" t="s">
        <v>11677</v>
      </c>
      <c r="G192"/>
    </row>
    <row r="193" spans="1:7">
      <c r="A193" t="s">
        <v>11678</v>
      </c>
      <c r="B193" t="s">
        <v>11679</v>
      </c>
      <c r="G193"/>
    </row>
    <row r="194" spans="1:7">
      <c r="A194" t="s">
        <v>11680</v>
      </c>
      <c r="B194" t="s">
        <v>11681</v>
      </c>
      <c r="G194"/>
    </row>
    <row r="195" spans="1:7">
      <c r="A195" t="s">
        <v>11682</v>
      </c>
      <c r="B195" t="s">
        <v>5873</v>
      </c>
      <c r="G195"/>
    </row>
    <row r="196" spans="1:7">
      <c r="A196" t="s">
        <v>11683</v>
      </c>
      <c r="B196" t="s">
        <v>11684</v>
      </c>
      <c r="G196"/>
    </row>
    <row r="197" spans="1:7">
      <c r="A197" t="s">
        <v>11685</v>
      </c>
      <c r="B197" t="s">
        <v>11686</v>
      </c>
      <c r="G197"/>
    </row>
    <row r="198" spans="1:7">
      <c r="A198" t="s">
        <v>11687</v>
      </c>
      <c r="B198" t="s">
        <v>11688</v>
      </c>
      <c r="G198"/>
    </row>
    <row r="199" spans="1:7">
      <c r="A199" t="s">
        <v>11689</v>
      </c>
      <c r="B199" t="s">
        <v>11690</v>
      </c>
      <c r="G199"/>
    </row>
    <row r="200" spans="1:7">
      <c r="A200" t="s">
        <v>11691</v>
      </c>
      <c r="B200" t="s">
        <v>11692</v>
      </c>
      <c r="G200"/>
    </row>
    <row r="201" spans="1:7">
      <c r="A201" t="s">
        <v>11693</v>
      </c>
      <c r="B201" t="s">
        <v>11694</v>
      </c>
      <c r="G201"/>
    </row>
    <row r="202" spans="1:7">
      <c r="A202" t="s">
        <v>11695</v>
      </c>
      <c r="B202" t="s">
        <v>11696</v>
      </c>
      <c r="G202"/>
    </row>
    <row r="203" spans="1:7">
      <c r="A203" t="s">
        <v>11697</v>
      </c>
      <c r="B203" t="s">
        <v>11698</v>
      </c>
      <c r="G203"/>
    </row>
    <row r="204" spans="1:7">
      <c r="A204" t="s">
        <v>11699</v>
      </c>
      <c r="B204" t="s">
        <v>11700</v>
      </c>
      <c r="G204"/>
    </row>
    <row r="205" spans="1:7">
      <c r="A205" t="s">
        <v>11701</v>
      </c>
      <c r="B205" t="s">
        <v>11702</v>
      </c>
      <c r="G205"/>
    </row>
    <row r="206" spans="1:7">
      <c r="A206" t="s">
        <v>11703</v>
      </c>
      <c r="B206" t="s">
        <v>11704</v>
      </c>
      <c r="G206"/>
    </row>
    <row r="207" spans="1:7">
      <c r="A207" t="s">
        <v>325</v>
      </c>
      <c r="B207" t="s">
        <v>864</v>
      </c>
      <c r="G207"/>
    </row>
    <row r="208" spans="1:7">
      <c r="A208" t="s">
        <v>11705</v>
      </c>
      <c r="B208" t="s">
        <v>5926</v>
      </c>
      <c r="G208"/>
    </row>
    <row r="209" spans="1:7">
      <c r="A209" t="s">
        <v>11706</v>
      </c>
      <c r="B209" t="s">
        <v>11707</v>
      </c>
      <c r="G209"/>
    </row>
    <row r="210" spans="1:7">
      <c r="A210" t="s">
        <v>11708</v>
      </c>
      <c r="B210" t="s">
        <v>11709</v>
      </c>
      <c r="G210"/>
    </row>
    <row r="211" spans="1:7">
      <c r="A211" t="s">
        <v>11710</v>
      </c>
      <c r="B211" t="s">
        <v>11711</v>
      </c>
      <c r="G211"/>
    </row>
    <row r="212" spans="1:7">
      <c r="A212" t="s">
        <v>11712</v>
      </c>
      <c r="B212" t="s">
        <v>11713</v>
      </c>
      <c r="G212"/>
    </row>
    <row r="213" spans="1:7">
      <c r="A213" t="s">
        <v>11714</v>
      </c>
      <c r="B213" t="s">
        <v>11715</v>
      </c>
      <c r="G213"/>
    </row>
    <row r="214" spans="1:7">
      <c r="A214" t="s">
        <v>11716</v>
      </c>
      <c r="B214" t="s">
        <v>11717</v>
      </c>
      <c r="G214"/>
    </row>
    <row r="215" spans="1:7">
      <c r="A215" t="s">
        <v>11718</v>
      </c>
      <c r="B215" t="s">
        <v>11719</v>
      </c>
      <c r="G215"/>
    </row>
    <row r="216" spans="1:7">
      <c r="A216" t="s">
        <v>11720</v>
      </c>
      <c r="B216" t="s">
        <v>11721</v>
      </c>
      <c r="G216"/>
    </row>
    <row r="217" spans="1:7">
      <c r="A217" t="s">
        <v>11722</v>
      </c>
      <c r="B217" t="s">
        <v>11723</v>
      </c>
      <c r="G217"/>
    </row>
    <row r="218" spans="1:7">
      <c r="A218" t="s">
        <v>11724</v>
      </c>
      <c r="B218" t="s">
        <v>11725</v>
      </c>
      <c r="G218"/>
    </row>
    <row r="219" spans="1:7">
      <c r="A219" t="s">
        <v>11726</v>
      </c>
      <c r="B219" t="s">
        <v>11727</v>
      </c>
      <c r="G219"/>
    </row>
    <row r="220" spans="1:7">
      <c r="A220" t="s">
        <v>9757</v>
      </c>
      <c r="B220" t="s">
        <v>11728</v>
      </c>
      <c r="G220" s="96">
        <v>21667815</v>
      </c>
    </row>
    <row r="221" spans="1:7">
      <c r="A221" t="s">
        <v>8991</v>
      </c>
      <c r="B221" t="s">
        <v>11729</v>
      </c>
      <c r="G221"/>
    </row>
    <row r="222" spans="1:7">
      <c r="A222" t="s">
        <v>11730</v>
      </c>
      <c r="B222" t="s">
        <v>11731</v>
      </c>
      <c r="G222" s="96">
        <v>24239598</v>
      </c>
    </row>
    <row r="223" spans="1:7">
      <c r="A223" t="s">
        <v>11732</v>
      </c>
      <c r="B223" t="s">
        <v>11733</v>
      </c>
      <c r="G223"/>
    </row>
    <row r="224" spans="1:7">
      <c r="A224" t="s">
        <v>11734</v>
      </c>
      <c r="B224" t="s">
        <v>11735</v>
      </c>
      <c r="G224"/>
    </row>
    <row r="225" spans="1:7">
      <c r="A225" t="s">
        <v>11736</v>
      </c>
      <c r="B225" t="s">
        <v>11737</v>
      </c>
      <c r="G225"/>
    </row>
    <row r="226" spans="1:7">
      <c r="A226" t="s">
        <v>11738</v>
      </c>
      <c r="B226" t="s">
        <v>11739</v>
      </c>
      <c r="G226" s="96">
        <v>10206215</v>
      </c>
    </row>
    <row r="227" spans="1:7">
      <c r="A227" t="s">
        <v>11740</v>
      </c>
      <c r="B227" t="s">
        <v>11741</v>
      </c>
      <c r="G227"/>
    </row>
    <row r="228" spans="1:7">
      <c r="A228" t="s">
        <v>11742</v>
      </c>
      <c r="B228" t="s">
        <v>11743</v>
      </c>
      <c r="G228"/>
    </row>
    <row r="229" spans="1:7">
      <c r="A229" t="s">
        <v>9897</v>
      </c>
      <c r="B229" t="s">
        <v>11744</v>
      </c>
      <c r="G229"/>
    </row>
    <row r="230" spans="1:7">
      <c r="A230" t="s">
        <v>11745</v>
      </c>
      <c r="B230" t="s">
        <v>11746</v>
      </c>
      <c r="G230"/>
    </row>
    <row r="231" spans="1:7">
      <c r="A231" t="s">
        <v>11747</v>
      </c>
      <c r="B231" t="s">
        <v>11748</v>
      </c>
      <c r="G231"/>
    </row>
    <row r="232" spans="1:7">
      <c r="A232" t="s">
        <v>11749</v>
      </c>
      <c r="B232" t="s">
        <v>11750</v>
      </c>
      <c r="G232"/>
    </row>
    <row r="233" spans="1:7">
      <c r="A233" t="s">
        <v>11751</v>
      </c>
      <c r="B233" t="s">
        <v>11752</v>
      </c>
      <c r="G233"/>
    </row>
    <row r="234" spans="1:7">
      <c r="A234" t="s">
        <v>11753</v>
      </c>
      <c r="B234" t="s">
        <v>6279</v>
      </c>
      <c r="G234"/>
    </row>
    <row r="235" spans="1:7">
      <c r="A235" t="s">
        <v>11754</v>
      </c>
      <c r="B235" t="s">
        <v>11755</v>
      </c>
      <c r="G235"/>
    </row>
    <row r="236" spans="1:7">
      <c r="A236" t="s">
        <v>11756</v>
      </c>
      <c r="B236" t="s">
        <v>11757</v>
      </c>
      <c r="G236"/>
    </row>
    <row r="237" spans="1:7">
      <c r="A237" t="s">
        <v>11758</v>
      </c>
      <c r="B237" t="s">
        <v>11759</v>
      </c>
      <c r="G237"/>
    </row>
    <row r="238" spans="1:7">
      <c r="A238" t="s">
        <v>11760</v>
      </c>
      <c r="B238" t="s">
        <v>906</v>
      </c>
      <c r="G238"/>
    </row>
    <row r="239" spans="1:7">
      <c r="A239" t="s">
        <v>11761</v>
      </c>
      <c r="B239" t="s">
        <v>11762</v>
      </c>
      <c r="G239"/>
    </row>
    <row r="240" spans="1:7">
      <c r="A240" t="s">
        <v>11763</v>
      </c>
      <c r="B240" t="s">
        <v>11764</v>
      </c>
      <c r="G240"/>
    </row>
    <row r="241" spans="1:7">
      <c r="A241" t="s">
        <v>11765</v>
      </c>
      <c r="B241" t="s">
        <v>11766</v>
      </c>
      <c r="G241"/>
    </row>
    <row r="242" spans="1:7">
      <c r="A242" t="s">
        <v>11767</v>
      </c>
      <c r="B242" t="s">
        <v>11768</v>
      </c>
      <c r="G242"/>
    </row>
    <row r="243" spans="1:7">
      <c r="A243" t="s">
        <v>11769</v>
      </c>
      <c r="B243" t="s">
        <v>11770</v>
      </c>
      <c r="G243"/>
    </row>
    <row r="244" spans="1:7">
      <c r="A244" t="s">
        <v>77</v>
      </c>
      <c r="B244" t="s">
        <v>5716</v>
      </c>
      <c r="G244"/>
    </row>
    <row r="245" spans="1:7">
      <c r="A245" t="s">
        <v>11771</v>
      </c>
      <c r="B245" t="s">
        <v>11772</v>
      </c>
      <c r="G245"/>
    </row>
    <row r="246" spans="1:7">
      <c r="A246" t="s">
        <v>11773</v>
      </c>
      <c r="B246" t="s">
        <v>11774</v>
      </c>
      <c r="G246"/>
    </row>
    <row r="247" spans="1:7">
      <c r="A247" t="s">
        <v>11775</v>
      </c>
      <c r="B247" t="s">
        <v>11776</v>
      </c>
      <c r="G247"/>
    </row>
    <row r="248" spans="1:7">
      <c r="A248" t="s">
        <v>11777</v>
      </c>
      <c r="B248" t="s">
        <v>5883</v>
      </c>
      <c r="G248"/>
    </row>
    <row r="249" spans="1:7">
      <c r="A249" t="s">
        <v>11778</v>
      </c>
      <c r="B249" t="s">
        <v>11779</v>
      </c>
      <c r="G249"/>
    </row>
    <row r="250" spans="1:7">
      <c r="A250" t="s">
        <v>11780</v>
      </c>
      <c r="B250" t="s">
        <v>11781</v>
      </c>
      <c r="G250"/>
    </row>
    <row r="251" spans="1:7">
      <c r="A251" t="s">
        <v>460</v>
      </c>
      <c r="B251" t="s">
        <v>5517</v>
      </c>
      <c r="G251"/>
    </row>
    <row r="252" spans="1:7">
      <c r="A252" t="s">
        <v>11782</v>
      </c>
      <c r="B252" t="s">
        <v>11783</v>
      </c>
      <c r="G252"/>
    </row>
    <row r="253" spans="1:7">
      <c r="A253" t="s">
        <v>11784</v>
      </c>
      <c r="B253" t="s">
        <v>11785</v>
      </c>
      <c r="G253"/>
    </row>
    <row r="254" spans="1:7">
      <c r="A254" t="s">
        <v>11786</v>
      </c>
      <c r="B254" t="s">
        <v>11787</v>
      </c>
      <c r="G254"/>
    </row>
    <row r="255" spans="1:7">
      <c r="A255" t="s">
        <v>11788</v>
      </c>
      <c r="B255" t="s">
        <v>11789</v>
      </c>
      <c r="G255"/>
    </row>
    <row r="256" spans="1:7">
      <c r="A256" t="s">
        <v>9790</v>
      </c>
      <c r="B256" t="s">
        <v>11790</v>
      </c>
      <c r="G256"/>
    </row>
    <row r="257" spans="1:7">
      <c r="A257" t="s">
        <v>11791</v>
      </c>
      <c r="B257" t="s">
        <v>11792</v>
      </c>
      <c r="G257"/>
    </row>
    <row r="258" spans="1:7">
      <c r="A258" t="s">
        <v>11793</v>
      </c>
      <c r="B258" t="s">
        <v>11794</v>
      </c>
      <c r="G258"/>
    </row>
    <row r="259" spans="1:7">
      <c r="A259" t="s">
        <v>11795</v>
      </c>
      <c r="B259" t="s">
        <v>6618</v>
      </c>
      <c r="G259"/>
    </row>
    <row r="260" spans="1:7">
      <c r="A260" t="s">
        <v>11796</v>
      </c>
      <c r="B260" t="s">
        <v>11797</v>
      </c>
      <c r="G260"/>
    </row>
    <row r="261" spans="1:7">
      <c r="A261" t="s">
        <v>11798</v>
      </c>
      <c r="B261" t="s">
        <v>11799</v>
      </c>
      <c r="G261"/>
    </row>
    <row r="262" spans="1:7">
      <c r="A262" t="s">
        <v>11800</v>
      </c>
      <c r="B262" t="s">
        <v>11801</v>
      </c>
      <c r="G262"/>
    </row>
    <row r="263" spans="1:7">
      <c r="A263" t="s">
        <v>11802</v>
      </c>
      <c r="B263" t="s">
        <v>11803</v>
      </c>
      <c r="G263"/>
    </row>
    <row r="264" spans="1:7">
      <c r="A264" t="s">
        <v>11804</v>
      </c>
      <c r="B264" t="s">
        <v>11805</v>
      </c>
      <c r="G264"/>
    </row>
    <row r="265" spans="1:7">
      <c r="A265" t="s">
        <v>11806</v>
      </c>
      <c r="B265" t="s">
        <v>11807</v>
      </c>
      <c r="G265"/>
    </row>
    <row r="266" spans="1:7">
      <c r="A266" t="s">
        <v>11808</v>
      </c>
      <c r="B266" t="s">
        <v>11809</v>
      </c>
      <c r="G266"/>
    </row>
    <row r="267" spans="1:7">
      <c r="A267" t="s">
        <v>11810</v>
      </c>
      <c r="B267" t="s">
        <v>6325</v>
      </c>
      <c r="G267"/>
    </row>
    <row r="268" spans="1:7">
      <c r="A268" t="s">
        <v>11811</v>
      </c>
      <c r="B268" t="s">
        <v>11812</v>
      </c>
      <c r="G268"/>
    </row>
    <row r="269" spans="1:7">
      <c r="A269" t="s">
        <v>11813</v>
      </c>
      <c r="B269" t="s">
        <v>11814</v>
      </c>
      <c r="G269"/>
    </row>
    <row r="270" spans="1:7">
      <c r="A270" t="s">
        <v>8479</v>
      </c>
      <c r="B270" t="s">
        <v>11815</v>
      </c>
      <c r="G270"/>
    </row>
    <row r="271" spans="1:7">
      <c r="A271" t="s">
        <v>11816</v>
      </c>
      <c r="B271" t="s">
        <v>11817</v>
      </c>
      <c r="G271"/>
    </row>
    <row r="272" spans="1:7">
      <c r="A272" t="s">
        <v>11818</v>
      </c>
      <c r="B272" t="s">
        <v>11819</v>
      </c>
      <c r="G272"/>
    </row>
    <row r="273" spans="1:7">
      <c r="A273" t="s">
        <v>11820</v>
      </c>
      <c r="B273" t="s">
        <v>5762</v>
      </c>
      <c r="G273"/>
    </row>
    <row r="274" spans="1:7">
      <c r="A274" t="s">
        <v>9055</v>
      </c>
      <c r="B274" t="s">
        <v>11821</v>
      </c>
      <c r="G274"/>
    </row>
    <row r="275" spans="1:7">
      <c r="A275" t="s">
        <v>11822</v>
      </c>
      <c r="B275" t="s">
        <v>11823</v>
      </c>
      <c r="G275"/>
    </row>
    <row r="276" spans="1:7">
      <c r="A276" t="s">
        <v>11824</v>
      </c>
      <c r="B276" t="s">
        <v>11825</v>
      </c>
      <c r="G276"/>
    </row>
    <row r="277" spans="1:7">
      <c r="A277" t="s">
        <v>11826</v>
      </c>
      <c r="B277" t="s">
        <v>5418</v>
      </c>
      <c r="G277"/>
    </row>
    <row r="278" spans="1:7">
      <c r="A278" t="s">
        <v>11827</v>
      </c>
      <c r="B278" t="s">
        <v>11828</v>
      </c>
      <c r="G278"/>
    </row>
    <row r="279" spans="1:7">
      <c r="A279" t="s">
        <v>1851</v>
      </c>
      <c r="B279" t="s">
        <v>11829</v>
      </c>
      <c r="G279"/>
    </row>
    <row r="280" spans="1:7">
      <c r="A280" t="s">
        <v>11830</v>
      </c>
      <c r="B280" t="s">
        <v>11831</v>
      </c>
      <c r="G280"/>
    </row>
    <row r="281" spans="1:7">
      <c r="A281" t="s">
        <v>11832</v>
      </c>
      <c r="B281" t="s">
        <v>11833</v>
      </c>
      <c r="G281"/>
    </row>
    <row r="282" spans="1:7">
      <c r="A282" t="s">
        <v>11834</v>
      </c>
      <c r="B282" t="s">
        <v>11835</v>
      </c>
      <c r="G282"/>
    </row>
    <row r="283" spans="1:7">
      <c r="A283" t="s">
        <v>11836</v>
      </c>
      <c r="B283" t="s">
        <v>11837</v>
      </c>
      <c r="G283"/>
    </row>
    <row r="284" spans="1:7">
      <c r="A284" t="s">
        <v>11838</v>
      </c>
      <c r="B284" t="s">
        <v>11839</v>
      </c>
      <c r="G284"/>
    </row>
    <row r="285" spans="1:7">
      <c r="A285" t="s">
        <v>11840</v>
      </c>
      <c r="B285" t="s">
        <v>11841</v>
      </c>
      <c r="G285"/>
    </row>
    <row r="286" spans="1:7">
      <c r="A286" t="s">
        <v>9411</v>
      </c>
      <c r="B286" t="s">
        <v>11842</v>
      </c>
      <c r="G286"/>
    </row>
    <row r="287" spans="1:7">
      <c r="A287" t="s">
        <v>895</v>
      </c>
      <c r="B287" t="s">
        <v>896</v>
      </c>
      <c r="G287"/>
    </row>
    <row r="288" spans="1:7">
      <c r="A288" t="s">
        <v>11843</v>
      </c>
      <c r="B288" t="s">
        <v>11844</v>
      </c>
      <c r="G288"/>
    </row>
    <row r="289" spans="1:7">
      <c r="A289" t="s">
        <v>11845</v>
      </c>
      <c r="B289" t="s">
        <v>11846</v>
      </c>
      <c r="G289"/>
    </row>
    <row r="290" spans="1:7">
      <c r="A290" t="s">
        <v>11847</v>
      </c>
      <c r="B290" t="s">
        <v>11848</v>
      </c>
      <c r="G290"/>
    </row>
    <row r="291" spans="1:7">
      <c r="A291" t="s">
        <v>11849</v>
      </c>
      <c r="B291" t="s">
        <v>11850</v>
      </c>
      <c r="G291"/>
    </row>
    <row r="292" spans="1:7">
      <c r="A292" t="s">
        <v>7373</v>
      </c>
      <c r="B292" t="s">
        <v>11851</v>
      </c>
      <c r="G292"/>
    </row>
    <row r="293" spans="1:7">
      <c r="A293" t="s">
        <v>11852</v>
      </c>
      <c r="B293" t="s">
        <v>6094</v>
      </c>
      <c r="G293"/>
    </row>
    <row r="294" spans="1:7">
      <c r="A294" t="s">
        <v>1646</v>
      </c>
      <c r="B294" t="s">
        <v>11853</v>
      </c>
      <c r="G294"/>
    </row>
    <row r="295" spans="1:7">
      <c r="A295" t="s">
        <v>7074</v>
      </c>
      <c r="B295" t="s">
        <v>7075</v>
      </c>
      <c r="G295"/>
    </row>
    <row r="296" spans="1:7">
      <c r="A296" t="s">
        <v>11854</v>
      </c>
      <c r="B296" t="s">
        <v>11855</v>
      </c>
      <c r="G296"/>
    </row>
    <row r="297" spans="1:7">
      <c r="A297" t="s">
        <v>11856</v>
      </c>
      <c r="B297" t="s">
        <v>5645</v>
      </c>
      <c r="G297"/>
    </row>
    <row r="298" spans="1:7">
      <c r="A298" t="s">
        <v>11857</v>
      </c>
      <c r="B298" t="s">
        <v>11858</v>
      </c>
      <c r="G298"/>
    </row>
    <row r="299" spans="1:7">
      <c r="A299" t="s">
        <v>11859</v>
      </c>
      <c r="B299" t="s">
        <v>5668</v>
      </c>
      <c r="G299"/>
    </row>
    <row r="300" spans="1:7">
      <c r="A300" t="s">
        <v>11860</v>
      </c>
      <c r="B300" t="s">
        <v>11861</v>
      </c>
      <c r="G300"/>
    </row>
    <row r="301" spans="1:7">
      <c r="A301" t="s">
        <v>11862</v>
      </c>
      <c r="B301" t="s">
        <v>11863</v>
      </c>
      <c r="G301"/>
    </row>
    <row r="302" spans="1:7">
      <c r="A302" t="s">
        <v>11864</v>
      </c>
      <c r="B302" t="s">
        <v>11865</v>
      </c>
      <c r="G302"/>
    </row>
    <row r="303" spans="1:7">
      <c r="A303" t="s">
        <v>11866</v>
      </c>
      <c r="B303" t="s">
        <v>11867</v>
      </c>
      <c r="G303"/>
    </row>
    <row r="304" spans="1:7">
      <c r="A304" t="s">
        <v>8373</v>
      </c>
      <c r="B304" t="s">
        <v>11868</v>
      </c>
      <c r="G304"/>
    </row>
    <row r="305" spans="1:7">
      <c r="A305" t="s">
        <v>11869</v>
      </c>
      <c r="B305" t="s">
        <v>11870</v>
      </c>
      <c r="G305"/>
    </row>
    <row r="306" spans="1:7">
      <c r="A306" t="s">
        <v>11871</v>
      </c>
      <c r="B306" t="s">
        <v>11872</v>
      </c>
      <c r="G306"/>
    </row>
    <row r="307" spans="1:7">
      <c r="A307" t="s">
        <v>10810</v>
      </c>
      <c r="B307" t="s">
        <v>11873</v>
      </c>
      <c r="G307"/>
    </row>
    <row r="308" spans="1:7">
      <c r="A308" t="s">
        <v>11874</v>
      </c>
      <c r="B308" t="s">
        <v>11875</v>
      </c>
      <c r="G308"/>
    </row>
    <row r="309" spans="1:7">
      <c r="A309" t="s">
        <v>11876</v>
      </c>
      <c r="B309" t="s">
        <v>11877</v>
      </c>
      <c r="G309"/>
    </row>
    <row r="310" spans="1:7">
      <c r="A310" t="s">
        <v>11878</v>
      </c>
      <c r="B310" t="s">
        <v>11879</v>
      </c>
      <c r="G310"/>
    </row>
    <row r="311" spans="1:7">
      <c r="A311" t="s">
        <v>9256</v>
      </c>
      <c r="B311" t="s">
        <v>11880</v>
      </c>
      <c r="G311"/>
    </row>
    <row r="312" spans="1:7">
      <c r="A312" t="s">
        <v>11881</v>
      </c>
      <c r="B312" t="s">
        <v>11882</v>
      </c>
      <c r="G312"/>
    </row>
    <row r="313" spans="1:7">
      <c r="A313" t="s">
        <v>11883</v>
      </c>
      <c r="B313" t="s">
        <v>11884</v>
      </c>
      <c r="G313"/>
    </row>
    <row r="314" spans="1:7">
      <c r="A314" t="s">
        <v>11885</v>
      </c>
      <c r="B314" t="s">
        <v>11886</v>
      </c>
      <c r="G314"/>
    </row>
    <row r="315" spans="1:7">
      <c r="A315" t="s">
        <v>11887</v>
      </c>
      <c r="B315" t="s">
        <v>11888</v>
      </c>
      <c r="G315"/>
    </row>
    <row r="316" spans="1:7">
      <c r="A316" t="s">
        <v>11889</v>
      </c>
      <c r="B316" t="s">
        <v>11890</v>
      </c>
      <c r="G316"/>
    </row>
    <row r="317" spans="1:7">
      <c r="A317" t="s">
        <v>11891</v>
      </c>
      <c r="B317" t="s">
        <v>11892</v>
      </c>
      <c r="G317"/>
    </row>
    <row r="318" spans="1:7">
      <c r="A318" t="s">
        <v>11893</v>
      </c>
      <c r="B318" t="s">
        <v>11894</v>
      </c>
      <c r="G318"/>
    </row>
    <row r="319" spans="1:7">
      <c r="A319" t="s">
        <v>10488</v>
      </c>
      <c r="B319" t="s">
        <v>11895</v>
      </c>
      <c r="G319"/>
    </row>
    <row r="320" spans="1:7">
      <c r="A320" t="s">
        <v>11896</v>
      </c>
      <c r="B320" t="s">
        <v>11897</v>
      </c>
      <c r="G320"/>
    </row>
    <row r="321" spans="1:7">
      <c r="A321" t="s">
        <v>11898</v>
      </c>
      <c r="B321" t="s">
        <v>11899</v>
      </c>
      <c r="G321"/>
    </row>
    <row r="322" spans="1:7">
      <c r="A322" t="s">
        <v>11900</v>
      </c>
      <c r="B322" t="s">
        <v>11901</v>
      </c>
      <c r="G322"/>
    </row>
    <row r="323" spans="1:7">
      <c r="A323" t="s">
        <v>2403</v>
      </c>
      <c r="B323" t="s">
        <v>7368</v>
      </c>
      <c r="G323"/>
    </row>
    <row r="324" spans="1:7">
      <c r="A324" t="s">
        <v>1627</v>
      </c>
      <c r="B324" t="s">
        <v>11902</v>
      </c>
      <c r="G324"/>
    </row>
    <row r="325" spans="1:7">
      <c r="A325" t="s">
        <v>11903</v>
      </c>
      <c r="B325" t="s">
        <v>11904</v>
      </c>
      <c r="G325"/>
    </row>
    <row r="326" spans="1:7">
      <c r="A326" t="s">
        <v>7578</v>
      </c>
      <c r="B326" t="s">
        <v>11905</v>
      </c>
      <c r="G326"/>
    </row>
    <row r="327" spans="1:7">
      <c r="A327" t="s">
        <v>11906</v>
      </c>
      <c r="B327" t="s">
        <v>11907</v>
      </c>
      <c r="G327"/>
    </row>
    <row r="328" spans="1:7">
      <c r="A328" t="s">
        <v>11908</v>
      </c>
      <c r="B328" t="s">
        <v>11909</v>
      </c>
      <c r="G328"/>
    </row>
    <row r="329" spans="1:7">
      <c r="A329" t="s">
        <v>11910</v>
      </c>
      <c r="B329" t="s">
        <v>11911</v>
      </c>
      <c r="G329"/>
    </row>
    <row r="330" spans="1:7">
      <c r="A330" t="s">
        <v>11912</v>
      </c>
      <c r="B330" t="s">
        <v>11913</v>
      </c>
      <c r="G330"/>
    </row>
    <row r="331" spans="1:7">
      <c r="A331" t="s">
        <v>11914</v>
      </c>
      <c r="B331" t="s">
        <v>11915</v>
      </c>
      <c r="G331"/>
    </row>
    <row r="332" spans="1:7">
      <c r="A332" t="s">
        <v>11916</v>
      </c>
      <c r="B332" t="s">
        <v>11917</v>
      </c>
      <c r="G332"/>
    </row>
    <row r="333" spans="1:7">
      <c r="A333" t="s">
        <v>11918</v>
      </c>
      <c r="B333" t="s">
        <v>5757</v>
      </c>
      <c r="G333"/>
    </row>
    <row r="334" spans="1:7">
      <c r="A334" t="s">
        <v>11919</v>
      </c>
      <c r="B334" t="s">
        <v>11920</v>
      </c>
      <c r="G334"/>
    </row>
    <row r="335" spans="1:7">
      <c r="A335" t="s">
        <v>11921</v>
      </c>
      <c r="B335" t="s">
        <v>11922</v>
      </c>
      <c r="G335"/>
    </row>
    <row r="336" spans="1:7">
      <c r="A336" t="s">
        <v>11923</v>
      </c>
      <c r="B336" t="s">
        <v>11924</v>
      </c>
      <c r="G336"/>
    </row>
    <row r="337" spans="1:7">
      <c r="A337" t="s">
        <v>11925</v>
      </c>
      <c r="B337" t="s">
        <v>11926</v>
      </c>
      <c r="G337"/>
    </row>
    <row r="338" spans="1:7">
      <c r="A338" t="s">
        <v>710</v>
      </c>
      <c r="B338" t="s">
        <v>711</v>
      </c>
      <c r="G338"/>
    </row>
    <row r="339" spans="1:7">
      <c r="A339" t="s">
        <v>11927</v>
      </c>
      <c r="B339" t="s">
        <v>11928</v>
      </c>
      <c r="G339"/>
    </row>
    <row r="340" spans="1:7">
      <c r="A340" t="s">
        <v>11929</v>
      </c>
      <c r="B340" t="s">
        <v>11930</v>
      </c>
      <c r="G340"/>
    </row>
    <row r="341" spans="1:7">
      <c r="A341" t="s">
        <v>11931</v>
      </c>
      <c r="B341" t="s">
        <v>1163</v>
      </c>
      <c r="G341"/>
    </row>
    <row r="342" spans="1:7">
      <c r="A342" t="s">
        <v>11932</v>
      </c>
      <c r="B342" t="s">
        <v>11933</v>
      </c>
      <c r="G342"/>
    </row>
    <row r="343" spans="1:7">
      <c r="A343" t="s">
        <v>11934</v>
      </c>
      <c r="B343" t="s">
        <v>1174</v>
      </c>
      <c r="G343"/>
    </row>
    <row r="344" spans="1:7">
      <c r="A344" t="s">
        <v>11935</v>
      </c>
      <c r="B344" t="s">
        <v>11936</v>
      </c>
      <c r="G344"/>
    </row>
    <row r="345" spans="1:7">
      <c r="A345" t="s">
        <v>11937</v>
      </c>
      <c r="B345" t="s">
        <v>11938</v>
      </c>
      <c r="G345"/>
    </row>
    <row r="346" spans="1:7">
      <c r="A346" t="s">
        <v>11939</v>
      </c>
      <c r="B346" t="s">
        <v>11940</v>
      </c>
      <c r="G346"/>
    </row>
    <row r="347" spans="1:7">
      <c r="A347" t="s">
        <v>11941</v>
      </c>
      <c r="B347" t="s">
        <v>11942</v>
      </c>
      <c r="G347"/>
    </row>
    <row r="348" spans="1:7">
      <c r="A348" t="s">
        <v>11943</v>
      </c>
      <c r="B348" t="s">
        <v>11944</v>
      </c>
      <c r="G348"/>
    </row>
    <row r="349" spans="1:7">
      <c r="A349" t="s">
        <v>11945</v>
      </c>
      <c r="B349" t="s">
        <v>11946</v>
      </c>
      <c r="G349"/>
    </row>
    <row r="350" spans="1:7">
      <c r="A350" t="s">
        <v>11947</v>
      </c>
      <c r="B350" t="s">
        <v>11948</v>
      </c>
      <c r="G350"/>
    </row>
    <row r="351" spans="1:7">
      <c r="A351" t="s">
        <v>11949</v>
      </c>
      <c r="B351" t="s">
        <v>11950</v>
      </c>
      <c r="G351"/>
    </row>
    <row r="352" spans="1:7">
      <c r="A352" t="s">
        <v>11951</v>
      </c>
      <c r="B352" t="s">
        <v>11952</v>
      </c>
      <c r="G352"/>
    </row>
    <row r="353" spans="1:7">
      <c r="A353" t="s">
        <v>11953</v>
      </c>
      <c r="B353" t="s">
        <v>11954</v>
      </c>
      <c r="G353"/>
    </row>
    <row r="354" spans="1:7">
      <c r="A354" t="s">
        <v>11955</v>
      </c>
      <c r="B354" t="s">
        <v>11956</v>
      </c>
      <c r="G354"/>
    </row>
    <row r="355" spans="1:7">
      <c r="A355" t="s">
        <v>11957</v>
      </c>
      <c r="B355" t="s">
        <v>11958</v>
      </c>
      <c r="G355"/>
    </row>
    <row r="356" spans="1:7">
      <c r="A356" t="s">
        <v>8845</v>
      </c>
      <c r="B356" t="s">
        <v>11959</v>
      </c>
      <c r="G356"/>
    </row>
    <row r="357" spans="1:7">
      <c r="A357" t="s">
        <v>227</v>
      </c>
      <c r="B357" t="s">
        <v>5588</v>
      </c>
      <c r="G357"/>
    </row>
    <row r="358" spans="1:7">
      <c r="A358" t="s">
        <v>11960</v>
      </c>
      <c r="B358" t="s">
        <v>11961</v>
      </c>
      <c r="G358"/>
    </row>
    <row r="359" spans="1:7">
      <c r="A359" t="s">
        <v>652</v>
      </c>
      <c r="B359" t="s">
        <v>653</v>
      </c>
      <c r="G359"/>
    </row>
    <row r="360" spans="1:7">
      <c r="A360" t="s">
        <v>11962</v>
      </c>
      <c r="B360" t="s">
        <v>11963</v>
      </c>
      <c r="G360"/>
    </row>
    <row r="361" spans="1:7">
      <c r="A361" t="s">
        <v>11964</v>
      </c>
      <c r="B361" t="s">
        <v>11965</v>
      </c>
      <c r="G361"/>
    </row>
    <row r="362" spans="1:7">
      <c r="A362" t="s">
        <v>11966</v>
      </c>
      <c r="B362" t="s">
        <v>11967</v>
      </c>
      <c r="G362"/>
    </row>
    <row r="363" spans="1:7">
      <c r="A363" t="s">
        <v>11968</v>
      </c>
      <c r="B363" t="s">
        <v>11969</v>
      </c>
      <c r="G363"/>
    </row>
    <row r="364" spans="1:7">
      <c r="A364" t="s">
        <v>11970</v>
      </c>
      <c r="B364" t="s">
        <v>11971</v>
      </c>
      <c r="G364"/>
    </row>
    <row r="365" spans="1:7">
      <c r="A365" t="s">
        <v>11972</v>
      </c>
      <c r="B365" t="s">
        <v>11973</v>
      </c>
      <c r="G365"/>
    </row>
    <row r="366" spans="1:7">
      <c r="A366" t="s">
        <v>7436</v>
      </c>
      <c r="B366" t="s">
        <v>5433</v>
      </c>
      <c r="G366"/>
    </row>
    <row r="367" spans="1:7">
      <c r="A367" t="s">
        <v>11974</v>
      </c>
      <c r="B367" t="s">
        <v>11975</v>
      </c>
      <c r="G367"/>
    </row>
    <row r="368" spans="1:7">
      <c r="A368" t="s">
        <v>1447</v>
      </c>
      <c r="B368" t="s">
        <v>6131</v>
      </c>
      <c r="G368"/>
    </row>
    <row r="369" spans="1:7">
      <c r="A369" t="s">
        <v>11976</v>
      </c>
      <c r="B369" t="s">
        <v>11977</v>
      </c>
      <c r="G369"/>
    </row>
    <row r="370" spans="1:7">
      <c r="A370" t="s">
        <v>11978</v>
      </c>
      <c r="B370" t="s">
        <v>6160</v>
      </c>
      <c r="G370"/>
    </row>
    <row r="371" spans="1:7">
      <c r="A371" t="s">
        <v>1179</v>
      </c>
      <c r="B371" t="s">
        <v>1180</v>
      </c>
      <c r="G371"/>
    </row>
    <row r="372" spans="1:7">
      <c r="A372" t="s">
        <v>6591</v>
      </c>
      <c r="B372" t="s">
        <v>6592</v>
      </c>
      <c r="G372"/>
    </row>
    <row r="373" spans="1:7">
      <c r="A373" t="s">
        <v>11979</v>
      </c>
      <c r="B373" t="s">
        <v>6337</v>
      </c>
      <c r="G373"/>
    </row>
    <row r="374" spans="1:7">
      <c r="A374" t="s">
        <v>1439</v>
      </c>
      <c r="B374" t="s">
        <v>6126</v>
      </c>
      <c r="G374"/>
    </row>
    <row r="375" spans="1:7">
      <c r="A375" t="s">
        <v>11980</v>
      </c>
      <c r="B375" t="s">
        <v>11981</v>
      </c>
      <c r="G375"/>
    </row>
    <row r="376" spans="1:7">
      <c r="A376" t="s">
        <v>11982</v>
      </c>
      <c r="B376" t="s">
        <v>11983</v>
      </c>
      <c r="G376"/>
    </row>
    <row r="377" spans="1:7">
      <c r="A377" t="s">
        <v>11984</v>
      </c>
      <c r="B377" t="s">
        <v>11985</v>
      </c>
      <c r="G377"/>
    </row>
    <row r="378" spans="1:7">
      <c r="A378" t="s">
        <v>11986</v>
      </c>
      <c r="B378" t="s">
        <v>11987</v>
      </c>
      <c r="G378"/>
    </row>
    <row r="379" spans="1:7">
      <c r="A379" t="s">
        <v>11988</v>
      </c>
      <c r="B379" t="s">
        <v>11989</v>
      </c>
      <c r="G379"/>
    </row>
    <row r="380" spans="1:7">
      <c r="A380" t="s">
        <v>11990</v>
      </c>
      <c r="B380" t="s">
        <v>11991</v>
      </c>
      <c r="G380"/>
    </row>
    <row r="381" spans="1:7">
      <c r="A381" t="s">
        <v>8315</v>
      </c>
      <c r="B381" t="s">
        <v>11992</v>
      </c>
      <c r="G381"/>
    </row>
    <row r="382" spans="1:7">
      <c r="A382" t="s">
        <v>1831</v>
      </c>
      <c r="B382" t="s">
        <v>11993</v>
      </c>
      <c r="G382"/>
    </row>
    <row r="383" spans="1:7">
      <c r="A383" t="s">
        <v>11994</v>
      </c>
      <c r="B383" t="s">
        <v>11995</v>
      </c>
      <c r="G383"/>
    </row>
    <row r="384" spans="1:7">
      <c r="A384" t="s">
        <v>11996</v>
      </c>
      <c r="B384" t="s">
        <v>11997</v>
      </c>
      <c r="G384"/>
    </row>
    <row r="385" spans="1:7">
      <c r="A385" t="s">
        <v>11998</v>
      </c>
      <c r="B385" t="s">
        <v>11999</v>
      </c>
      <c r="G385"/>
    </row>
    <row r="386" spans="1:7">
      <c r="A386" t="s">
        <v>12000</v>
      </c>
      <c r="B386" t="s">
        <v>12001</v>
      </c>
      <c r="G386"/>
    </row>
    <row r="387" spans="1:7">
      <c r="A387" t="s">
        <v>12002</v>
      </c>
      <c r="B387" t="s">
        <v>12003</v>
      </c>
      <c r="G387"/>
    </row>
    <row r="388" spans="1:7">
      <c r="A388" t="s">
        <v>12004</v>
      </c>
      <c r="B388" t="s">
        <v>12005</v>
      </c>
      <c r="G388"/>
    </row>
    <row r="389" spans="1:7">
      <c r="A389" t="s">
        <v>12006</v>
      </c>
      <c r="B389" t="s">
        <v>6013</v>
      </c>
      <c r="G389"/>
    </row>
    <row r="390" spans="1:7">
      <c r="A390" t="s">
        <v>12007</v>
      </c>
      <c r="B390" t="s">
        <v>12008</v>
      </c>
      <c r="G390"/>
    </row>
    <row r="391" spans="1:7">
      <c r="A391" t="s">
        <v>12009</v>
      </c>
      <c r="B391" t="s">
        <v>12010</v>
      </c>
      <c r="G391"/>
    </row>
    <row r="392" spans="1:7">
      <c r="A392" t="s">
        <v>12011</v>
      </c>
      <c r="B392" t="s">
        <v>12012</v>
      </c>
      <c r="G392"/>
    </row>
    <row r="393" spans="1:7">
      <c r="A393" t="s">
        <v>12013</v>
      </c>
      <c r="B393" t="s">
        <v>12014</v>
      </c>
      <c r="G393"/>
    </row>
    <row r="394" spans="1:7">
      <c r="A394" t="s">
        <v>12015</v>
      </c>
      <c r="B394" t="s">
        <v>12016</v>
      </c>
      <c r="G394"/>
    </row>
    <row r="395" spans="1:7">
      <c r="A395" t="s">
        <v>2184</v>
      </c>
      <c r="B395" t="s">
        <v>12017</v>
      </c>
      <c r="G395"/>
    </row>
    <row r="396" spans="1:7">
      <c r="A396" t="s">
        <v>12018</v>
      </c>
      <c r="B396" t="s">
        <v>12019</v>
      </c>
      <c r="G396"/>
    </row>
    <row r="397" spans="1:7">
      <c r="A397" t="s">
        <v>12020</v>
      </c>
      <c r="B397" t="s">
        <v>12021</v>
      </c>
      <c r="G397"/>
    </row>
    <row r="398" spans="1:7">
      <c r="A398" t="s">
        <v>12022</v>
      </c>
      <c r="B398" t="s">
        <v>12023</v>
      </c>
      <c r="G398"/>
    </row>
    <row r="399" spans="1:7">
      <c r="A399" t="s">
        <v>12024</v>
      </c>
      <c r="B399" t="s">
        <v>12025</v>
      </c>
      <c r="G399"/>
    </row>
    <row r="400" spans="1:7">
      <c r="A400" t="s">
        <v>12026</v>
      </c>
      <c r="B400" t="s">
        <v>12027</v>
      </c>
      <c r="G400"/>
    </row>
    <row r="401" spans="1:7">
      <c r="A401" t="s">
        <v>8263</v>
      </c>
      <c r="B401" t="s">
        <v>12028</v>
      </c>
      <c r="G401"/>
    </row>
    <row r="402" spans="1:7">
      <c r="A402" t="s">
        <v>8780</v>
      </c>
      <c r="B402" t="s">
        <v>12029</v>
      </c>
      <c r="G402"/>
    </row>
    <row r="403" spans="1:7">
      <c r="A403" t="s">
        <v>12030</v>
      </c>
      <c r="B403" t="s">
        <v>12031</v>
      </c>
      <c r="G403"/>
    </row>
    <row r="404" spans="1:7">
      <c r="A404" t="s">
        <v>12032</v>
      </c>
      <c r="B404" t="s">
        <v>5591</v>
      </c>
      <c r="G404"/>
    </row>
    <row r="405" spans="1:7">
      <c r="A405" t="s">
        <v>12033</v>
      </c>
      <c r="B405" t="s">
        <v>12034</v>
      </c>
      <c r="G405"/>
    </row>
    <row r="406" spans="1:7">
      <c r="A406" t="s">
        <v>12035</v>
      </c>
      <c r="B406" t="s">
        <v>12036</v>
      </c>
      <c r="G406"/>
    </row>
    <row r="407" spans="1:7">
      <c r="A407" t="s">
        <v>12037</v>
      </c>
      <c r="B407" t="s">
        <v>5656</v>
      </c>
      <c r="G407"/>
    </row>
    <row r="408" spans="1:7">
      <c r="A408" t="s">
        <v>12038</v>
      </c>
      <c r="B408" t="s">
        <v>12039</v>
      </c>
      <c r="G408"/>
    </row>
    <row r="409" spans="1:7">
      <c r="A409" t="s">
        <v>12040</v>
      </c>
      <c r="B409" t="s">
        <v>12041</v>
      </c>
      <c r="G409"/>
    </row>
    <row r="410" spans="1:7">
      <c r="A410" t="s">
        <v>12042</v>
      </c>
      <c r="B410" t="s">
        <v>12043</v>
      </c>
      <c r="G410"/>
    </row>
    <row r="411" spans="1:7">
      <c r="A411" t="s">
        <v>12044</v>
      </c>
      <c r="B411" t="s">
        <v>12045</v>
      </c>
      <c r="G411"/>
    </row>
    <row r="412" spans="1:7">
      <c r="A412" t="s">
        <v>6579</v>
      </c>
      <c r="B412" t="s">
        <v>6580</v>
      </c>
      <c r="G412"/>
    </row>
    <row r="413" spans="1:7">
      <c r="A413" t="s">
        <v>12046</v>
      </c>
      <c r="B413" t="s">
        <v>12047</v>
      </c>
      <c r="G413"/>
    </row>
    <row r="414" spans="1:7">
      <c r="A414" t="s">
        <v>8381</v>
      </c>
      <c r="B414" t="s">
        <v>6357</v>
      </c>
      <c r="G414"/>
    </row>
    <row r="415" spans="1:7">
      <c r="A415" t="s">
        <v>12048</v>
      </c>
      <c r="B415" t="s">
        <v>12049</v>
      </c>
      <c r="G415"/>
    </row>
    <row r="416" spans="1:7">
      <c r="A416" t="s">
        <v>12050</v>
      </c>
      <c r="B416" t="s">
        <v>12051</v>
      </c>
      <c r="G416"/>
    </row>
    <row r="417" spans="1:7">
      <c r="A417" t="s">
        <v>12052</v>
      </c>
      <c r="B417" t="s">
        <v>6560</v>
      </c>
      <c r="G417"/>
    </row>
    <row r="418" spans="1:7">
      <c r="A418" t="s">
        <v>12053</v>
      </c>
      <c r="B418" t="s">
        <v>12054</v>
      </c>
      <c r="G418"/>
    </row>
    <row r="419" spans="1:7">
      <c r="A419" t="s">
        <v>12055</v>
      </c>
      <c r="B419" t="s">
        <v>12056</v>
      </c>
      <c r="G419"/>
    </row>
    <row r="420" spans="1:7">
      <c r="A420" t="s">
        <v>12057</v>
      </c>
      <c r="B420" t="s">
        <v>12058</v>
      </c>
      <c r="G420"/>
    </row>
    <row r="421" spans="1:7">
      <c r="A421" t="s">
        <v>12059</v>
      </c>
      <c r="B421" t="s">
        <v>12060</v>
      </c>
      <c r="G421"/>
    </row>
    <row r="422" spans="1:7">
      <c r="A422" t="s">
        <v>12061</v>
      </c>
      <c r="B422" t="s">
        <v>12062</v>
      </c>
      <c r="G422"/>
    </row>
    <row r="423" spans="1:7">
      <c r="A423" t="s">
        <v>12063</v>
      </c>
      <c r="B423" t="s">
        <v>12064</v>
      </c>
      <c r="G423"/>
    </row>
    <row r="424" spans="1:7">
      <c r="A424" t="s">
        <v>12065</v>
      </c>
      <c r="B424" t="s">
        <v>12066</v>
      </c>
      <c r="G424"/>
    </row>
    <row r="425" spans="1:7">
      <c r="A425" t="s">
        <v>10545</v>
      </c>
      <c r="B425" t="s">
        <v>12067</v>
      </c>
      <c r="G425"/>
    </row>
    <row r="426" spans="1:7">
      <c r="A426" t="s">
        <v>12068</v>
      </c>
      <c r="B426" t="s">
        <v>12069</v>
      </c>
      <c r="G426"/>
    </row>
    <row r="427" spans="1:7">
      <c r="A427" t="s">
        <v>12070</v>
      </c>
      <c r="B427" t="s">
        <v>12071</v>
      </c>
      <c r="G427"/>
    </row>
    <row r="428" spans="1:7">
      <c r="A428" t="s">
        <v>12072</v>
      </c>
      <c r="B428" t="s">
        <v>12073</v>
      </c>
      <c r="G428"/>
    </row>
    <row r="429" spans="1:7">
      <c r="A429" t="s">
        <v>12074</v>
      </c>
      <c r="B429" t="s">
        <v>12075</v>
      </c>
      <c r="G429"/>
    </row>
    <row r="430" spans="1:7">
      <c r="A430" t="s">
        <v>12076</v>
      </c>
      <c r="B430" t="s">
        <v>12077</v>
      </c>
      <c r="G430"/>
    </row>
    <row r="431" spans="1:7">
      <c r="A431" t="s">
        <v>12078</v>
      </c>
      <c r="B431" t="s">
        <v>12079</v>
      </c>
      <c r="G431"/>
    </row>
    <row r="432" spans="1:7">
      <c r="A432" t="s">
        <v>12080</v>
      </c>
      <c r="B432" t="s">
        <v>12081</v>
      </c>
      <c r="G432"/>
    </row>
    <row r="433" spans="1:7">
      <c r="A433" t="s">
        <v>8788</v>
      </c>
      <c r="B433" t="s">
        <v>12082</v>
      </c>
      <c r="G433"/>
    </row>
    <row r="434" spans="1:7">
      <c r="A434" t="s">
        <v>12083</v>
      </c>
      <c r="B434" t="s">
        <v>5836</v>
      </c>
      <c r="G434"/>
    </row>
    <row r="435" spans="1:7">
      <c r="A435" t="s">
        <v>12084</v>
      </c>
      <c r="B435" t="s">
        <v>12085</v>
      </c>
      <c r="G435"/>
    </row>
    <row r="436" spans="1:7">
      <c r="A436" t="s">
        <v>12086</v>
      </c>
      <c r="B436" t="s">
        <v>12087</v>
      </c>
      <c r="G436"/>
    </row>
    <row r="437" spans="1:7">
      <c r="A437" t="s">
        <v>12088</v>
      </c>
      <c r="B437" t="s">
        <v>12089</v>
      </c>
      <c r="G437"/>
    </row>
    <row r="438" spans="1:7">
      <c r="A438" t="s">
        <v>12090</v>
      </c>
      <c r="B438" t="s">
        <v>12091</v>
      </c>
      <c r="G438"/>
    </row>
    <row r="439" spans="1:7">
      <c r="A439" t="s">
        <v>12092</v>
      </c>
      <c r="B439" t="s">
        <v>12093</v>
      </c>
      <c r="G439"/>
    </row>
    <row r="440" spans="1:7">
      <c r="A440" t="s">
        <v>12094</v>
      </c>
      <c r="B440" t="s">
        <v>12095</v>
      </c>
      <c r="G440"/>
    </row>
    <row r="441" spans="1:7">
      <c r="A441" t="s">
        <v>12096</v>
      </c>
      <c r="B441" t="s">
        <v>12097</v>
      </c>
      <c r="G441"/>
    </row>
    <row r="442" spans="1:7">
      <c r="A442" t="s">
        <v>12098</v>
      </c>
      <c r="B442" t="s">
        <v>12099</v>
      </c>
      <c r="G442"/>
    </row>
    <row r="443" spans="1:7">
      <c r="A443" t="s">
        <v>12100</v>
      </c>
      <c r="B443" t="s">
        <v>7394</v>
      </c>
      <c r="G443"/>
    </row>
    <row r="444" spans="1:7">
      <c r="A444" t="s">
        <v>12101</v>
      </c>
      <c r="B444" t="s">
        <v>5754</v>
      </c>
      <c r="G444"/>
    </row>
    <row r="445" spans="1:7">
      <c r="A445" t="s">
        <v>12102</v>
      </c>
      <c r="B445" t="s">
        <v>12103</v>
      </c>
      <c r="G445"/>
    </row>
    <row r="446" spans="1:7">
      <c r="A446" t="s">
        <v>12104</v>
      </c>
      <c r="B446" t="s">
        <v>12105</v>
      </c>
      <c r="G446"/>
    </row>
    <row r="447" spans="1:7">
      <c r="A447" t="s">
        <v>12106</v>
      </c>
      <c r="B447" t="s">
        <v>12107</v>
      </c>
      <c r="G447"/>
    </row>
    <row r="448" spans="1:7">
      <c r="A448" t="s">
        <v>12108</v>
      </c>
      <c r="B448" t="s">
        <v>12109</v>
      </c>
      <c r="G448"/>
    </row>
    <row r="449" spans="1:7">
      <c r="A449" t="s">
        <v>12110</v>
      </c>
      <c r="B449" t="s">
        <v>12111</v>
      </c>
      <c r="G449"/>
    </row>
    <row r="450" spans="1:7">
      <c r="A450" t="s">
        <v>12112</v>
      </c>
      <c r="B450" t="s">
        <v>12113</v>
      </c>
      <c r="G450"/>
    </row>
    <row r="451" spans="1:7">
      <c r="A451" t="s">
        <v>12114</v>
      </c>
      <c r="B451" t="s">
        <v>12115</v>
      </c>
      <c r="G451"/>
    </row>
    <row r="452" spans="1:7">
      <c r="A452" t="s">
        <v>115</v>
      </c>
      <c r="B452" t="s">
        <v>5975</v>
      </c>
      <c r="G452"/>
    </row>
    <row r="453" spans="1:7">
      <c r="A453" t="s">
        <v>12116</v>
      </c>
      <c r="B453" t="s">
        <v>12117</v>
      </c>
      <c r="G453"/>
    </row>
    <row r="454" spans="1:7">
      <c r="A454" t="s">
        <v>12118</v>
      </c>
      <c r="B454" t="s">
        <v>12119</v>
      </c>
      <c r="G454"/>
    </row>
    <row r="455" spans="1:7">
      <c r="A455" t="s">
        <v>12120</v>
      </c>
      <c r="B455" t="s">
        <v>12121</v>
      </c>
      <c r="G455"/>
    </row>
    <row r="456" spans="1:7">
      <c r="A456" t="s">
        <v>12122</v>
      </c>
      <c r="B456" t="s">
        <v>12123</v>
      </c>
      <c r="G456"/>
    </row>
    <row r="457" spans="1:7">
      <c r="A457" t="s">
        <v>12124</v>
      </c>
      <c r="B457" t="s">
        <v>12125</v>
      </c>
      <c r="G457"/>
    </row>
    <row r="458" spans="1:7">
      <c r="A458" t="s">
        <v>12126</v>
      </c>
      <c r="B458" t="s">
        <v>693</v>
      </c>
      <c r="G458"/>
    </row>
    <row r="459" spans="1:7">
      <c r="A459" t="s">
        <v>12127</v>
      </c>
      <c r="B459" t="s">
        <v>12128</v>
      </c>
      <c r="G459"/>
    </row>
    <row r="460" spans="1:7">
      <c r="A460" t="s">
        <v>12129</v>
      </c>
      <c r="B460" t="s">
        <v>12130</v>
      </c>
      <c r="G460"/>
    </row>
    <row r="461" spans="1:7">
      <c r="A461" t="s">
        <v>12131</v>
      </c>
      <c r="B461" t="s">
        <v>12132</v>
      </c>
      <c r="G461"/>
    </row>
    <row r="462" spans="1:7">
      <c r="A462" t="s">
        <v>12133</v>
      </c>
      <c r="B462" t="s">
        <v>6165</v>
      </c>
      <c r="G462"/>
    </row>
    <row r="463" spans="1:7">
      <c r="A463" t="s">
        <v>12134</v>
      </c>
      <c r="B463" t="s">
        <v>12135</v>
      </c>
      <c r="G463"/>
    </row>
    <row r="464" spans="1:7">
      <c r="A464" t="s">
        <v>12136</v>
      </c>
      <c r="B464" t="s">
        <v>12137</v>
      </c>
      <c r="G464"/>
    </row>
    <row r="465" spans="1:7">
      <c r="A465" t="s">
        <v>12138</v>
      </c>
      <c r="B465" t="s">
        <v>12139</v>
      </c>
      <c r="G465"/>
    </row>
    <row r="466" spans="1:7">
      <c r="A466" t="s">
        <v>12140</v>
      </c>
      <c r="B466" t="s">
        <v>12141</v>
      </c>
      <c r="G466"/>
    </row>
    <row r="467" spans="1:7">
      <c r="A467" t="s">
        <v>12142</v>
      </c>
      <c r="B467" t="s">
        <v>12143</v>
      </c>
      <c r="G467"/>
    </row>
    <row r="468" spans="1:7">
      <c r="A468" t="s">
        <v>12144</v>
      </c>
      <c r="B468" t="s">
        <v>12145</v>
      </c>
      <c r="G468"/>
    </row>
    <row r="469" spans="1:7">
      <c r="A469" t="s">
        <v>12146</v>
      </c>
      <c r="B469" t="s">
        <v>12147</v>
      </c>
      <c r="G469"/>
    </row>
    <row r="470" spans="1:7">
      <c r="A470" t="s">
        <v>12148</v>
      </c>
      <c r="B470" t="s">
        <v>12147</v>
      </c>
      <c r="G470"/>
    </row>
    <row r="471" spans="1:7">
      <c r="A471" t="s">
        <v>12149</v>
      </c>
      <c r="B471" t="s">
        <v>12150</v>
      </c>
      <c r="G471"/>
    </row>
    <row r="472" spans="1:7">
      <c r="A472" t="s">
        <v>12151</v>
      </c>
      <c r="B472" t="s">
        <v>12152</v>
      </c>
      <c r="G472"/>
    </row>
    <row r="473" spans="1:7">
      <c r="A473" t="s">
        <v>12153</v>
      </c>
      <c r="B473" t="s">
        <v>12154</v>
      </c>
      <c r="G473"/>
    </row>
    <row r="474" spans="1:7">
      <c r="A474" t="s">
        <v>12155</v>
      </c>
      <c r="B474" t="s">
        <v>12156</v>
      </c>
      <c r="G474"/>
    </row>
    <row r="475" spans="1:7">
      <c r="A475" t="s">
        <v>184</v>
      </c>
      <c r="B475" t="s">
        <v>5663</v>
      </c>
      <c r="G475"/>
    </row>
    <row r="476" spans="1:7">
      <c r="A476" t="s">
        <v>12157</v>
      </c>
      <c r="B476" t="s">
        <v>5476</v>
      </c>
      <c r="G476"/>
    </row>
    <row r="477" spans="1:7">
      <c r="A477" t="s">
        <v>12158</v>
      </c>
      <c r="B477" t="s">
        <v>12159</v>
      </c>
      <c r="G477"/>
    </row>
    <row r="478" spans="1:7">
      <c r="A478" t="s">
        <v>12160</v>
      </c>
      <c r="B478" t="s">
        <v>12161</v>
      </c>
      <c r="G478"/>
    </row>
    <row r="479" spans="1:7">
      <c r="A479" t="s">
        <v>733</v>
      </c>
      <c r="B479" t="s">
        <v>734</v>
      </c>
      <c r="G479"/>
    </row>
    <row r="480" spans="1:7">
      <c r="A480" t="s">
        <v>12162</v>
      </c>
      <c r="B480" t="s">
        <v>12163</v>
      </c>
      <c r="G480"/>
    </row>
    <row r="481" spans="1:7">
      <c r="A481" t="s">
        <v>12164</v>
      </c>
      <c r="B481" t="s">
        <v>12165</v>
      </c>
      <c r="G481"/>
    </row>
    <row r="482" spans="1:7">
      <c r="A482" t="s">
        <v>12166</v>
      </c>
      <c r="B482" t="s">
        <v>12167</v>
      </c>
      <c r="G482"/>
    </row>
    <row r="483" spans="1:7">
      <c r="A483" t="s">
        <v>12168</v>
      </c>
      <c r="B483" t="s">
        <v>12169</v>
      </c>
      <c r="G483"/>
    </row>
    <row r="484" spans="1:7">
      <c r="A484" t="s">
        <v>12170</v>
      </c>
      <c r="B484" t="s">
        <v>12171</v>
      </c>
      <c r="G484"/>
    </row>
    <row r="485" spans="1:7">
      <c r="A485" t="s">
        <v>1956</v>
      </c>
      <c r="B485" t="s">
        <v>12172</v>
      </c>
      <c r="G485"/>
    </row>
    <row r="486" spans="1:7">
      <c r="A486" t="s">
        <v>12173</v>
      </c>
      <c r="B486" t="s">
        <v>12174</v>
      </c>
      <c r="G486"/>
    </row>
    <row r="487" spans="1:7">
      <c r="A487" t="s">
        <v>6341</v>
      </c>
      <c r="B487" t="s">
        <v>6342</v>
      </c>
      <c r="G487"/>
    </row>
    <row r="488" spans="1:7">
      <c r="A488" t="s">
        <v>12175</v>
      </c>
      <c r="B488" t="s">
        <v>7175</v>
      </c>
      <c r="G488"/>
    </row>
    <row r="489" spans="1:7">
      <c r="A489" t="s">
        <v>12176</v>
      </c>
      <c r="B489" t="s">
        <v>12177</v>
      </c>
      <c r="G489"/>
    </row>
    <row r="490" spans="1:7">
      <c r="A490" t="s">
        <v>8939</v>
      </c>
      <c r="B490" t="s">
        <v>12178</v>
      </c>
      <c r="G490"/>
    </row>
    <row r="491" spans="1:7">
      <c r="A491" t="s">
        <v>12179</v>
      </c>
      <c r="B491" t="s">
        <v>6739</v>
      </c>
      <c r="G491"/>
    </row>
    <row r="492" spans="1:7">
      <c r="A492" t="s">
        <v>12180</v>
      </c>
      <c r="B492" t="s">
        <v>12181</v>
      </c>
      <c r="G492"/>
    </row>
    <row r="493" spans="1:7">
      <c r="A493" t="s">
        <v>12182</v>
      </c>
      <c r="B493" t="s">
        <v>12183</v>
      </c>
      <c r="G493"/>
    </row>
    <row r="494" spans="1:7">
      <c r="A494" t="s">
        <v>12184</v>
      </c>
      <c r="B494" t="s">
        <v>12185</v>
      </c>
      <c r="G494"/>
    </row>
    <row r="495" spans="1:7">
      <c r="A495" t="s">
        <v>12186</v>
      </c>
      <c r="B495" t="s">
        <v>5694</v>
      </c>
      <c r="G495"/>
    </row>
    <row r="496" spans="1:7">
      <c r="A496" t="s">
        <v>12187</v>
      </c>
      <c r="B496" t="s">
        <v>12188</v>
      </c>
      <c r="G496"/>
    </row>
    <row r="497" spans="1:7">
      <c r="A497" t="s">
        <v>12189</v>
      </c>
      <c r="B497" t="s">
        <v>12190</v>
      </c>
      <c r="G497"/>
    </row>
    <row r="498" spans="1:7">
      <c r="A498" t="s">
        <v>12191</v>
      </c>
      <c r="B498" t="s">
        <v>12192</v>
      </c>
      <c r="G498"/>
    </row>
    <row r="499" spans="1:7">
      <c r="A499" t="s">
        <v>12193</v>
      </c>
      <c r="B499" t="s">
        <v>12194</v>
      </c>
      <c r="G499"/>
    </row>
    <row r="500" spans="1:7">
      <c r="A500" t="s">
        <v>12195</v>
      </c>
      <c r="B500" t="s">
        <v>12196</v>
      </c>
      <c r="G500"/>
    </row>
    <row r="501" spans="1:7">
      <c r="A501" t="s">
        <v>12197</v>
      </c>
      <c r="B501" t="s">
        <v>12198</v>
      </c>
      <c r="G501"/>
    </row>
    <row r="502" spans="1:7">
      <c r="A502" t="s">
        <v>631</v>
      </c>
      <c r="B502" t="s">
        <v>632</v>
      </c>
      <c r="G502"/>
    </row>
    <row r="503" spans="1:7">
      <c r="A503" t="s">
        <v>12199</v>
      </c>
      <c r="B503" t="s">
        <v>12200</v>
      </c>
      <c r="G503"/>
    </row>
    <row r="504" spans="1:7">
      <c r="A504" t="s">
        <v>12201</v>
      </c>
      <c r="B504" t="s">
        <v>12202</v>
      </c>
      <c r="G504"/>
    </row>
    <row r="505" spans="1:7">
      <c r="A505" t="s">
        <v>12203</v>
      </c>
      <c r="B505" t="s">
        <v>12204</v>
      </c>
      <c r="G505"/>
    </row>
    <row r="506" spans="1:7">
      <c r="A506" t="s">
        <v>12205</v>
      </c>
      <c r="B506" t="s">
        <v>12206</v>
      </c>
      <c r="G506"/>
    </row>
    <row r="507" spans="1:7">
      <c r="A507" t="s">
        <v>12207</v>
      </c>
      <c r="B507" t="s">
        <v>12208</v>
      </c>
      <c r="G507"/>
    </row>
    <row r="508" spans="1:7">
      <c r="A508" t="s">
        <v>12209</v>
      </c>
      <c r="B508" t="s">
        <v>12210</v>
      </c>
      <c r="G508"/>
    </row>
    <row r="509" spans="1:7">
      <c r="A509" t="s">
        <v>12211</v>
      </c>
      <c r="B509" t="s">
        <v>12212</v>
      </c>
      <c r="G509"/>
    </row>
    <row r="510" spans="1:7">
      <c r="A510" t="s">
        <v>12213</v>
      </c>
      <c r="B510" t="s">
        <v>12214</v>
      </c>
      <c r="G510"/>
    </row>
    <row r="511" spans="1:7">
      <c r="A511" t="s">
        <v>12215</v>
      </c>
      <c r="B511" t="s">
        <v>12216</v>
      </c>
      <c r="G511"/>
    </row>
    <row r="512" spans="1:7">
      <c r="A512" t="s">
        <v>12217</v>
      </c>
      <c r="B512" t="s">
        <v>12218</v>
      </c>
      <c r="G512"/>
    </row>
    <row r="513" spans="1:7">
      <c r="A513" t="s">
        <v>12219</v>
      </c>
      <c r="B513" t="s">
        <v>12220</v>
      </c>
      <c r="G513"/>
    </row>
    <row r="514" spans="1:7">
      <c r="A514" t="s">
        <v>12221</v>
      </c>
      <c r="B514" t="s">
        <v>12222</v>
      </c>
      <c r="G514"/>
    </row>
    <row r="515" spans="1:7">
      <c r="A515" t="s">
        <v>12223</v>
      </c>
      <c r="B515" t="s">
        <v>12224</v>
      </c>
      <c r="G515"/>
    </row>
    <row r="516" spans="1:7">
      <c r="A516" t="s">
        <v>12225</v>
      </c>
      <c r="B516" t="s">
        <v>12226</v>
      </c>
      <c r="G516"/>
    </row>
    <row r="517" spans="1:7">
      <c r="A517" t="s">
        <v>12227</v>
      </c>
      <c r="B517" t="s">
        <v>5613</v>
      </c>
      <c r="G517"/>
    </row>
    <row r="518" spans="1:7">
      <c r="A518" t="s">
        <v>12228</v>
      </c>
      <c r="B518" t="s">
        <v>12229</v>
      </c>
      <c r="G518"/>
    </row>
    <row r="519" spans="1:7">
      <c r="A519" t="s">
        <v>12230</v>
      </c>
      <c r="B519" t="s">
        <v>12231</v>
      </c>
      <c r="G519"/>
    </row>
    <row r="520" spans="1:7">
      <c r="A520" t="s">
        <v>12232</v>
      </c>
      <c r="B520" t="s">
        <v>12233</v>
      </c>
      <c r="G520"/>
    </row>
    <row r="521" spans="1:7">
      <c r="A521" t="s">
        <v>12234</v>
      </c>
      <c r="B521" t="s">
        <v>845</v>
      </c>
      <c r="G521"/>
    </row>
    <row r="522" spans="1:7">
      <c r="A522" t="s">
        <v>12235</v>
      </c>
      <c r="B522" t="s">
        <v>12236</v>
      </c>
      <c r="G522"/>
    </row>
    <row r="523" spans="1:7">
      <c r="A523" t="s">
        <v>12237</v>
      </c>
      <c r="B523" t="s">
        <v>12238</v>
      </c>
      <c r="G523"/>
    </row>
    <row r="524" spans="1:7">
      <c r="A524" t="s">
        <v>12239</v>
      </c>
      <c r="B524" t="s">
        <v>12240</v>
      </c>
      <c r="G524"/>
    </row>
    <row r="525" spans="1:7">
      <c r="A525" t="s">
        <v>12241</v>
      </c>
      <c r="B525" t="s">
        <v>12242</v>
      </c>
      <c r="G525"/>
    </row>
    <row r="526" spans="1:7">
      <c r="A526" t="s">
        <v>12243</v>
      </c>
      <c r="B526" t="s">
        <v>12244</v>
      </c>
      <c r="G526"/>
    </row>
    <row r="527" spans="1:7">
      <c r="A527" t="s">
        <v>12245</v>
      </c>
      <c r="B527" t="s">
        <v>12246</v>
      </c>
      <c r="G527"/>
    </row>
    <row r="528" spans="1:7">
      <c r="A528" t="s">
        <v>12247</v>
      </c>
      <c r="B528" t="s">
        <v>12248</v>
      </c>
      <c r="G528"/>
    </row>
    <row r="529" spans="1:7">
      <c r="A529" t="s">
        <v>12249</v>
      </c>
      <c r="B529" t="s">
        <v>12250</v>
      </c>
      <c r="G529"/>
    </row>
    <row r="530" spans="1:7">
      <c r="A530" t="s">
        <v>12251</v>
      </c>
      <c r="B530" t="s">
        <v>12252</v>
      </c>
      <c r="G530"/>
    </row>
    <row r="531" spans="1:7">
      <c r="A531" t="s">
        <v>12253</v>
      </c>
      <c r="B531" t="s">
        <v>12254</v>
      </c>
      <c r="G531"/>
    </row>
    <row r="532" spans="1:7">
      <c r="A532" t="s">
        <v>12255</v>
      </c>
      <c r="B532" t="s">
        <v>12256</v>
      </c>
      <c r="G532"/>
    </row>
    <row r="533" spans="1:7">
      <c r="A533" t="s">
        <v>12257</v>
      </c>
      <c r="B533" t="s">
        <v>12258</v>
      </c>
      <c r="G533"/>
    </row>
    <row r="534" spans="1:7">
      <c r="A534" t="s">
        <v>12259</v>
      </c>
      <c r="B534" t="s">
        <v>12260</v>
      </c>
      <c r="G534"/>
    </row>
    <row r="535" spans="1:7">
      <c r="A535" t="s">
        <v>12261</v>
      </c>
      <c r="B535" t="s">
        <v>12262</v>
      </c>
      <c r="G535"/>
    </row>
    <row r="536" spans="1:7">
      <c r="A536" t="s">
        <v>12263</v>
      </c>
      <c r="B536" t="s">
        <v>12264</v>
      </c>
      <c r="G536"/>
    </row>
    <row r="537" spans="1:7">
      <c r="A537" t="s">
        <v>12265</v>
      </c>
      <c r="B537" t="s">
        <v>12266</v>
      </c>
      <c r="G537"/>
    </row>
    <row r="538" spans="1:7">
      <c r="A538" t="s">
        <v>12267</v>
      </c>
      <c r="B538" t="s">
        <v>12268</v>
      </c>
      <c r="G538"/>
    </row>
    <row r="539" spans="1:7">
      <c r="A539" t="s">
        <v>12269</v>
      </c>
      <c r="B539" t="s">
        <v>12270</v>
      </c>
      <c r="G539"/>
    </row>
    <row r="540" spans="1:7">
      <c r="A540" t="s">
        <v>816</v>
      </c>
      <c r="B540" t="s">
        <v>817</v>
      </c>
      <c r="G540"/>
    </row>
    <row r="541" spans="1:7">
      <c r="A541" t="s">
        <v>12271</v>
      </c>
      <c r="B541" t="s">
        <v>12272</v>
      </c>
      <c r="G541"/>
    </row>
    <row r="542" spans="1:7">
      <c r="A542" t="s">
        <v>12273</v>
      </c>
      <c r="B542" t="s">
        <v>12274</v>
      </c>
      <c r="G542"/>
    </row>
    <row r="543" spans="1:7">
      <c r="A543" t="s">
        <v>12275</v>
      </c>
      <c r="B543" t="s">
        <v>12276</v>
      </c>
      <c r="G543"/>
    </row>
    <row r="544" spans="1:7">
      <c r="A544" t="s">
        <v>12277</v>
      </c>
      <c r="B544" t="s">
        <v>12278</v>
      </c>
      <c r="G544"/>
    </row>
    <row r="545" spans="1:7">
      <c r="A545" t="s">
        <v>12279</v>
      </c>
      <c r="B545" t="s">
        <v>12280</v>
      </c>
      <c r="G545"/>
    </row>
    <row r="546" spans="1:7">
      <c r="A546" t="s">
        <v>12281</v>
      </c>
      <c r="B546" t="s">
        <v>12282</v>
      </c>
      <c r="G546"/>
    </row>
    <row r="547" spans="1:7">
      <c r="A547" t="s">
        <v>11098</v>
      </c>
      <c r="B547" t="s">
        <v>12283</v>
      </c>
      <c r="G547"/>
    </row>
    <row r="548" spans="1:7">
      <c r="A548" t="s">
        <v>2517</v>
      </c>
      <c r="B548" t="s">
        <v>12284</v>
      </c>
      <c r="G548"/>
    </row>
    <row r="549" spans="1:7">
      <c r="A549" t="s">
        <v>12285</v>
      </c>
      <c r="B549" t="s">
        <v>12286</v>
      </c>
      <c r="G549"/>
    </row>
    <row r="550" spans="1:7">
      <c r="A550" t="s">
        <v>12287</v>
      </c>
      <c r="B550" t="s">
        <v>12288</v>
      </c>
      <c r="G550"/>
    </row>
    <row r="551" spans="1:7">
      <c r="A551" t="s">
        <v>12289</v>
      </c>
      <c r="B551" t="s">
        <v>12290</v>
      </c>
      <c r="G551"/>
    </row>
    <row r="552" spans="1:7">
      <c r="A552" t="s">
        <v>12291</v>
      </c>
      <c r="B552" t="s">
        <v>12292</v>
      </c>
      <c r="G552"/>
    </row>
    <row r="553" spans="1:7">
      <c r="A553" t="s">
        <v>12293</v>
      </c>
      <c r="B553" t="s">
        <v>12294</v>
      </c>
      <c r="G553"/>
    </row>
    <row r="554" spans="1:7">
      <c r="A554" t="s">
        <v>12295</v>
      </c>
      <c r="B554" t="s">
        <v>12296</v>
      </c>
      <c r="G554"/>
    </row>
    <row r="555" spans="1:7">
      <c r="A555" t="s">
        <v>12297</v>
      </c>
      <c r="B555" t="s">
        <v>12298</v>
      </c>
      <c r="G555"/>
    </row>
    <row r="556" spans="1:7">
      <c r="A556" t="s">
        <v>12299</v>
      </c>
      <c r="B556" t="s">
        <v>12300</v>
      </c>
      <c r="G556"/>
    </row>
    <row r="557" spans="1:7">
      <c r="A557" t="s">
        <v>12301</v>
      </c>
      <c r="B557" t="s">
        <v>12302</v>
      </c>
      <c r="G557"/>
    </row>
    <row r="558" spans="1:7">
      <c r="A558" t="s">
        <v>12303</v>
      </c>
      <c r="B558" t="s">
        <v>12304</v>
      </c>
      <c r="G558"/>
    </row>
    <row r="559" spans="1:7">
      <c r="A559" t="s">
        <v>12305</v>
      </c>
      <c r="B559" t="s">
        <v>12306</v>
      </c>
      <c r="G559"/>
    </row>
    <row r="560" spans="1:7">
      <c r="A560" t="s">
        <v>9599</v>
      </c>
      <c r="B560" t="s">
        <v>12307</v>
      </c>
      <c r="G560"/>
    </row>
    <row r="561" spans="1:7">
      <c r="A561" t="s">
        <v>12308</v>
      </c>
      <c r="B561" t="s">
        <v>12309</v>
      </c>
      <c r="G561"/>
    </row>
    <row r="562" spans="1:7">
      <c r="A562" t="s">
        <v>12310</v>
      </c>
      <c r="B562" t="s">
        <v>12311</v>
      </c>
      <c r="G562"/>
    </row>
    <row r="563" spans="1:7">
      <c r="A563" t="s">
        <v>12312</v>
      </c>
      <c r="B563" t="s">
        <v>12313</v>
      </c>
      <c r="G563"/>
    </row>
    <row r="564" spans="1:7">
      <c r="A564" t="s">
        <v>8536</v>
      </c>
      <c r="B564" t="s">
        <v>12314</v>
      </c>
      <c r="G564"/>
    </row>
    <row r="565" spans="1:7">
      <c r="A565" t="s">
        <v>12315</v>
      </c>
      <c r="B565" t="s">
        <v>12316</v>
      </c>
      <c r="G565"/>
    </row>
    <row r="566" spans="1:7">
      <c r="A566" t="s">
        <v>12317</v>
      </c>
      <c r="B566" t="s">
        <v>12318</v>
      </c>
      <c r="G566"/>
    </row>
    <row r="567" spans="1:7">
      <c r="A567" t="s">
        <v>12319</v>
      </c>
      <c r="B567" t="s">
        <v>12320</v>
      </c>
      <c r="G567"/>
    </row>
    <row r="568" spans="1:7">
      <c r="A568" t="s">
        <v>12321</v>
      </c>
      <c r="B568" t="s">
        <v>12322</v>
      </c>
      <c r="G568"/>
    </row>
    <row r="569" spans="1:7">
      <c r="A569" t="s">
        <v>12323</v>
      </c>
      <c r="B569" t="s">
        <v>12324</v>
      </c>
      <c r="G569"/>
    </row>
    <row r="570" spans="1:7">
      <c r="A570" t="s">
        <v>12325</v>
      </c>
      <c r="B570" t="s">
        <v>12326</v>
      </c>
      <c r="G570"/>
    </row>
    <row r="571" spans="1:7">
      <c r="A571" t="s">
        <v>12327</v>
      </c>
      <c r="B571" t="s">
        <v>12328</v>
      </c>
      <c r="G571"/>
    </row>
    <row r="572" spans="1:7">
      <c r="A572" t="s">
        <v>12329</v>
      </c>
      <c r="B572" t="s">
        <v>12330</v>
      </c>
      <c r="G572"/>
    </row>
    <row r="573" spans="1:7">
      <c r="A573" t="s">
        <v>12331</v>
      </c>
      <c r="B573" t="s">
        <v>12332</v>
      </c>
      <c r="G573"/>
    </row>
    <row r="574" spans="1:7">
      <c r="A574" t="s">
        <v>1384</v>
      </c>
      <c r="B574" t="s">
        <v>5993</v>
      </c>
      <c r="G574"/>
    </row>
    <row r="575" spans="1:7">
      <c r="A575" t="s">
        <v>12333</v>
      </c>
      <c r="B575" t="s">
        <v>12334</v>
      </c>
      <c r="G575"/>
    </row>
    <row r="576" spans="1:7">
      <c r="A576" t="s">
        <v>12335</v>
      </c>
      <c r="B576" t="s">
        <v>12336</v>
      </c>
      <c r="G576"/>
    </row>
    <row r="577" spans="1:7">
      <c r="A577" t="s">
        <v>12337</v>
      </c>
      <c r="B577" t="s">
        <v>12338</v>
      </c>
      <c r="G577"/>
    </row>
    <row r="578" spans="1:7">
      <c r="A578" t="s">
        <v>12339</v>
      </c>
      <c r="B578" t="s">
        <v>12340</v>
      </c>
      <c r="G578"/>
    </row>
    <row r="579" spans="1:7">
      <c r="A579" t="s">
        <v>783</v>
      </c>
      <c r="B579" t="s">
        <v>784</v>
      </c>
      <c r="G579"/>
    </row>
    <row r="580" spans="1:7">
      <c r="A580" t="s">
        <v>12341</v>
      </c>
      <c r="B580" t="s">
        <v>12342</v>
      </c>
      <c r="G580"/>
    </row>
    <row r="581" spans="1:7">
      <c r="A581" t="s">
        <v>12343</v>
      </c>
      <c r="B581" t="s">
        <v>12344</v>
      </c>
      <c r="G581"/>
    </row>
    <row r="582" spans="1:7">
      <c r="A582" t="s">
        <v>12345</v>
      </c>
      <c r="B582" t="s">
        <v>12346</v>
      </c>
      <c r="G582"/>
    </row>
    <row r="583" spans="1:7">
      <c r="A583" t="s">
        <v>12347</v>
      </c>
      <c r="B583" t="s">
        <v>12348</v>
      </c>
      <c r="G583"/>
    </row>
    <row r="584" spans="1:7">
      <c r="A584" t="s">
        <v>12349</v>
      </c>
      <c r="B584" t="s">
        <v>12350</v>
      </c>
      <c r="G584"/>
    </row>
    <row r="585" spans="1:7">
      <c r="A585" t="s">
        <v>12351</v>
      </c>
      <c r="B585" t="s">
        <v>12352</v>
      </c>
      <c r="G585"/>
    </row>
    <row r="586" spans="1:7">
      <c r="A586" t="s">
        <v>12353</v>
      </c>
      <c r="B586" t="s">
        <v>12354</v>
      </c>
      <c r="G586"/>
    </row>
    <row r="587" spans="1:7">
      <c r="A587" t="s">
        <v>12355</v>
      </c>
      <c r="B587" t="s">
        <v>12356</v>
      </c>
      <c r="G587"/>
    </row>
    <row r="588" spans="1:7">
      <c r="A588" t="s">
        <v>12357</v>
      </c>
      <c r="B588" t="s">
        <v>12358</v>
      </c>
      <c r="G588"/>
    </row>
    <row r="589" spans="1:7">
      <c r="A589" t="s">
        <v>12359</v>
      </c>
      <c r="B589" t="s">
        <v>12360</v>
      </c>
      <c r="G589"/>
    </row>
    <row r="590" spans="1:7">
      <c r="A590" t="s">
        <v>319</v>
      </c>
      <c r="B590" t="s">
        <v>5850</v>
      </c>
      <c r="G590"/>
    </row>
    <row r="591" spans="1:7">
      <c r="A591" t="s">
        <v>12361</v>
      </c>
      <c r="B591" t="s">
        <v>6523</v>
      </c>
      <c r="G591"/>
    </row>
    <row r="592" spans="1:7">
      <c r="A592" t="s">
        <v>12362</v>
      </c>
      <c r="B592" t="s">
        <v>12363</v>
      </c>
      <c r="G592"/>
    </row>
    <row r="593" spans="1:7">
      <c r="A593" t="s">
        <v>12364</v>
      </c>
      <c r="B593" t="s">
        <v>12365</v>
      </c>
      <c r="G593"/>
    </row>
    <row r="594" spans="1:7">
      <c r="A594" t="s">
        <v>12366</v>
      </c>
      <c r="B594" t="s">
        <v>912</v>
      </c>
      <c r="G594"/>
    </row>
    <row r="595" spans="1:7">
      <c r="A595" t="s">
        <v>12367</v>
      </c>
      <c r="B595" t="s">
        <v>12368</v>
      </c>
      <c r="G595"/>
    </row>
    <row r="596" spans="1:7">
      <c r="A596" t="s">
        <v>1021</v>
      </c>
      <c r="B596" t="s">
        <v>1022</v>
      </c>
      <c r="G596"/>
    </row>
    <row r="597" spans="1:7">
      <c r="A597" t="s">
        <v>12369</v>
      </c>
      <c r="B597" t="s">
        <v>12370</v>
      </c>
      <c r="G597"/>
    </row>
    <row r="598" spans="1:7">
      <c r="A598" t="s">
        <v>12371</v>
      </c>
      <c r="B598" t="s">
        <v>12372</v>
      </c>
      <c r="G598"/>
    </row>
    <row r="599" spans="1:7">
      <c r="A599" t="s">
        <v>12373</v>
      </c>
      <c r="B599" t="s">
        <v>12374</v>
      </c>
      <c r="G599"/>
    </row>
    <row r="600" spans="1:7">
      <c r="A600" t="s">
        <v>12375</v>
      </c>
      <c r="B600" t="s">
        <v>5487</v>
      </c>
      <c r="G600"/>
    </row>
    <row r="601" spans="1:7">
      <c r="A601" t="s">
        <v>12376</v>
      </c>
      <c r="B601" t="s">
        <v>12377</v>
      </c>
      <c r="G601"/>
    </row>
    <row r="602" spans="1:7">
      <c r="A602" t="s">
        <v>12378</v>
      </c>
      <c r="B602" t="s">
        <v>12379</v>
      </c>
      <c r="G602"/>
    </row>
    <row r="603" spans="1:7">
      <c r="A603" t="s">
        <v>12380</v>
      </c>
      <c r="B603" t="s">
        <v>12381</v>
      </c>
      <c r="G603"/>
    </row>
    <row r="604" spans="1:7">
      <c r="A604" t="s">
        <v>12382</v>
      </c>
      <c r="B604" t="s">
        <v>12383</v>
      </c>
      <c r="G604"/>
    </row>
    <row r="605" spans="1:7">
      <c r="A605" t="s">
        <v>12384</v>
      </c>
      <c r="B605" t="s">
        <v>12385</v>
      </c>
      <c r="G605"/>
    </row>
    <row r="606" spans="1:7">
      <c r="A606" t="s">
        <v>12386</v>
      </c>
      <c r="B606" t="s">
        <v>12387</v>
      </c>
      <c r="G606"/>
    </row>
    <row r="607" spans="1:7">
      <c r="A607" t="s">
        <v>12388</v>
      </c>
      <c r="B607" t="s">
        <v>12389</v>
      </c>
      <c r="G607"/>
    </row>
    <row r="608" spans="1:7">
      <c r="A608" t="s">
        <v>12390</v>
      </c>
      <c r="B608" t="s">
        <v>12391</v>
      </c>
      <c r="G608"/>
    </row>
    <row r="609" spans="1:7">
      <c r="A609" t="s">
        <v>1269</v>
      </c>
      <c r="B609" t="s">
        <v>6005</v>
      </c>
      <c r="G609"/>
    </row>
    <row r="610" spans="1:7">
      <c r="A610" t="s">
        <v>12392</v>
      </c>
      <c r="B610" t="s">
        <v>12393</v>
      </c>
      <c r="G610"/>
    </row>
    <row r="611" spans="1:7">
      <c r="A611" t="s">
        <v>12394</v>
      </c>
      <c r="B611" t="s">
        <v>12395</v>
      </c>
      <c r="G611"/>
    </row>
    <row r="612" spans="1:7">
      <c r="A612" t="s">
        <v>12396</v>
      </c>
      <c r="B612" t="s">
        <v>12397</v>
      </c>
      <c r="G612"/>
    </row>
    <row r="613" spans="1:7">
      <c r="A613" t="s">
        <v>1588</v>
      </c>
      <c r="B613" t="s">
        <v>6987</v>
      </c>
      <c r="G613"/>
    </row>
    <row r="614" spans="1:7">
      <c r="A614" t="s">
        <v>195</v>
      </c>
      <c r="B614" t="s">
        <v>5688</v>
      </c>
      <c r="G614"/>
    </row>
    <row r="615" spans="1:7">
      <c r="A615" t="s">
        <v>12398</v>
      </c>
      <c r="B615" t="s">
        <v>12399</v>
      </c>
      <c r="G615"/>
    </row>
    <row r="616" spans="1:7">
      <c r="A616" t="s">
        <v>12400</v>
      </c>
      <c r="B616" t="s">
        <v>12401</v>
      </c>
      <c r="G616"/>
    </row>
    <row r="617" spans="1:7">
      <c r="A617" t="s">
        <v>12402</v>
      </c>
      <c r="B617" t="s">
        <v>12403</v>
      </c>
      <c r="G617"/>
    </row>
    <row r="618" spans="1:7">
      <c r="A618" t="s">
        <v>6790</v>
      </c>
      <c r="B618" t="s">
        <v>6791</v>
      </c>
      <c r="G618"/>
    </row>
    <row r="619" spans="1:7">
      <c r="A619" t="s">
        <v>11258</v>
      </c>
      <c r="B619" t="s">
        <v>967</v>
      </c>
      <c r="G619"/>
    </row>
    <row r="620" spans="1:7">
      <c r="A620" t="s">
        <v>12404</v>
      </c>
      <c r="B620" t="s">
        <v>12405</v>
      </c>
      <c r="G620"/>
    </row>
    <row r="621" spans="1:7">
      <c r="A621" t="s">
        <v>12406</v>
      </c>
      <c r="B621" t="s">
        <v>12407</v>
      </c>
      <c r="G621"/>
    </row>
    <row r="622" spans="1:7">
      <c r="A622" t="s">
        <v>12408</v>
      </c>
      <c r="B622" t="s">
        <v>12409</v>
      </c>
      <c r="G622"/>
    </row>
    <row r="623" spans="1:7">
      <c r="A623" t="s">
        <v>12410</v>
      </c>
      <c r="B623" t="s">
        <v>12411</v>
      </c>
      <c r="G623"/>
    </row>
    <row r="624" spans="1:7">
      <c r="A624" t="s">
        <v>12412</v>
      </c>
      <c r="B624" t="s">
        <v>12413</v>
      </c>
      <c r="G624"/>
    </row>
    <row r="625" spans="1:7">
      <c r="A625" t="s">
        <v>10966</v>
      </c>
      <c r="B625" t="s">
        <v>12414</v>
      </c>
      <c r="G625"/>
    </row>
    <row r="626" spans="1:7">
      <c r="A626" t="s">
        <v>12415</v>
      </c>
      <c r="B626" t="s">
        <v>12416</v>
      </c>
      <c r="G626"/>
    </row>
    <row r="627" spans="1:7">
      <c r="A627" t="s">
        <v>12417</v>
      </c>
      <c r="B627" t="s">
        <v>12418</v>
      </c>
      <c r="G627"/>
    </row>
    <row r="628" spans="1:7">
      <c r="A628" t="s">
        <v>12419</v>
      </c>
      <c r="B628" t="s">
        <v>12420</v>
      </c>
      <c r="G628"/>
    </row>
    <row r="629" spans="1:7">
      <c r="A629" t="s">
        <v>12421</v>
      </c>
      <c r="B629" t="s">
        <v>12422</v>
      </c>
      <c r="G629"/>
    </row>
    <row r="630" spans="1:7">
      <c r="A630" t="s">
        <v>12423</v>
      </c>
      <c r="B630" t="s">
        <v>7198</v>
      </c>
      <c r="G630"/>
    </row>
    <row r="631" spans="1:7">
      <c r="A631" t="s">
        <v>12424</v>
      </c>
      <c r="B631" t="s">
        <v>12425</v>
      </c>
      <c r="G631"/>
    </row>
    <row r="632" spans="1:7">
      <c r="A632" t="s">
        <v>12426</v>
      </c>
      <c r="B632" t="s">
        <v>12427</v>
      </c>
      <c r="G632"/>
    </row>
    <row r="633" spans="1:7">
      <c r="A633" t="s">
        <v>12428</v>
      </c>
      <c r="B633" t="s">
        <v>12429</v>
      </c>
      <c r="G633"/>
    </row>
    <row r="634" spans="1:7">
      <c r="A634" t="s">
        <v>1817</v>
      </c>
      <c r="B634" t="s">
        <v>12430</v>
      </c>
      <c r="G634"/>
    </row>
    <row r="635" spans="1:7">
      <c r="A635" t="s">
        <v>12431</v>
      </c>
      <c r="B635" t="s">
        <v>12432</v>
      </c>
      <c r="G635"/>
    </row>
    <row r="636" spans="1:7">
      <c r="A636" t="s">
        <v>1578</v>
      </c>
      <c r="B636" t="s">
        <v>12433</v>
      </c>
      <c r="G636"/>
    </row>
    <row r="637" spans="1:7">
      <c r="A637" t="s">
        <v>12434</v>
      </c>
      <c r="B637" t="s">
        <v>12435</v>
      </c>
      <c r="G637"/>
    </row>
    <row r="638" spans="1:7">
      <c r="A638" t="s">
        <v>12436</v>
      </c>
      <c r="B638" t="s">
        <v>12437</v>
      </c>
      <c r="G638"/>
    </row>
    <row r="639" spans="1:7">
      <c r="A639" t="s">
        <v>12438</v>
      </c>
      <c r="B639" t="s">
        <v>12439</v>
      </c>
      <c r="G639"/>
    </row>
    <row r="640" spans="1:7">
      <c r="A640" t="s">
        <v>12440</v>
      </c>
      <c r="B640" t="s">
        <v>12441</v>
      </c>
      <c r="G640"/>
    </row>
    <row r="641" spans="1:7">
      <c r="A641" t="s">
        <v>12442</v>
      </c>
      <c r="B641" t="s">
        <v>12443</v>
      </c>
      <c r="G641"/>
    </row>
    <row r="642" spans="1:7">
      <c r="A642" t="s">
        <v>12444</v>
      </c>
      <c r="B642" t="s">
        <v>12445</v>
      </c>
      <c r="G642"/>
    </row>
    <row r="643" spans="1:7">
      <c r="A643" t="s">
        <v>854</v>
      </c>
      <c r="B643" t="s">
        <v>855</v>
      </c>
      <c r="G643"/>
    </row>
    <row r="644" spans="1:7">
      <c r="A644" t="s">
        <v>12446</v>
      </c>
      <c r="B644" t="s">
        <v>12447</v>
      </c>
      <c r="G644"/>
    </row>
    <row r="645" spans="1:7">
      <c r="A645" t="s">
        <v>12448</v>
      </c>
      <c r="B645" t="s">
        <v>12449</v>
      </c>
      <c r="G645"/>
    </row>
    <row r="646" spans="1:7">
      <c r="A646" t="s">
        <v>12450</v>
      </c>
      <c r="B646" t="s">
        <v>12451</v>
      </c>
      <c r="G646"/>
    </row>
    <row r="647" spans="1:7">
      <c r="A647" t="s">
        <v>12452</v>
      </c>
      <c r="B647" t="s">
        <v>12453</v>
      </c>
      <c r="G647"/>
    </row>
    <row r="648" spans="1:7">
      <c r="A648" t="s">
        <v>12454</v>
      </c>
      <c r="B648" t="s">
        <v>12455</v>
      </c>
      <c r="G648"/>
    </row>
    <row r="649" spans="1:7">
      <c r="A649" t="s">
        <v>12456</v>
      </c>
      <c r="B649" t="s">
        <v>12457</v>
      </c>
      <c r="G649"/>
    </row>
    <row r="650" spans="1:7">
      <c r="A650" t="s">
        <v>12458</v>
      </c>
      <c r="B650" t="s">
        <v>1037</v>
      </c>
      <c r="G650"/>
    </row>
    <row r="651" spans="1:7">
      <c r="A651" t="s">
        <v>12459</v>
      </c>
      <c r="B651" t="s">
        <v>12460</v>
      </c>
      <c r="G651"/>
    </row>
    <row r="652" spans="1:7">
      <c r="A652" t="s">
        <v>83</v>
      </c>
      <c r="B652" t="s">
        <v>5821</v>
      </c>
      <c r="G652"/>
    </row>
    <row r="653" spans="1:7">
      <c r="A653" t="s">
        <v>12461</v>
      </c>
      <c r="B653" t="s">
        <v>12462</v>
      </c>
      <c r="G653"/>
    </row>
    <row r="654" spans="1:7">
      <c r="A654" t="s">
        <v>12463</v>
      </c>
      <c r="B654" t="s">
        <v>12464</v>
      </c>
      <c r="G654"/>
    </row>
    <row r="655" spans="1:7">
      <c r="A655" t="s">
        <v>12465</v>
      </c>
      <c r="B655" t="s">
        <v>12466</v>
      </c>
      <c r="G655"/>
    </row>
    <row r="656" spans="1:7">
      <c r="A656" t="s">
        <v>12467</v>
      </c>
      <c r="B656" t="s">
        <v>12468</v>
      </c>
      <c r="G656"/>
    </row>
    <row r="657" spans="1:7">
      <c r="A657" t="s">
        <v>12469</v>
      </c>
      <c r="B657" t="s">
        <v>12470</v>
      </c>
      <c r="G657"/>
    </row>
    <row r="658" spans="1:7">
      <c r="A658" t="s">
        <v>12471</v>
      </c>
      <c r="B658" t="s">
        <v>12472</v>
      </c>
      <c r="G658"/>
    </row>
    <row r="659" spans="1:7">
      <c r="A659" t="s">
        <v>12473</v>
      </c>
      <c r="B659" t="s">
        <v>12474</v>
      </c>
      <c r="G659"/>
    </row>
    <row r="660" spans="1:7">
      <c r="A660" t="s">
        <v>12475</v>
      </c>
      <c r="B660" t="s">
        <v>12476</v>
      </c>
      <c r="G660"/>
    </row>
    <row r="661" spans="1:7">
      <c r="A661" t="s">
        <v>12477</v>
      </c>
      <c r="B661" t="s">
        <v>12478</v>
      </c>
      <c r="G661"/>
    </row>
    <row r="662" spans="1:7">
      <c r="A662" t="s">
        <v>12479</v>
      </c>
      <c r="B662" t="s">
        <v>12480</v>
      </c>
      <c r="G662"/>
    </row>
    <row r="663" spans="1:7">
      <c r="A663" t="s">
        <v>12481</v>
      </c>
      <c r="B663" t="s">
        <v>12482</v>
      </c>
      <c r="G663"/>
    </row>
    <row r="664" spans="1:7">
      <c r="A664" t="s">
        <v>2209</v>
      </c>
      <c r="B664" t="s">
        <v>12483</v>
      </c>
      <c r="G664"/>
    </row>
    <row r="665" spans="1:7">
      <c r="A665" t="s">
        <v>12484</v>
      </c>
      <c r="B665" t="s">
        <v>12485</v>
      </c>
      <c r="G665"/>
    </row>
    <row r="666" spans="1:7">
      <c r="A666" t="s">
        <v>12486</v>
      </c>
      <c r="B666" t="s">
        <v>12487</v>
      </c>
      <c r="G666"/>
    </row>
    <row r="667" spans="1:7">
      <c r="A667" t="s">
        <v>12488</v>
      </c>
      <c r="B667" t="s">
        <v>12489</v>
      </c>
      <c r="G667"/>
    </row>
    <row r="668" spans="1:7">
      <c r="A668" t="s">
        <v>12490</v>
      </c>
      <c r="B668" t="s">
        <v>12491</v>
      </c>
      <c r="G668"/>
    </row>
    <row r="669" spans="1:7">
      <c r="A669" t="s">
        <v>1671</v>
      </c>
      <c r="B669" t="s">
        <v>12492</v>
      </c>
      <c r="G669"/>
    </row>
    <row r="670" spans="1:7">
      <c r="A670" t="s">
        <v>12493</v>
      </c>
      <c r="B670" t="s">
        <v>12494</v>
      </c>
      <c r="G670"/>
    </row>
    <row r="671" spans="1:7">
      <c r="A671" t="s">
        <v>9703</v>
      </c>
      <c r="B671" t="s">
        <v>12495</v>
      </c>
      <c r="G671"/>
    </row>
    <row r="672" spans="1:7">
      <c r="A672" t="s">
        <v>5292</v>
      </c>
      <c r="B672" t="s">
        <v>7020</v>
      </c>
      <c r="G672"/>
    </row>
    <row r="673" spans="1:7">
      <c r="A673" t="s">
        <v>12496</v>
      </c>
      <c r="B673" t="s">
        <v>6210</v>
      </c>
      <c r="G673"/>
    </row>
    <row r="674" spans="1:7">
      <c r="A674" t="s">
        <v>12497</v>
      </c>
      <c r="B674" t="s">
        <v>12498</v>
      </c>
      <c r="G674"/>
    </row>
    <row r="675" spans="1:7">
      <c r="A675" t="s">
        <v>10942</v>
      </c>
      <c r="B675" t="s">
        <v>12499</v>
      </c>
      <c r="G675"/>
    </row>
    <row r="676" spans="1:7">
      <c r="A676" t="s">
        <v>12500</v>
      </c>
      <c r="B676" t="s">
        <v>12501</v>
      </c>
      <c r="G676"/>
    </row>
    <row r="677" spans="1:7">
      <c r="A677" t="s">
        <v>12502</v>
      </c>
      <c r="B677" t="s">
        <v>12503</v>
      </c>
      <c r="G677"/>
    </row>
    <row r="678" spans="1:7">
      <c r="A678" t="s">
        <v>1528</v>
      </c>
      <c r="B678" t="s">
        <v>12504</v>
      </c>
      <c r="G678"/>
    </row>
    <row r="679" spans="1:7">
      <c r="A679" t="s">
        <v>12505</v>
      </c>
      <c r="B679" t="s">
        <v>12506</v>
      </c>
      <c r="G679"/>
    </row>
    <row r="680" spans="1:7">
      <c r="A680" t="s">
        <v>761</v>
      </c>
      <c r="B680" t="s">
        <v>762</v>
      </c>
      <c r="G680"/>
    </row>
    <row r="681" spans="1:7">
      <c r="A681" t="s">
        <v>12507</v>
      </c>
      <c r="B681" t="s">
        <v>12508</v>
      </c>
      <c r="G681"/>
    </row>
    <row r="682" spans="1:7">
      <c r="A682" t="s">
        <v>12509</v>
      </c>
      <c r="B682" t="s">
        <v>7327</v>
      </c>
      <c r="G682"/>
    </row>
    <row r="683" spans="1:7">
      <c r="A683" t="s">
        <v>12510</v>
      </c>
      <c r="B683" t="s">
        <v>12511</v>
      </c>
      <c r="G683"/>
    </row>
    <row r="684" spans="1:7">
      <c r="A684" t="s">
        <v>12512</v>
      </c>
      <c r="B684" t="s">
        <v>12513</v>
      </c>
      <c r="G684"/>
    </row>
    <row r="685" spans="1:7">
      <c r="A685" t="s">
        <v>10304</v>
      </c>
      <c r="B685" t="s">
        <v>12514</v>
      </c>
      <c r="G685"/>
    </row>
    <row r="686" spans="1:7">
      <c r="A686" t="s">
        <v>12515</v>
      </c>
      <c r="B686" t="s">
        <v>12516</v>
      </c>
      <c r="G686"/>
    </row>
    <row r="687" spans="1:7">
      <c r="A687" t="s">
        <v>12517</v>
      </c>
      <c r="B687" t="s">
        <v>12518</v>
      </c>
      <c r="G687"/>
    </row>
    <row r="688" spans="1:7">
      <c r="A688" t="s">
        <v>12519</v>
      </c>
      <c r="B688" t="s">
        <v>12520</v>
      </c>
      <c r="G688"/>
    </row>
    <row r="689" spans="1:7">
      <c r="A689" t="s">
        <v>2111</v>
      </c>
      <c r="B689" t="s">
        <v>12521</v>
      </c>
      <c r="G689"/>
    </row>
    <row r="690" spans="1:7">
      <c r="A690" t="s">
        <v>12522</v>
      </c>
      <c r="B690" t="s">
        <v>12523</v>
      </c>
      <c r="G690"/>
    </row>
    <row r="691" spans="1:7">
      <c r="A691" t="s">
        <v>1114</v>
      </c>
      <c r="B691" t="s">
        <v>1115</v>
      </c>
      <c r="G691"/>
    </row>
    <row r="692" spans="1:7">
      <c r="A692" t="s">
        <v>12524</v>
      </c>
      <c r="B692" t="s">
        <v>12525</v>
      </c>
      <c r="G692"/>
    </row>
    <row r="693" spans="1:7">
      <c r="A693" t="s">
        <v>12526</v>
      </c>
      <c r="B693" t="s">
        <v>6347</v>
      </c>
      <c r="G693"/>
    </row>
    <row r="694" spans="1:7">
      <c r="A694" t="s">
        <v>12527</v>
      </c>
      <c r="B694" t="s">
        <v>12528</v>
      </c>
      <c r="G694"/>
    </row>
    <row r="695" spans="1:7">
      <c r="A695" t="s">
        <v>12529</v>
      </c>
      <c r="B695" t="s">
        <v>12530</v>
      </c>
      <c r="G695"/>
    </row>
    <row r="696" spans="1:7">
      <c r="A696" t="s">
        <v>12531</v>
      </c>
      <c r="B696" t="s">
        <v>12532</v>
      </c>
      <c r="G696"/>
    </row>
    <row r="697" spans="1:7">
      <c r="A697" t="s">
        <v>12533</v>
      </c>
      <c r="B697" t="s">
        <v>12534</v>
      </c>
      <c r="G697"/>
    </row>
    <row r="698" spans="1:7">
      <c r="A698" t="s">
        <v>12535</v>
      </c>
      <c r="B698" t="s">
        <v>12536</v>
      </c>
      <c r="G698"/>
    </row>
    <row r="699" spans="1:7">
      <c r="A699" t="s">
        <v>12537</v>
      </c>
      <c r="B699" t="s">
        <v>6146</v>
      </c>
      <c r="G699"/>
    </row>
    <row r="700" spans="1:7">
      <c r="A700" t="s">
        <v>1764</v>
      </c>
      <c r="B700" t="s">
        <v>12538</v>
      </c>
      <c r="G700"/>
    </row>
    <row r="701" spans="1:7">
      <c r="A701" t="s">
        <v>12539</v>
      </c>
      <c r="B701" t="s">
        <v>12540</v>
      </c>
      <c r="G701"/>
    </row>
    <row r="702" spans="1:7">
      <c r="A702" t="s">
        <v>9260</v>
      </c>
      <c r="B702" t="s">
        <v>12541</v>
      </c>
      <c r="G702"/>
    </row>
    <row r="703" spans="1:7">
      <c r="A703" t="s">
        <v>12542</v>
      </c>
      <c r="B703" t="s">
        <v>12543</v>
      </c>
      <c r="G703"/>
    </row>
    <row r="704" spans="1:7">
      <c r="A704" t="s">
        <v>12544</v>
      </c>
      <c r="B704" t="s">
        <v>12545</v>
      </c>
      <c r="G704"/>
    </row>
    <row r="705" spans="1:7">
      <c r="A705" t="s">
        <v>12546</v>
      </c>
      <c r="B705" t="s">
        <v>12547</v>
      </c>
      <c r="G705"/>
    </row>
    <row r="706" spans="1:7">
      <c r="A706" t="s">
        <v>12548</v>
      </c>
      <c r="B706" t="s">
        <v>12549</v>
      </c>
      <c r="G706"/>
    </row>
    <row r="707" spans="1:7">
      <c r="A707" t="s">
        <v>8466</v>
      </c>
      <c r="B707" t="s">
        <v>12550</v>
      </c>
      <c r="G707"/>
    </row>
    <row r="708" spans="1:7">
      <c r="A708" t="s">
        <v>12551</v>
      </c>
      <c r="B708" t="s">
        <v>12552</v>
      </c>
      <c r="G708"/>
    </row>
    <row r="709" spans="1:7">
      <c r="A709" t="s">
        <v>1482</v>
      </c>
      <c r="B709" t="s">
        <v>6153</v>
      </c>
      <c r="G709"/>
    </row>
    <row r="710" spans="1:7">
      <c r="A710" t="s">
        <v>12553</v>
      </c>
      <c r="B710" t="s">
        <v>12554</v>
      </c>
      <c r="G710"/>
    </row>
    <row r="711" spans="1:7">
      <c r="A711" t="s">
        <v>12555</v>
      </c>
      <c r="B711" t="s">
        <v>12556</v>
      </c>
      <c r="G711"/>
    </row>
    <row r="712" spans="1:7">
      <c r="A712" t="s">
        <v>12557</v>
      </c>
      <c r="B712" t="s">
        <v>12558</v>
      </c>
      <c r="G712"/>
    </row>
    <row r="713" spans="1:7">
      <c r="A713" t="s">
        <v>12559</v>
      </c>
      <c r="B713" t="s">
        <v>12560</v>
      </c>
      <c r="G713"/>
    </row>
    <row r="714" spans="1:7">
      <c r="A714" t="s">
        <v>12561</v>
      </c>
      <c r="B714" t="s">
        <v>12562</v>
      </c>
      <c r="G714"/>
    </row>
    <row r="715" spans="1:7">
      <c r="A715" t="s">
        <v>12563</v>
      </c>
      <c r="B715" t="s">
        <v>12564</v>
      </c>
      <c r="G715"/>
    </row>
    <row r="716" spans="1:7">
      <c r="A716" t="s">
        <v>12565</v>
      </c>
      <c r="B716" t="s">
        <v>12566</v>
      </c>
      <c r="G716"/>
    </row>
    <row r="717" spans="1:7">
      <c r="A717" t="s">
        <v>12567</v>
      </c>
      <c r="B717" t="s">
        <v>6314</v>
      </c>
      <c r="G717"/>
    </row>
    <row r="718" spans="1:7">
      <c r="A718" t="s">
        <v>12568</v>
      </c>
      <c r="B718" t="s">
        <v>12569</v>
      </c>
      <c r="G718"/>
    </row>
    <row r="719" spans="1:7">
      <c r="A719" t="s">
        <v>126</v>
      </c>
      <c r="B719" t="s">
        <v>698</v>
      </c>
      <c r="G719"/>
    </row>
    <row r="720" spans="1:7">
      <c r="A720" t="s">
        <v>408</v>
      </c>
      <c r="B720" t="s">
        <v>5449</v>
      </c>
      <c r="G720"/>
    </row>
    <row r="721" spans="1:7">
      <c r="A721" t="s">
        <v>12570</v>
      </c>
      <c r="B721" t="s">
        <v>12571</v>
      </c>
      <c r="G721"/>
    </row>
    <row r="722" spans="1:7">
      <c r="A722" t="s">
        <v>12572</v>
      </c>
      <c r="B722" t="s">
        <v>12573</v>
      </c>
      <c r="G722"/>
    </row>
    <row r="723" spans="1:7">
      <c r="A723" t="s">
        <v>12574</v>
      </c>
      <c r="B723" t="s">
        <v>12575</v>
      </c>
      <c r="G723"/>
    </row>
    <row r="724" spans="1:7">
      <c r="A724" t="s">
        <v>12576</v>
      </c>
      <c r="B724" t="s">
        <v>12577</v>
      </c>
      <c r="G724"/>
    </row>
    <row r="725" spans="1:7">
      <c r="A725" t="s">
        <v>12578</v>
      </c>
      <c r="B725" t="s">
        <v>12579</v>
      </c>
      <c r="G725"/>
    </row>
    <row r="726" spans="1:7">
      <c r="A726" t="s">
        <v>1911</v>
      </c>
      <c r="B726" t="s">
        <v>6664</v>
      </c>
      <c r="G726"/>
    </row>
    <row r="727" spans="1:7">
      <c r="A727" t="s">
        <v>12580</v>
      </c>
      <c r="B727" t="s">
        <v>12581</v>
      </c>
      <c r="G727"/>
    </row>
    <row r="728" spans="1:7">
      <c r="A728" t="s">
        <v>12582</v>
      </c>
      <c r="B728" t="s">
        <v>12583</v>
      </c>
      <c r="G728"/>
    </row>
    <row r="729" spans="1:7">
      <c r="A729" t="s">
        <v>12584</v>
      </c>
      <c r="B729" t="s">
        <v>12585</v>
      </c>
      <c r="G729"/>
    </row>
    <row r="730" spans="1:7">
      <c r="A730" t="s">
        <v>12586</v>
      </c>
      <c r="B730" t="s">
        <v>12587</v>
      </c>
      <c r="G730"/>
    </row>
    <row r="731" spans="1:7">
      <c r="A731" t="s">
        <v>12588</v>
      </c>
      <c r="B731" t="s">
        <v>12589</v>
      </c>
      <c r="G731"/>
    </row>
    <row r="732" spans="1:7">
      <c r="A732" t="s">
        <v>8866</v>
      </c>
      <c r="B732" t="s">
        <v>12590</v>
      </c>
      <c r="G732"/>
    </row>
    <row r="733" spans="1:7">
      <c r="A733" t="s">
        <v>12591</v>
      </c>
      <c r="B733" t="s">
        <v>12592</v>
      </c>
      <c r="G733"/>
    </row>
    <row r="734" spans="1:7">
      <c r="A734" t="s">
        <v>6443</v>
      </c>
      <c r="B734" t="s">
        <v>6444</v>
      </c>
      <c r="G734"/>
    </row>
    <row r="735" spans="1:7">
      <c r="A735" t="s">
        <v>12593</v>
      </c>
      <c r="B735" t="s">
        <v>12594</v>
      </c>
      <c r="G735"/>
    </row>
    <row r="736" spans="1:7">
      <c r="A736" t="s">
        <v>12595</v>
      </c>
      <c r="B736" t="s">
        <v>12596</v>
      </c>
      <c r="G736"/>
    </row>
    <row r="737" spans="1:7">
      <c r="A737" t="s">
        <v>12597</v>
      </c>
      <c r="B737" t="s">
        <v>12598</v>
      </c>
      <c r="G737"/>
    </row>
    <row r="738" spans="1:7">
      <c r="A738" t="s">
        <v>767</v>
      </c>
      <c r="B738" t="s">
        <v>768</v>
      </c>
      <c r="G738"/>
    </row>
    <row r="739" spans="1:7">
      <c r="A739" t="s">
        <v>12599</v>
      </c>
      <c r="B739" t="s">
        <v>834</v>
      </c>
      <c r="G739"/>
    </row>
    <row r="740" spans="1:7">
      <c r="A740" t="s">
        <v>12600</v>
      </c>
      <c r="B740" t="s">
        <v>12601</v>
      </c>
      <c r="G740"/>
    </row>
    <row r="741" spans="1:7">
      <c r="A741" t="s">
        <v>12602</v>
      </c>
      <c r="B741" t="s">
        <v>12603</v>
      </c>
      <c r="G741"/>
    </row>
    <row r="742" spans="1:7">
      <c r="A742" t="s">
        <v>6303</v>
      </c>
      <c r="B742" t="s">
        <v>12604</v>
      </c>
      <c r="G742"/>
    </row>
    <row r="743" spans="1:7">
      <c r="A743" t="s">
        <v>7863</v>
      </c>
      <c r="B743" t="s">
        <v>12605</v>
      </c>
      <c r="G743"/>
    </row>
    <row r="744" spans="1:7">
      <c r="A744" t="s">
        <v>7637</v>
      </c>
      <c r="B744" t="s">
        <v>12606</v>
      </c>
      <c r="G744"/>
    </row>
    <row r="745" spans="1:7">
      <c r="A745" t="s">
        <v>12607</v>
      </c>
      <c r="B745" t="s">
        <v>12608</v>
      </c>
      <c r="G745"/>
    </row>
    <row r="746" spans="1:7">
      <c r="A746" t="s">
        <v>12609</v>
      </c>
      <c r="B746" t="s">
        <v>12610</v>
      </c>
      <c r="G746"/>
    </row>
    <row r="747" spans="1:7">
      <c r="A747" t="s">
        <v>12611</v>
      </c>
      <c r="B747" t="s">
        <v>12612</v>
      </c>
      <c r="G747"/>
    </row>
    <row r="748" spans="1:7">
      <c r="A748" t="s">
        <v>9941</v>
      </c>
      <c r="B748" t="s">
        <v>12613</v>
      </c>
      <c r="G748"/>
    </row>
    <row r="749" spans="1:7">
      <c r="A749" t="s">
        <v>12614</v>
      </c>
      <c r="B749" t="s">
        <v>7209</v>
      </c>
      <c r="G749"/>
    </row>
    <row r="750" spans="1:7">
      <c r="A750" t="s">
        <v>12615</v>
      </c>
      <c r="B750" t="s">
        <v>5389</v>
      </c>
      <c r="G750"/>
    </row>
    <row r="751" spans="1:7">
      <c r="A751" t="s">
        <v>12616</v>
      </c>
      <c r="B751" t="s">
        <v>12617</v>
      </c>
      <c r="G751"/>
    </row>
    <row r="752" spans="1:7">
      <c r="A752" t="s">
        <v>12618</v>
      </c>
      <c r="B752" t="s">
        <v>12619</v>
      </c>
      <c r="G752"/>
    </row>
    <row r="753" spans="1:7">
      <c r="A753" t="s">
        <v>12620</v>
      </c>
      <c r="B753" t="s">
        <v>12621</v>
      </c>
      <c r="G753"/>
    </row>
    <row r="754" spans="1:7">
      <c r="A754" t="s">
        <v>12622</v>
      </c>
      <c r="B754" t="s">
        <v>12623</v>
      </c>
      <c r="G754"/>
    </row>
    <row r="755" spans="1:7">
      <c r="A755" t="s">
        <v>12624</v>
      </c>
      <c r="B755" t="s">
        <v>12625</v>
      </c>
      <c r="G755"/>
    </row>
    <row r="756" spans="1:7">
      <c r="A756" t="s">
        <v>12626</v>
      </c>
      <c r="B756" t="s">
        <v>12627</v>
      </c>
      <c r="G756"/>
    </row>
    <row r="757" spans="1:7">
      <c r="A757" t="s">
        <v>12628</v>
      </c>
      <c r="B757" t="s">
        <v>12629</v>
      </c>
      <c r="G757"/>
    </row>
    <row r="758" spans="1:7">
      <c r="A758" t="s">
        <v>12630</v>
      </c>
      <c r="B758" t="s">
        <v>12631</v>
      </c>
      <c r="G758"/>
    </row>
    <row r="759" spans="1:7">
      <c r="A759" t="s">
        <v>1228</v>
      </c>
      <c r="B759" t="s">
        <v>1229</v>
      </c>
      <c r="G759"/>
    </row>
    <row r="760" spans="1:7">
      <c r="A760" t="s">
        <v>12632</v>
      </c>
      <c r="B760" t="s">
        <v>12633</v>
      </c>
      <c r="G760"/>
    </row>
    <row r="761" spans="1:7">
      <c r="A761" t="s">
        <v>12634</v>
      </c>
      <c r="B761" t="s">
        <v>12635</v>
      </c>
      <c r="G761"/>
    </row>
    <row r="762" spans="1:7">
      <c r="A762" t="s">
        <v>7809</v>
      </c>
      <c r="B762" t="s">
        <v>5966</v>
      </c>
      <c r="G762"/>
    </row>
    <row r="763" spans="1:7">
      <c r="A763" t="s">
        <v>1619</v>
      </c>
      <c r="B763" t="s">
        <v>12636</v>
      </c>
      <c r="G763"/>
    </row>
    <row r="764" spans="1:7">
      <c r="A764" t="s">
        <v>12637</v>
      </c>
      <c r="B764" t="s">
        <v>12638</v>
      </c>
      <c r="G764"/>
    </row>
    <row r="765" spans="1:7">
      <c r="A765" t="s">
        <v>465</v>
      </c>
      <c r="B765" t="s">
        <v>5597</v>
      </c>
      <c r="G765"/>
    </row>
    <row r="766" spans="1:7">
      <c r="A766" t="s">
        <v>12639</v>
      </c>
      <c r="B766" t="s">
        <v>12640</v>
      </c>
      <c r="G766"/>
    </row>
    <row r="767" spans="1:7">
      <c r="A767" t="s">
        <v>12641</v>
      </c>
      <c r="B767" t="s">
        <v>12642</v>
      </c>
      <c r="G767"/>
    </row>
    <row r="768" spans="1:7">
      <c r="A768" t="s">
        <v>12643</v>
      </c>
      <c r="B768" t="s">
        <v>12644</v>
      </c>
      <c r="G768"/>
    </row>
    <row r="769" spans="1:7">
      <c r="A769" t="s">
        <v>12645</v>
      </c>
      <c r="B769" t="s">
        <v>12646</v>
      </c>
      <c r="G769"/>
    </row>
    <row r="770" spans="1:7">
      <c r="A770" t="s">
        <v>12647</v>
      </c>
      <c r="B770" t="s">
        <v>12648</v>
      </c>
      <c r="G770"/>
    </row>
    <row r="771" spans="1:7">
      <c r="A771" t="s">
        <v>12649</v>
      </c>
      <c r="B771" t="s">
        <v>12650</v>
      </c>
      <c r="G771"/>
    </row>
    <row r="772" spans="1:7">
      <c r="A772" t="s">
        <v>12651</v>
      </c>
      <c r="B772" t="s">
        <v>12652</v>
      </c>
      <c r="G772"/>
    </row>
    <row r="773" spans="1:7">
      <c r="A773" t="s">
        <v>12653</v>
      </c>
      <c r="B773" t="s">
        <v>12654</v>
      </c>
      <c r="G773"/>
    </row>
    <row r="774" spans="1:7">
      <c r="A774" t="s">
        <v>12655</v>
      </c>
      <c r="B774" t="s">
        <v>12656</v>
      </c>
      <c r="G774"/>
    </row>
    <row r="775" spans="1:7">
      <c r="A775" t="s">
        <v>10020</v>
      </c>
      <c r="B775" t="s">
        <v>12657</v>
      </c>
      <c r="G775"/>
    </row>
    <row r="776" spans="1:7">
      <c r="A776" t="s">
        <v>12658</v>
      </c>
      <c r="B776" t="s">
        <v>12659</v>
      </c>
      <c r="G776"/>
    </row>
    <row r="777" spans="1:7">
      <c r="A777" t="s">
        <v>12660</v>
      </c>
      <c r="B777" t="s">
        <v>12661</v>
      </c>
      <c r="G777"/>
    </row>
    <row r="778" spans="1:7">
      <c r="A778" t="s">
        <v>12662</v>
      </c>
      <c r="B778" t="s">
        <v>12663</v>
      </c>
      <c r="G778"/>
    </row>
    <row r="779" spans="1:7">
      <c r="A779" t="s">
        <v>12664</v>
      </c>
      <c r="B779" t="s">
        <v>12665</v>
      </c>
      <c r="G779"/>
    </row>
    <row r="780" spans="1:7">
      <c r="A780" t="s">
        <v>12666</v>
      </c>
      <c r="B780" t="s">
        <v>12667</v>
      </c>
      <c r="G780"/>
    </row>
    <row r="781" spans="1:7">
      <c r="A781" t="s">
        <v>12668</v>
      </c>
      <c r="B781" t="s">
        <v>12669</v>
      </c>
      <c r="G781"/>
    </row>
    <row r="782" spans="1:7">
      <c r="A782" t="s">
        <v>12670</v>
      </c>
      <c r="B782" t="s">
        <v>6887</v>
      </c>
      <c r="G782"/>
    </row>
    <row r="783" spans="1:7">
      <c r="A783" t="s">
        <v>12671</v>
      </c>
      <c r="B783" t="s">
        <v>12672</v>
      </c>
      <c r="G783"/>
    </row>
    <row r="784" spans="1:7">
      <c r="A784" t="s">
        <v>7192</v>
      </c>
      <c r="B784" t="s">
        <v>7193</v>
      </c>
      <c r="G784"/>
    </row>
    <row r="785" spans="1:7">
      <c r="A785" t="s">
        <v>12673</v>
      </c>
      <c r="B785" t="s">
        <v>12674</v>
      </c>
      <c r="G785"/>
    </row>
    <row r="786" spans="1:7">
      <c r="A786" t="s">
        <v>10039</v>
      </c>
      <c r="B786" t="s">
        <v>12675</v>
      </c>
      <c r="G786"/>
    </row>
    <row r="787" spans="1:7">
      <c r="A787" t="s">
        <v>12676</v>
      </c>
      <c r="B787" t="s">
        <v>7038</v>
      </c>
      <c r="G787"/>
    </row>
    <row r="788" spans="1:7">
      <c r="A788" t="s">
        <v>2201</v>
      </c>
      <c r="B788" t="s">
        <v>5479</v>
      </c>
      <c r="G788"/>
    </row>
    <row r="789" spans="1:7">
      <c r="A789" t="s">
        <v>12677</v>
      </c>
      <c r="B789" t="s">
        <v>12678</v>
      </c>
      <c r="G789"/>
    </row>
    <row r="790" spans="1:7">
      <c r="A790" t="s">
        <v>158</v>
      </c>
      <c r="B790" t="s">
        <v>5933</v>
      </c>
      <c r="G790"/>
    </row>
    <row r="791" spans="1:7">
      <c r="A791" t="s">
        <v>12679</v>
      </c>
      <c r="B791" t="s">
        <v>12680</v>
      </c>
      <c r="G791"/>
    </row>
    <row r="792" spans="1:7">
      <c r="A792" t="s">
        <v>8633</v>
      </c>
      <c r="B792" t="s">
        <v>12681</v>
      </c>
      <c r="G792"/>
    </row>
    <row r="793" spans="1:7">
      <c r="A793" t="s">
        <v>566</v>
      </c>
      <c r="B793" t="s">
        <v>5891</v>
      </c>
      <c r="G793"/>
    </row>
    <row r="794" spans="1:7">
      <c r="A794" t="s">
        <v>591</v>
      </c>
      <c r="B794" t="s">
        <v>1223</v>
      </c>
      <c r="G794"/>
    </row>
    <row r="795" spans="1:7">
      <c r="A795" t="s">
        <v>12682</v>
      </c>
      <c r="B795" t="s">
        <v>12683</v>
      </c>
      <c r="G795"/>
    </row>
    <row r="796" spans="1:7">
      <c r="A796" t="s">
        <v>12684</v>
      </c>
      <c r="B796" t="s">
        <v>12685</v>
      </c>
      <c r="G796"/>
    </row>
    <row r="797" spans="1:7">
      <c r="A797" t="s">
        <v>11262</v>
      </c>
      <c r="B797" t="s">
        <v>12686</v>
      </c>
      <c r="G797"/>
    </row>
    <row r="798" spans="1:7">
      <c r="A798" t="s">
        <v>12687</v>
      </c>
      <c r="B798" t="s">
        <v>12688</v>
      </c>
      <c r="G798"/>
    </row>
    <row r="799" spans="1:7">
      <c r="A799" t="s">
        <v>12689</v>
      </c>
      <c r="B799" t="s">
        <v>12690</v>
      </c>
      <c r="G799"/>
    </row>
    <row r="800" spans="1:7">
      <c r="A800" t="s">
        <v>12691</v>
      </c>
      <c r="B800" t="s">
        <v>12692</v>
      </c>
      <c r="G800"/>
    </row>
    <row r="801" spans="1:7">
      <c r="A801" t="s">
        <v>12693</v>
      </c>
      <c r="B801" t="s">
        <v>12694</v>
      </c>
      <c r="G801"/>
    </row>
    <row r="802" spans="1:7">
      <c r="A802" t="s">
        <v>12695</v>
      </c>
      <c r="B802" t="s">
        <v>12696</v>
      </c>
      <c r="G802"/>
    </row>
    <row r="803" spans="1:7">
      <c r="A803" t="s">
        <v>12697</v>
      </c>
      <c r="B803" t="s">
        <v>12698</v>
      </c>
      <c r="G803"/>
    </row>
    <row r="804" spans="1:7">
      <c r="A804" t="s">
        <v>12699</v>
      </c>
      <c r="B804" t="s">
        <v>12700</v>
      </c>
      <c r="G804"/>
    </row>
    <row r="805" spans="1:7">
      <c r="A805" t="s">
        <v>12701</v>
      </c>
      <c r="B805" t="s">
        <v>12702</v>
      </c>
      <c r="G805"/>
    </row>
    <row r="806" spans="1:7">
      <c r="A806" t="s">
        <v>12703</v>
      </c>
      <c r="B806" t="s">
        <v>12704</v>
      </c>
      <c r="G806"/>
    </row>
    <row r="807" spans="1:7">
      <c r="A807" t="s">
        <v>12705</v>
      </c>
      <c r="B807" t="s">
        <v>12706</v>
      </c>
      <c r="G807"/>
    </row>
    <row r="808" spans="1:7">
      <c r="A808" t="s">
        <v>12707</v>
      </c>
      <c r="B808" t="s">
        <v>12708</v>
      </c>
      <c r="G808"/>
    </row>
    <row r="809" spans="1:7">
      <c r="A809" t="s">
        <v>12709</v>
      </c>
      <c r="B809" t="s">
        <v>7488</v>
      </c>
      <c r="G809"/>
    </row>
    <row r="810" spans="1:7">
      <c r="A810" t="s">
        <v>9367</v>
      </c>
      <c r="B810" t="s">
        <v>12710</v>
      </c>
      <c r="G810"/>
    </row>
    <row r="811" spans="1:7">
      <c r="A811" t="s">
        <v>12711</v>
      </c>
      <c r="B811" t="s">
        <v>12712</v>
      </c>
      <c r="G811"/>
    </row>
    <row r="812" spans="1:7">
      <c r="A812" t="s">
        <v>12713</v>
      </c>
      <c r="B812" t="s">
        <v>12714</v>
      </c>
      <c r="G812"/>
    </row>
    <row r="813" spans="1:7">
      <c r="A813" t="s">
        <v>12715</v>
      </c>
      <c r="B813" t="s">
        <v>5427</v>
      </c>
      <c r="G813"/>
    </row>
    <row r="814" spans="1:7">
      <c r="A814" t="s">
        <v>12716</v>
      </c>
      <c r="B814" t="s">
        <v>12717</v>
      </c>
      <c r="G814"/>
    </row>
    <row r="815" spans="1:7">
      <c r="A815" t="s">
        <v>12718</v>
      </c>
      <c r="B815" t="s">
        <v>12719</v>
      </c>
      <c r="G815"/>
    </row>
    <row r="816" spans="1:7">
      <c r="A816" t="s">
        <v>2362</v>
      </c>
      <c r="B816" t="s">
        <v>12720</v>
      </c>
      <c r="G816"/>
    </row>
    <row r="817" spans="1:7">
      <c r="A817" t="s">
        <v>12721</v>
      </c>
      <c r="B817" t="s">
        <v>12722</v>
      </c>
      <c r="G817"/>
    </row>
    <row r="818" spans="1:7">
      <c r="A818" t="s">
        <v>12723</v>
      </c>
      <c r="B818" t="s">
        <v>12724</v>
      </c>
      <c r="G818"/>
    </row>
    <row r="819" spans="1:7">
      <c r="A819" t="s">
        <v>12725</v>
      </c>
      <c r="B819" t="s">
        <v>12726</v>
      </c>
      <c r="G819"/>
    </row>
    <row r="820" spans="1:7">
      <c r="A820" t="s">
        <v>12727</v>
      </c>
      <c r="B820" t="s">
        <v>1156</v>
      </c>
      <c r="G820"/>
    </row>
    <row r="821" spans="1:7">
      <c r="A821" t="s">
        <v>12728</v>
      </c>
      <c r="B821" t="s">
        <v>12729</v>
      </c>
      <c r="G821"/>
    </row>
    <row r="822" spans="1:7">
      <c r="A822" t="s">
        <v>12730</v>
      </c>
      <c r="B822" t="s">
        <v>12731</v>
      </c>
      <c r="G822"/>
    </row>
    <row r="823" spans="1:7">
      <c r="A823" t="s">
        <v>669</v>
      </c>
      <c r="B823" t="s">
        <v>670</v>
      </c>
      <c r="G823"/>
    </row>
    <row r="824" spans="1:7">
      <c r="A824" t="s">
        <v>12732</v>
      </c>
      <c r="B824" t="s">
        <v>5409</v>
      </c>
      <c r="G824"/>
    </row>
    <row r="825" spans="1:7">
      <c r="A825" t="s">
        <v>9183</v>
      </c>
      <c r="B825" t="s">
        <v>5438</v>
      </c>
      <c r="G825"/>
    </row>
    <row r="826" spans="1:7">
      <c r="A826" t="s">
        <v>215</v>
      </c>
      <c r="B826" t="s">
        <v>991</v>
      </c>
      <c r="G826"/>
    </row>
    <row r="827" spans="1:7">
      <c r="A827" t="s">
        <v>12733</v>
      </c>
      <c r="B827" t="s">
        <v>12734</v>
      </c>
      <c r="G827"/>
    </row>
    <row r="828" spans="1:7">
      <c r="A828" t="s">
        <v>9533</v>
      </c>
      <c r="B828" t="s">
        <v>12735</v>
      </c>
      <c r="G828"/>
    </row>
    <row r="829" spans="1:7">
      <c r="A829" t="s">
        <v>12736</v>
      </c>
      <c r="B829" t="s">
        <v>12737</v>
      </c>
      <c r="G829"/>
    </row>
    <row r="830" spans="1:7">
      <c r="A830" t="s">
        <v>12738</v>
      </c>
      <c r="B830" t="s">
        <v>12739</v>
      </c>
      <c r="G830"/>
    </row>
    <row r="831" spans="1:7">
      <c r="A831" t="s">
        <v>12740</v>
      </c>
      <c r="B831" t="s">
        <v>12741</v>
      </c>
      <c r="G831"/>
    </row>
    <row r="832" spans="1:7">
      <c r="A832" t="s">
        <v>12742</v>
      </c>
      <c r="B832" t="s">
        <v>12743</v>
      </c>
      <c r="G832"/>
    </row>
    <row r="833" spans="1:7">
      <c r="A833" t="s">
        <v>12744</v>
      </c>
      <c r="B833" t="s">
        <v>12745</v>
      </c>
      <c r="G833"/>
    </row>
    <row r="834" spans="1:7">
      <c r="A834" t="s">
        <v>12746</v>
      </c>
      <c r="B834" t="s">
        <v>12747</v>
      </c>
      <c r="G834"/>
    </row>
    <row r="835" spans="1:7">
      <c r="A835" t="s">
        <v>12748</v>
      </c>
      <c r="B835" t="s">
        <v>12749</v>
      </c>
      <c r="G835"/>
    </row>
    <row r="836" spans="1:7">
      <c r="A836" t="s">
        <v>12750</v>
      </c>
      <c r="B836" t="s">
        <v>12751</v>
      </c>
      <c r="G836"/>
    </row>
    <row r="837" spans="1:7">
      <c r="A837" t="s">
        <v>6219</v>
      </c>
      <c r="B837" t="s">
        <v>12752</v>
      </c>
      <c r="G837"/>
    </row>
    <row r="838" spans="1:7">
      <c r="A838" t="s">
        <v>12753</v>
      </c>
      <c r="B838" t="s">
        <v>12754</v>
      </c>
      <c r="G838"/>
    </row>
    <row r="839" spans="1:7">
      <c r="A839" t="s">
        <v>12755</v>
      </c>
      <c r="B839" t="s">
        <v>12756</v>
      </c>
      <c r="G839"/>
    </row>
    <row r="840" spans="1:7">
      <c r="A840" t="s">
        <v>12757</v>
      </c>
      <c r="B840" t="s">
        <v>12758</v>
      </c>
      <c r="G840"/>
    </row>
    <row r="841" spans="1:7">
      <c r="A841" t="s">
        <v>12759</v>
      </c>
      <c r="B841" t="s">
        <v>12760</v>
      </c>
      <c r="G841"/>
    </row>
    <row r="842" spans="1:7">
      <c r="A842" t="s">
        <v>12761</v>
      </c>
      <c r="B842" t="s">
        <v>12762</v>
      </c>
      <c r="G842"/>
    </row>
    <row r="843" spans="1:7">
      <c r="A843" t="s">
        <v>12763</v>
      </c>
      <c r="B843" t="s">
        <v>12764</v>
      </c>
      <c r="G843"/>
    </row>
    <row r="844" spans="1:7">
      <c r="A844" t="s">
        <v>12765</v>
      </c>
      <c r="B844" t="s">
        <v>12766</v>
      </c>
      <c r="G844"/>
    </row>
    <row r="845" spans="1:7">
      <c r="A845" t="s">
        <v>12767</v>
      </c>
      <c r="B845" t="s">
        <v>12768</v>
      </c>
      <c r="G845"/>
    </row>
    <row r="846" spans="1:7">
      <c r="A846" t="s">
        <v>12769</v>
      </c>
      <c r="B846" t="s">
        <v>12770</v>
      </c>
      <c r="G846"/>
    </row>
    <row r="847" spans="1:7">
      <c r="A847" t="s">
        <v>12771</v>
      </c>
      <c r="B847" t="s">
        <v>6047</v>
      </c>
      <c r="G847"/>
    </row>
    <row r="848" spans="1:7">
      <c r="A848" t="s">
        <v>12772</v>
      </c>
      <c r="B848" t="s">
        <v>12773</v>
      </c>
      <c r="G848"/>
    </row>
    <row r="849" spans="1:7">
      <c r="A849" t="s">
        <v>12774</v>
      </c>
      <c r="B849" t="s">
        <v>12775</v>
      </c>
      <c r="G849"/>
    </row>
    <row r="850" spans="1:7">
      <c r="A850" t="s">
        <v>12776</v>
      </c>
      <c r="B850" t="s">
        <v>12777</v>
      </c>
      <c r="G850"/>
    </row>
    <row r="851" spans="1:7">
      <c r="A851" t="s">
        <v>12778</v>
      </c>
      <c r="B851" t="s">
        <v>12779</v>
      </c>
      <c r="G851"/>
    </row>
    <row r="852" spans="1:7">
      <c r="A852" t="s">
        <v>12780</v>
      </c>
      <c r="B852" t="s">
        <v>12781</v>
      </c>
      <c r="G852"/>
    </row>
    <row r="853" spans="1:7">
      <c r="A853" t="s">
        <v>12782</v>
      </c>
      <c r="B853" t="s">
        <v>5958</v>
      </c>
      <c r="G853"/>
    </row>
    <row r="854" spans="1:7">
      <c r="A854" t="s">
        <v>8607</v>
      </c>
      <c r="B854" t="s">
        <v>12783</v>
      </c>
      <c r="G854"/>
    </row>
    <row r="855" spans="1:7">
      <c r="A855" t="s">
        <v>9996</v>
      </c>
      <c r="B855" t="s">
        <v>12784</v>
      </c>
      <c r="G855"/>
    </row>
    <row r="856" spans="1:7">
      <c r="A856" t="s">
        <v>8508</v>
      </c>
      <c r="B856" t="s">
        <v>12785</v>
      </c>
      <c r="G856"/>
    </row>
    <row r="857" spans="1:7">
      <c r="A857" t="s">
        <v>12786</v>
      </c>
      <c r="B857" t="s">
        <v>12787</v>
      </c>
      <c r="G857"/>
    </row>
    <row r="858" spans="1:7">
      <c r="A858" t="s">
        <v>8454</v>
      </c>
      <c r="B858" t="s">
        <v>12788</v>
      </c>
      <c r="G858"/>
    </row>
    <row r="859" spans="1:7">
      <c r="A859" t="s">
        <v>12789</v>
      </c>
      <c r="B859" t="s">
        <v>6696</v>
      </c>
      <c r="G859"/>
    </row>
    <row r="860" spans="1:7">
      <c r="A860" t="s">
        <v>751</v>
      </c>
      <c r="B860" t="s">
        <v>752</v>
      </c>
      <c r="G860"/>
    </row>
    <row r="861" spans="1:7">
      <c r="A861" t="s">
        <v>12790</v>
      </c>
      <c r="B861" t="s">
        <v>12791</v>
      </c>
      <c r="G861"/>
    </row>
    <row r="862" spans="1:7">
      <c r="A862" t="s">
        <v>12792</v>
      </c>
      <c r="B862" t="s">
        <v>12793</v>
      </c>
      <c r="G862"/>
    </row>
    <row r="863" spans="1:7">
      <c r="A863" t="s">
        <v>12794</v>
      </c>
      <c r="B863" t="s">
        <v>12795</v>
      </c>
      <c r="G863"/>
    </row>
    <row r="864" spans="1:7">
      <c r="A864" t="s">
        <v>12796</v>
      </c>
      <c r="B864" t="s">
        <v>12797</v>
      </c>
      <c r="G864"/>
    </row>
    <row r="865" spans="1:7">
      <c r="A865" t="s">
        <v>12798</v>
      </c>
      <c r="B865" t="s">
        <v>12799</v>
      </c>
      <c r="G865"/>
    </row>
    <row r="866" spans="1:7">
      <c r="A866" t="s">
        <v>12800</v>
      </c>
      <c r="B866" t="s">
        <v>12801</v>
      </c>
      <c r="G866"/>
    </row>
    <row r="867" spans="1:7">
      <c r="A867" t="s">
        <v>12802</v>
      </c>
      <c r="B867" t="s">
        <v>12803</v>
      </c>
      <c r="G867"/>
    </row>
    <row r="868" spans="1:7">
      <c r="A868" t="s">
        <v>6393</v>
      </c>
      <c r="B868" t="s">
        <v>12804</v>
      </c>
      <c r="G868"/>
    </row>
    <row r="869" spans="1:7">
      <c r="A869" t="s">
        <v>12805</v>
      </c>
      <c r="B869" t="s">
        <v>12806</v>
      </c>
      <c r="G869"/>
    </row>
    <row r="870" spans="1:7">
      <c r="A870" t="s">
        <v>12807</v>
      </c>
      <c r="B870" t="s">
        <v>12808</v>
      </c>
      <c r="G870"/>
    </row>
    <row r="871" spans="1:7">
      <c r="A871" t="s">
        <v>12809</v>
      </c>
      <c r="B871" t="s">
        <v>12810</v>
      </c>
      <c r="G871"/>
    </row>
    <row r="872" spans="1:7">
      <c r="A872" t="s">
        <v>12811</v>
      </c>
      <c r="B872" t="s">
        <v>12812</v>
      </c>
      <c r="G872"/>
    </row>
    <row r="873" spans="1:7">
      <c r="A873" t="s">
        <v>9281</v>
      </c>
      <c r="B873" t="s">
        <v>12813</v>
      </c>
      <c r="G873"/>
    </row>
    <row r="874" spans="1:7">
      <c r="A874" t="s">
        <v>12814</v>
      </c>
      <c r="B874" t="s">
        <v>12815</v>
      </c>
      <c r="G874"/>
    </row>
    <row r="875" spans="1:7">
      <c r="A875" t="s">
        <v>12816</v>
      </c>
      <c r="B875" t="s">
        <v>12817</v>
      </c>
      <c r="G875"/>
    </row>
    <row r="876" spans="1:7">
      <c r="A876" t="s">
        <v>12818</v>
      </c>
      <c r="B876" t="s">
        <v>12819</v>
      </c>
      <c r="G876"/>
    </row>
    <row r="877" spans="1:7">
      <c r="A877" t="s">
        <v>12820</v>
      </c>
      <c r="B877" t="s">
        <v>12821</v>
      </c>
      <c r="G877"/>
    </row>
    <row r="878" spans="1:7">
      <c r="A878" t="s">
        <v>12822</v>
      </c>
      <c r="B878" t="s">
        <v>12823</v>
      </c>
      <c r="G878"/>
    </row>
    <row r="879" spans="1:7">
      <c r="A879" t="s">
        <v>12824</v>
      </c>
      <c r="B879" t="s">
        <v>12825</v>
      </c>
      <c r="G879"/>
    </row>
    <row r="880" spans="1:7">
      <c r="A880" t="s">
        <v>12826</v>
      </c>
      <c r="B880" t="s">
        <v>12827</v>
      </c>
      <c r="G880"/>
    </row>
    <row r="881" spans="1:7">
      <c r="A881" t="s">
        <v>12828</v>
      </c>
      <c r="B881" t="s">
        <v>12829</v>
      </c>
      <c r="G881"/>
    </row>
    <row r="882" spans="1:7">
      <c r="A882" t="s">
        <v>12830</v>
      </c>
      <c r="B882" t="s">
        <v>12831</v>
      </c>
      <c r="G882"/>
    </row>
    <row r="883" spans="1:7">
      <c r="A883" t="s">
        <v>12832</v>
      </c>
      <c r="B883" t="s">
        <v>12833</v>
      </c>
      <c r="G883"/>
    </row>
    <row r="884" spans="1:7">
      <c r="A884" t="s">
        <v>1941</v>
      </c>
      <c r="B884" t="s">
        <v>12834</v>
      </c>
      <c r="G884"/>
    </row>
    <row r="885" spans="1:7">
      <c r="A885" t="s">
        <v>1836</v>
      </c>
      <c r="B885" t="s">
        <v>12835</v>
      </c>
      <c r="G885"/>
    </row>
    <row r="886" spans="1:7">
      <c r="A886" t="s">
        <v>12836</v>
      </c>
      <c r="B886" t="s">
        <v>12837</v>
      </c>
      <c r="G886"/>
    </row>
    <row r="887" spans="1:7">
      <c r="A887" t="s">
        <v>418</v>
      </c>
      <c r="B887" t="s">
        <v>1145</v>
      </c>
      <c r="G887"/>
    </row>
    <row r="888" spans="1:7">
      <c r="A888" t="s">
        <v>12838</v>
      </c>
      <c r="B888" t="s">
        <v>12839</v>
      </c>
      <c r="G888"/>
    </row>
    <row r="889" spans="1:7">
      <c r="A889" t="s">
        <v>12840</v>
      </c>
      <c r="B889" t="s">
        <v>12841</v>
      </c>
      <c r="G889"/>
    </row>
    <row r="890" spans="1:7">
      <c r="A890" t="s">
        <v>12842</v>
      </c>
      <c r="B890" t="s">
        <v>12843</v>
      </c>
      <c r="G890"/>
    </row>
    <row r="891" spans="1:7">
      <c r="A891" t="s">
        <v>12844</v>
      </c>
      <c r="B891" t="s">
        <v>12845</v>
      </c>
      <c r="G891"/>
    </row>
    <row r="892" spans="1:7">
      <c r="A892" t="s">
        <v>12846</v>
      </c>
      <c r="B892" t="s">
        <v>6814</v>
      </c>
      <c r="G892"/>
    </row>
    <row r="893" spans="1:7">
      <c r="A893" t="s">
        <v>12847</v>
      </c>
      <c r="B893" t="s">
        <v>12848</v>
      </c>
      <c r="G893"/>
    </row>
    <row r="894" spans="1:7">
      <c r="A894" t="s">
        <v>12849</v>
      </c>
      <c r="B894" t="s">
        <v>12850</v>
      </c>
      <c r="G894"/>
    </row>
    <row r="895" spans="1:7">
      <c r="A895" t="s">
        <v>12851</v>
      </c>
      <c r="B895" t="s">
        <v>12852</v>
      </c>
      <c r="G895"/>
    </row>
    <row r="896" spans="1:7">
      <c r="A896" t="s">
        <v>12853</v>
      </c>
      <c r="B896" t="s">
        <v>12854</v>
      </c>
      <c r="G896"/>
    </row>
    <row r="897" spans="1:7">
      <c r="A897" t="s">
        <v>12855</v>
      </c>
      <c r="B897" t="s">
        <v>12856</v>
      </c>
      <c r="G897"/>
    </row>
    <row r="898" spans="1:7">
      <c r="A898" t="s">
        <v>12857</v>
      </c>
      <c r="B898" t="s">
        <v>12858</v>
      </c>
      <c r="G898"/>
    </row>
    <row r="899" spans="1:7">
      <c r="A899" t="s">
        <v>12859</v>
      </c>
      <c r="B899" t="s">
        <v>12860</v>
      </c>
      <c r="G899"/>
    </row>
    <row r="900" spans="1:7">
      <c r="A900" t="s">
        <v>12861</v>
      </c>
      <c r="B900" t="s">
        <v>12862</v>
      </c>
      <c r="G900"/>
    </row>
    <row r="901" spans="1:7">
      <c r="A901" t="s">
        <v>12863</v>
      </c>
      <c r="B901" t="s">
        <v>12864</v>
      </c>
      <c r="G901"/>
    </row>
    <row r="902" spans="1:7">
      <c r="A902" t="s">
        <v>12865</v>
      </c>
      <c r="B902" t="s">
        <v>870</v>
      </c>
      <c r="G902"/>
    </row>
    <row r="903" spans="1:7">
      <c r="A903" t="s">
        <v>12866</v>
      </c>
      <c r="B903" t="s">
        <v>12867</v>
      </c>
      <c r="G903"/>
    </row>
    <row r="904" spans="1:7">
      <c r="A904" t="s">
        <v>12868</v>
      </c>
      <c r="B904" t="s">
        <v>12869</v>
      </c>
      <c r="G904"/>
    </row>
    <row r="905" spans="1:7">
      <c r="A905" t="s">
        <v>12870</v>
      </c>
      <c r="B905" t="s">
        <v>12871</v>
      </c>
      <c r="G905"/>
    </row>
    <row r="906" spans="1:7">
      <c r="A906" t="s">
        <v>12872</v>
      </c>
      <c r="B906" t="s">
        <v>12873</v>
      </c>
      <c r="G906"/>
    </row>
    <row r="907" spans="1:7">
      <c r="A907" t="s">
        <v>12874</v>
      </c>
      <c r="B907" t="s">
        <v>12875</v>
      </c>
      <c r="G907"/>
    </row>
    <row r="908" spans="1:7">
      <c r="A908" t="s">
        <v>12876</v>
      </c>
      <c r="B908" t="s">
        <v>12877</v>
      </c>
      <c r="G908"/>
    </row>
    <row r="909" spans="1:7">
      <c r="A909" t="s">
        <v>12878</v>
      </c>
      <c r="B909" t="s">
        <v>12879</v>
      </c>
      <c r="G909"/>
    </row>
    <row r="910" spans="1:7">
      <c r="A910" t="s">
        <v>12880</v>
      </c>
      <c r="B910" t="s">
        <v>12881</v>
      </c>
      <c r="G910"/>
    </row>
    <row r="911" spans="1:7">
      <c r="A911" t="s">
        <v>12882</v>
      </c>
      <c r="B911" t="s">
        <v>12883</v>
      </c>
      <c r="G911"/>
    </row>
    <row r="912" spans="1:7">
      <c r="A912" t="s">
        <v>6383</v>
      </c>
      <c r="B912" t="s">
        <v>12884</v>
      </c>
      <c r="G912"/>
    </row>
    <row r="913" spans="1:7">
      <c r="A913" t="s">
        <v>12885</v>
      </c>
      <c r="B913" t="s">
        <v>12886</v>
      </c>
      <c r="G913"/>
    </row>
    <row r="914" spans="1:7">
      <c r="A914" t="s">
        <v>12887</v>
      </c>
      <c r="B914" t="s">
        <v>12888</v>
      </c>
      <c r="G914"/>
    </row>
    <row r="915" spans="1:7">
      <c r="A915" t="s">
        <v>8206</v>
      </c>
      <c r="B915" t="s">
        <v>12889</v>
      </c>
      <c r="G915"/>
    </row>
    <row r="916" spans="1:7">
      <c r="A916" t="s">
        <v>12890</v>
      </c>
      <c r="B916" t="s">
        <v>12891</v>
      </c>
      <c r="G916"/>
    </row>
    <row r="917" spans="1:7">
      <c r="A917" t="s">
        <v>12892</v>
      </c>
      <c r="B917" t="s">
        <v>12893</v>
      </c>
      <c r="G917"/>
    </row>
    <row r="918" spans="1:7">
      <c r="A918" t="s">
        <v>12894</v>
      </c>
      <c r="B918" t="s">
        <v>12895</v>
      </c>
      <c r="G918"/>
    </row>
    <row r="919" spans="1:7">
      <c r="A919" t="s">
        <v>2045</v>
      </c>
      <c r="B919" t="s">
        <v>12896</v>
      </c>
      <c r="G919"/>
    </row>
    <row r="920" spans="1:7">
      <c r="A920" t="s">
        <v>12897</v>
      </c>
      <c r="B920" t="s">
        <v>12898</v>
      </c>
      <c r="G920"/>
    </row>
    <row r="921" spans="1:7">
      <c r="A921" t="s">
        <v>12899</v>
      </c>
      <c r="B921" t="s">
        <v>12900</v>
      </c>
      <c r="G921"/>
    </row>
    <row r="922" spans="1:7">
      <c r="A922" t="s">
        <v>12901</v>
      </c>
      <c r="B922" t="s">
        <v>12902</v>
      </c>
      <c r="G922"/>
    </row>
    <row r="923" spans="1:7">
      <c r="A923" t="s">
        <v>12903</v>
      </c>
      <c r="B923" t="s">
        <v>12904</v>
      </c>
      <c r="G923"/>
    </row>
    <row r="924" spans="1:7">
      <c r="A924" t="s">
        <v>12905</v>
      </c>
      <c r="B924" t="s">
        <v>6247</v>
      </c>
      <c r="G924"/>
    </row>
    <row r="925" spans="1:7">
      <c r="A925" t="s">
        <v>12906</v>
      </c>
      <c r="B925" t="s">
        <v>5795</v>
      </c>
      <c r="G925"/>
    </row>
    <row r="926" spans="1:7">
      <c r="A926" t="s">
        <v>12907</v>
      </c>
      <c r="B926" t="s">
        <v>6417</v>
      </c>
      <c r="G926"/>
    </row>
    <row r="927" spans="1:7">
      <c r="A927" t="s">
        <v>12908</v>
      </c>
      <c r="B927" t="s">
        <v>12909</v>
      </c>
      <c r="G927"/>
    </row>
    <row r="928" spans="1:7">
      <c r="A928" t="s">
        <v>12910</v>
      </c>
      <c r="B928" t="s">
        <v>12911</v>
      </c>
      <c r="G928"/>
    </row>
    <row r="929" spans="1:7">
      <c r="A929" t="s">
        <v>12912</v>
      </c>
      <c r="B929" t="s">
        <v>12913</v>
      </c>
      <c r="G929"/>
    </row>
    <row r="930" spans="1:7">
      <c r="A930" t="s">
        <v>12914</v>
      </c>
      <c r="B930" t="s">
        <v>12915</v>
      </c>
      <c r="G930"/>
    </row>
    <row r="931" spans="1:7">
      <c r="A931" t="s">
        <v>12916</v>
      </c>
      <c r="B931" t="s">
        <v>5864</v>
      </c>
      <c r="G931"/>
    </row>
    <row r="932" spans="1:7">
      <c r="A932" t="s">
        <v>2147</v>
      </c>
      <c r="B932" t="s">
        <v>12917</v>
      </c>
      <c r="G932"/>
    </row>
    <row r="933" spans="1:7">
      <c r="A933" t="s">
        <v>153</v>
      </c>
      <c r="B933" t="s">
        <v>5870</v>
      </c>
      <c r="G933"/>
    </row>
    <row r="934" spans="1:7">
      <c r="A934" t="s">
        <v>12918</v>
      </c>
      <c r="B934" t="s">
        <v>12919</v>
      </c>
      <c r="G934"/>
    </row>
    <row r="935" spans="1:7">
      <c r="A935" t="s">
        <v>12920</v>
      </c>
      <c r="B935" t="s">
        <v>12921</v>
      </c>
      <c r="G935"/>
    </row>
    <row r="936" spans="1:7">
      <c r="A936" t="s">
        <v>12922</v>
      </c>
      <c r="B936" t="s">
        <v>5980</v>
      </c>
      <c r="G936"/>
    </row>
    <row r="937" spans="1:7">
      <c r="A937" t="s">
        <v>12923</v>
      </c>
      <c r="B937" t="s">
        <v>12924</v>
      </c>
      <c r="G937"/>
    </row>
    <row r="938" spans="1:7">
      <c r="A938" t="s">
        <v>12925</v>
      </c>
      <c r="B938" t="s">
        <v>12926</v>
      </c>
      <c r="G938"/>
    </row>
    <row r="939" spans="1:7">
      <c r="A939" t="s">
        <v>12927</v>
      </c>
      <c r="B939" t="s">
        <v>12928</v>
      </c>
      <c r="G939"/>
    </row>
    <row r="940" spans="1:7">
      <c r="A940" t="s">
        <v>6402</v>
      </c>
      <c r="B940" t="s">
        <v>12929</v>
      </c>
      <c r="G940"/>
    </row>
    <row r="941" spans="1:7">
      <c r="A941" t="s">
        <v>7867</v>
      </c>
      <c r="B941" t="s">
        <v>5786</v>
      </c>
      <c r="G941"/>
    </row>
    <row r="942" spans="1:7">
      <c r="A942" t="s">
        <v>6707</v>
      </c>
      <c r="B942" t="s">
        <v>12930</v>
      </c>
      <c r="G942"/>
    </row>
    <row r="943" spans="1:7">
      <c r="A943" t="s">
        <v>12931</v>
      </c>
      <c r="B943" t="s">
        <v>12932</v>
      </c>
      <c r="G943"/>
    </row>
    <row r="944" spans="1:7">
      <c r="A944" t="s">
        <v>12933</v>
      </c>
      <c r="B944" t="s">
        <v>12934</v>
      </c>
      <c r="G944"/>
    </row>
    <row r="945" spans="1:7">
      <c r="A945" t="s">
        <v>12935</v>
      </c>
      <c r="B945" t="s">
        <v>12936</v>
      </c>
      <c r="G945"/>
    </row>
    <row r="946" spans="1:7">
      <c r="A946" t="s">
        <v>10726</v>
      </c>
      <c r="B946" t="s">
        <v>12937</v>
      </c>
      <c r="G946"/>
    </row>
    <row r="947" spans="1:7">
      <c r="A947" t="s">
        <v>221</v>
      </c>
      <c r="B947" t="s">
        <v>5607</v>
      </c>
      <c r="G947"/>
    </row>
    <row r="948" spans="1:7">
      <c r="A948" t="s">
        <v>1916</v>
      </c>
      <c r="B948" t="s">
        <v>960</v>
      </c>
      <c r="G948"/>
    </row>
    <row r="949" spans="1:7">
      <c r="A949" t="s">
        <v>12938</v>
      </c>
      <c r="B949" t="s">
        <v>12939</v>
      </c>
      <c r="G949"/>
    </row>
    <row r="950" spans="1:7">
      <c r="A950" t="s">
        <v>7431</v>
      </c>
      <c r="B950" t="s">
        <v>12940</v>
      </c>
      <c r="G950"/>
    </row>
    <row r="951" spans="1:7">
      <c r="A951" t="s">
        <v>12941</v>
      </c>
      <c r="B951" t="s">
        <v>12942</v>
      </c>
      <c r="G951"/>
    </row>
    <row r="952" spans="1:7">
      <c r="A952" t="s">
        <v>8717</v>
      </c>
      <c r="B952" t="s">
        <v>12943</v>
      </c>
      <c r="G952"/>
    </row>
    <row r="953" spans="1:7">
      <c r="A953" t="s">
        <v>12944</v>
      </c>
      <c r="B953" t="s">
        <v>12945</v>
      </c>
      <c r="G953"/>
    </row>
    <row r="954" spans="1:7">
      <c r="A954" t="s">
        <v>12946</v>
      </c>
      <c r="B954" t="s">
        <v>12947</v>
      </c>
      <c r="G954"/>
    </row>
    <row r="955" spans="1:7">
      <c r="A955" t="s">
        <v>12948</v>
      </c>
      <c r="B955" t="s">
        <v>12949</v>
      </c>
      <c r="G955"/>
    </row>
    <row r="956" spans="1:7">
      <c r="A956" t="s">
        <v>12950</v>
      </c>
      <c r="B956" t="s">
        <v>12951</v>
      </c>
      <c r="G956"/>
    </row>
    <row r="957" spans="1:7">
      <c r="A957" t="s">
        <v>12952</v>
      </c>
      <c r="B957" t="s">
        <v>12953</v>
      </c>
      <c r="G957"/>
    </row>
    <row r="958" spans="1:7">
      <c r="A958" t="s">
        <v>12954</v>
      </c>
      <c r="B958" t="s">
        <v>5514</v>
      </c>
      <c r="G958"/>
    </row>
    <row r="959" spans="1:7">
      <c r="A959" t="s">
        <v>12955</v>
      </c>
      <c r="B959" t="s">
        <v>12956</v>
      </c>
      <c r="G959"/>
    </row>
    <row r="960" spans="1:7">
      <c r="A960" t="s">
        <v>12957</v>
      </c>
      <c r="B960" t="s">
        <v>6034</v>
      </c>
      <c r="G960"/>
    </row>
    <row r="961" spans="1:7">
      <c r="A961" t="s">
        <v>12958</v>
      </c>
      <c r="B961" t="s">
        <v>7127</v>
      </c>
      <c r="G961"/>
    </row>
    <row r="962" spans="1:7">
      <c r="A962" t="s">
        <v>12959</v>
      </c>
      <c r="B962" t="s">
        <v>12960</v>
      </c>
      <c r="G962"/>
    </row>
    <row r="963" spans="1:7">
      <c r="A963" t="s">
        <v>12961</v>
      </c>
      <c r="B963" t="s">
        <v>12962</v>
      </c>
      <c r="G963"/>
    </row>
    <row r="964" spans="1:7">
      <c r="A964" t="s">
        <v>12963</v>
      </c>
      <c r="B964" t="s">
        <v>6702</v>
      </c>
      <c r="G964"/>
    </row>
    <row r="965" spans="1:7">
      <c r="A965" t="s">
        <v>12964</v>
      </c>
      <c r="B965" t="s">
        <v>5384</v>
      </c>
      <c r="G965"/>
    </row>
    <row r="966" spans="1:7">
      <c r="A966" t="s">
        <v>12965</v>
      </c>
      <c r="B966" t="s">
        <v>5815</v>
      </c>
      <c r="G966"/>
    </row>
    <row r="967" spans="1:7">
      <c r="A967" t="s">
        <v>2161</v>
      </c>
      <c r="B967" t="s">
        <v>12966</v>
      </c>
      <c r="G967"/>
    </row>
    <row r="968" spans="1:7">
      <c r="A968" t="s">
        <v>12967</v>
      </c>
      <c r="B968" t="s">
        <v>6854</v>
      </c>
      <c r="G968"/>
    </row>
    <row r="969" spans="1:7">
      <c r="A969" t="s">
        <v>12968</v>
      </c>
      <c r="B969" t="s">
        <v>12969</v>
      </c>
      <c r="G969"/>
    </row>
    <row r="970" spans="1:7">
      <c r="A970" t="s">
        <v>12970</v>
      </c>
      <c r="B970" t="s">
        <v>12971</v>
      </c>
      <c r="G970"/>
    </row>
    <row r="971" spans="1:7">
      <c r="A971" t="s">
        <v>12972</v>
      </c>
      <c r="B971" t="s">
        <v>12973</v>
      </c>
      <c r="G971"/>
    </row>
    <row r="972" spans="1:7">
      <c r="A972" t="s">
        <v>12974</v>
      </c>
      <c r="B972" t="s">
        <v>12975</v>
      </c>
      <c r="G972"/>
    </row>
    <row r="973" spans="1:7">
      <c r="A973" t="s">
        <v>12976</v>
      </c>
      <c r="B973" t="s">
        <v>12977</v>
      </c>
      <c r="G973"/>
    </row>
    <row r="974" spans="1:7">
      <c r="A974" t="s">
        <v>12978</v>
      </c>
      <c r="B974" t="s">
        <v>12979</v>
      </c>
      <c r="G974"/>
    </row>
    <row r="975" spans="1:7">
      <c r="A975" t="s">
        <v>12980</v>
      </c>
      <c r="B975" t="s">
        <v>12981</v>
      </c>
      <c r="G975"/>
    </row>
    <row r="976" spans="1:7">
      <c r="A976" t="s">
        <v>12982</v>
      </c>
      <c r="B976" t="s">
        <v>12983</v>
      </c>
      <c r="G976"/>
    </row>
    <row r="977" spans="1:7">
      <c r="A977" t="s">
        <v>1461</v>
      </c>
      <c r="B977" t="s">
        <v>6140</v>
      </c>
      <c r="G977"/>
    </row>
    <row r="978" spans="1:7">
      <c r="A978" t="s">
        <v>12984</v>
      </c>
      <c r="B978" t="s">
        <v>12985</v>
      </c>
      <c r="G978"/>
    </row>
    <row r="979" spans="1:7">
      <c r="A979" t="s">
        <v>12986</v>
      </c>
      <c r="B979" t="s">
        <v>12987</v>
      </c>
      <c r="G979"/>
    </row>
    <row r="980" spans="1:7">
      <c r="A980" t="s">
        <v>12988</v>
      </c>
      <c r="B980" t="s">
        <v>12989</v>
      </c>
      <c r="G980"/>
    </row>
    <row r="981" spans="1:7">
      <c r="A981" t="s">
        <v>12990</v>
      </c>
      <c r="B981" t="s">
        <v>12991</v>
      </c>
      <c r="G981"/>
    </row>
    <row r="982" spans="1:7">
      <c r="A982" t="s">
        <v>12992</v>
      </c>
      <c r="B982" t="s">
        <v>12993</v>
      </c>
      <c r="G982"/>
    </row>
    <row r="983" spans="1:7">
      <c r="A983" t="s">
        <v>6748</v>
      </c>
      <c r="B983" t="s">
        <v>6749</v>
      </c>
      <c r="G983"/>
    </row>
    <row r="984" spans="1:7">
      <c r="A984" t="s">
        <v>7085</v>
      </c>
      <c r="B984" t="s">
        <v>7086</v>
      </c>
      <c r="G984"/>
    </row>
    <row r="985" spans="1:7">
      <c r="A985" t="s">
        <v>12994</v>
      </c>
      <c r="B985" t="s">
        <v>12995</v>
      </c>
      <c r="G985"/>
    </row>
    <row r="986" spans="1:7">
      <c r="A986" t="s">
        <v>12996</v>
      </c>
      <c r="B986" t="s">
        <v>12997</v>
      </c>
      <c r="G986"/>
    </row>
    <row r="987" spans="1:7">
      <c r="A987" t="s">
        <v>12998</v>
      </c>
      <c r="B987" t="s">
        <v>5573</v>
      </c>
      <c r="G987"/>
    </row>
    <row r="988" spans="1:7">
      <c r="A988" t="s">
        <v>12999</v>
      </c>
      <c r="B988" t="s">
        <v>13000</v>
      </c>
      <c r="G988"/>
    </row>
    <row r="989" spans="1:7">
      <c r="A989" t="s">
        <v>2119</v>
      </c>
      <c r="B989" t="s">
        <v>13001</v>
      </c>
      <c r="G989"/>
    </row>
    <row r="990" spans="1:7">
      <c r="A990" t="s">
        <v>13002</v>
      </c>
      <c r="B990" t="s">
        <v>13003</v>
      </c>
      <c r="G990"/>
    </row>
    <row r="991" spans="1:7">
      <c r="A991" t="s">
        <v>13004</v>
      </c>
      <c r="B991" t="s">
        <v>7181</v>
      </c>
      <c r="G991"/>
    </row>
    <row r="992" spans="1:7">
      <c r="A992" t="s">
        <v>13005</v>
      </c>
      <c r="B992" t="s">
        <v>13006</v>
      </c>
      <c r="G992"/>
    </row>
    <row r="993" spans="1:7">
      <c r="A993" t="s">
        <v>13007</v>
      </c>
      <c r="B993" t="s">
        <v>13008</v>
      </c>
      <c r="G993"/>
    </row>
    <row r="994" spans="1:7">
      <c r="A994" t="s">
        <v>13009</v>
      </c>
      <c r="B994" t="s">
        <v>13010</v>
      </c>
      <c r="G994"/>
    </row>
    <row r="995" spans="1:7">
      <c r="A995" t="s">
        <v>210</v>
      </c>
      <c r="B995" t="s">
        <v>1064</v>
      </c>
      <c r="G995"/>
    </row>
    <row r="996" spans="1:7">
      <c r="A996" t="s">
        <v>13011</v>
      </c>
      <c r="B996" t="s">
        <v>13012</v>
      </c>
      <c r="G996"/>
    </row>
    <row r="997" spans="1:7">
      <c r="A997" t="s">
        <v>13013</v>
      </c>
      <c r="B997" t="s">
        <v>13014</v>
      </c>
      <c r="G997"/>
    </row>
    <row r="998" spans="1:7">
      <c r="A998" t="s">
        <v>9990</v>
      </c>
      <c r="B998" t="s">
        <v>13015</v>
      </c>
      <c r="G998"/>
    </row>
    <row r="999" spans="1:7">
      <c r="A999" t="s">
        <v>13016</v>
      </c>
      <c r="B999" t="s">
        <v>1127</v>
      </c>
      <c r="G999"/>
    </row>
    <row r="1000" spans="1:7">
      <c r="A1000" t="s">
        <v>13017</v>
      </c>
      <c r="B1000" t="s">
        <v>6171</v>
      </c>
      <c r="G1000"/>
    </row>
    <row r="1001" spans="1:7">
      <c r="A1001" t="s">
        <v>13018</v>
      </c>
      <c r="B1001" t="s">
        <v>13019</v>
      </c>
      <c r="G1001"/>
    </row>
    <row r="1002" spans="1:7">
      <c r="A1002" t="s">
        <v>13020</v>
      </c>
      <c r="B1002" t="s">
        <v>13021</v>
      </c>
      <c r="G1002"/>
    </row>
    <row r="1003" spans="1:7">
      <c r="A1003" t="s">
        <v>13022</v>
      </c>
      <c r="B1003" t="s">
        <v>13023</v>
      </c>
      <c r="G1003"/>
    </row>
    <row r="1004" spans="1:7">
      <c r="A1004" t="s">
        <v>13024</v>
      </c>
      <c r="B1004" t="s">
        <v>13025</v>
      </c>
      <c r="G1004"/>
    </row>
    <row r="1005" spans="1:7">
      <c r="A1005" t="s">
        <v>13026</v>
      </c>
      <c r="B1005" t="s">
        <v>13027</v>
      </c>
      <c r="G1005"/>
    </row>
    <row r="1006" spans="1:7">
      <c r="A1006" t="s">
        <v>13028</v>
      </c>
      <c r="B1006" t="s">
        <v>13029</v>
      </c>
      <c r="G1006"/>
    </row>
    <row r="1007" spans="1:7">
      <c r="A1007" t="s">
        <v>13030</v>
      </c>
      <c r="B1007" t="s">
        <v>5443</v>
      </c>
      <c r="G1007"/>
    </row>
    <row r="1008" spans="1:7">
      <c r="A1008" t="s">
        <v>13031</v>
      </c>
      <c r="B1008" t="s">
        <v>13032</v>
      </c>
      <c r="G1008"/>
    </row>
    <row r="1009" spans="1:7">
      <c r="A1009" t="s">
        <v>13033</v>
      </c>
      <c r="B1009" t="s">
        <v>13034</v>
      </c>
      <c r="G1009"/>
    </row>
    <row r="1010" spans="1:7">
      <c r="A1010" t="s">
        <v>13035</v>
      </c>
      <c r="B1010" t="s">
        <v>13036</v>
      </c>
      <c r="G1010"/>
    </row>
    <row r="1011" spans="1:7">
      <c r="A1011" t="s">
        <v>13037</v>
      </c>
      <c r="B1011" t="s">
        <v>13038</v>
      </c>
      <c r="G1011"/>
    </row>
    <row r="1012" spans="1:7">
      <c r="A1012" t="s">
        <v>13039</v>
      </c>
      <c r="B1012" t="s">
        <v>13040</v>
      </c>
      <c r="G1012"/>
    </row>
    <row r="1013" spans="1:7">
      <c r="A1013" t="s">
        <v>13041</v>
      </c>
      <c r="B1013" t="s">
        <v>13042</v>
      </c>
      <c r="G1013"/>
    </row>
    <row r="1014" spans="1:7">
      <c r="A1014" t="s">
        <v>13043</v>
      </c>
      <c r="B1014" t="s">
        <v>13044</v>
      </c>
      <c r="G1014"/>
    </row>
    <row r="1015" spans="1:7">
      <c r="A1015" t="s">
        <v>8120</v>
      </c>
      <c r="B1015" t="s">
        <v>5473</v>
      </c>
      <c r="G1015"/>
    </row>
    <row r="1016" spans="1:7">
      <c r="A1016" t="s">
        <v>13045</v>
      </c>
      <c r="B1016" t="s">
        <v>13046</v>
      </c>
      <c r="G1016"/>
    </row>
    <row r="1017" spans="1:7">
      <c r="A1017" t="s">
        <v>13047</v>
      </c>
      <c r="B1017" t="s">
        <v>13048</v>
      </c>
      <c r="G1017"/>
    </row>
    <row r="1018" spans="1:7">
      <c r="A1018" t="s">
        <v>13049</v>
      </c>
      <c r="B1018" t="s">
        <v>13050</v>
      </c>
      <c r="G1018"/>
    </row>
    <row r="1019" spans="1:7">
      <c r="A1019" t="s">
        <v>13051</v>
      </c>
      <c r="B1019" t="s">
        <v>13052</v>
      </c>
      <c r="G1019"/>
    </row>
    <row r="1020" spans="1:7">
      <c r="A1020" t="s">
        <v>13053</v>
      </c>
      <c r="B1020" t="s">
        <v>13054</v>
      </c>
      <c r="G1020"/>
    </row>
    <row r="1021" spans="1:7">
      <c r="A1021" t="s">
        <v>13055</v>
      </c>
      <c r="B1021" t="s">
        <v>13056</v>
      </c>
      <c r="G1021"/>
    </row>
    <row r="1022" spans="1:7">
      <c r="A1022" t="s">
        <v>1434</v>
      </c>
      <c r="B1022" t="s">
        <v>6123</v>
      </c>
      <c r="G1022"/>
    </row>
    <row r="1023" spans="1:7">
      <c r="A1023" t="s">
        <v>13057</v>
      </c>
      <c r="B1023" t="s">
        <v>13058</v>
      </c>
      <c r="G1023"/>
    </row>
    <row r="1024" spans="1:7">
      <c r="A1024" t="s">
        <v>13059</v>
      </c>
      <c r="B1024" t="s">
        <v>13060</v>
      </c>
      <c r="G1024"/>
    </row>
    <row r="1025" spans="1:7">
      <c r="A1025" t="s">
        <v>8364</v>
      </c>
      <c r="B1025" t="s">
        <v>13061</v>
      </c>
      <c r="G1025"/>
    </row>
    <row r="1026" spans="1:7">
      <c r="A1026" t="s">
        <v>13062</v>
      </c>
      <c r="B1026" t="s">
        <v>949</v>
      </c>
      <c r="G1026"/>
    </row>
    <row r="1027" spans="1:7">
      <c r="A1027" t="s">
        <v>13063</v>
      </c>
      <c r="B1027" t="s">
        <v>13064</v>
      </c>
      <c r="G1027"/>
    </row>
    <row r="1028" spans="1:7">
      <c r="A1028" t="s">
        <v>13065</v>
      </c>
      <c r="B1028" t="s">
        <v>13066</v>
      </c>
      <c r="G1028"/>
    </row>
    <row r="1029" spans="1:7">
      <c r="A1029" t="s">
        <v>13067</v>
      </c>
      <c r="B1029" t="s">
        <v>13068</v>
      </c>
      <c r="G1029"/>
    </row>
    <row r="1030" spans="1:7">
      <c r="A1030" t="s">
        <v>13069</v>
      </c>
      <c r="B1030" t="s">
        <v>13070</v>
      </c>
      <c r="G1030"/>
    </row>
    <row r="1031" spans="1:7">
      <c r="A1031" t="s">
        <v>13071</v>
      </c>
      <c r="B1031" t="s">
        <v>13072</v>
      </c>
      <c r="G1031"/>
    </row>
    <row r="1032" spans="1:7">
      <c r="A1032" t="s">
        <v>13073</v>
      </c>
      <c r="B1032" t="s">
        <v>13074</v>
      </c>
      <c r="G1032"/>
    </row>
    <row r="1033" spans="1:7">
      <c r="A1033" t="s">
        <v>13075</v>
      </c>
      <c r="B1033" t="s">
        <v>13076</v>
      </c>
      <c r="G1033"/>
    </row>
    <row r="1034" spans="1:7">
      <c r="A1034" t="s">
        <v>13077</v>
      </c>
      <c r="B1034" t="s">
        <v>13078</v>
      </c>
      <c r="G1034"/>
    </row>
    <row r="1035" spans="1:7">
      <c r="A1035" t="s">
        <v>13079</v>
      </c>
      <c r="B1035" t="s">
        <v>13080</v>
      </c>
      <c r="G1035"/>
    </row>
    <row r="1036" spans="1:7">
      <c r="A1036" t="s">
        <v>13081</v>
      </c>
      <c r="B1036" t="s">
        <v>13082</v>
      </c>
      <c r="G1036"/>
    </row>
    <row r="1037" spans="1:7">
      <c r="A1037" t="s">
        <v>13083</v>
      </c>
      <c r="B1037" t="s">
        <v>13084</v>
      </c>
      <c r="G1037"/>
    </row>
    <row r="1038" spans="1:7">
      <c r="A1038" t="s">
        <v>13085</v>
      </c>
      <c r="B1038" t="s">
        <v>13086</v>
      </c>
      <c r="G1038"/>
    </row>
    <row r="1039" spans="1:7">
      <c r="A1039" t="s">
        <v>8223</v>
      </c>
      <c r="B1039" t="s">
        <v>13087</v>
      </c>
      <c r="G1039"/>
    </row>
    <row r="1040" spans="1:7">
      <c r="A1040" t="s">
        <v>13088</v>
      </c>
      <c r="B1040" t="s">
        <v>13089</v>
      </c>
      <c r="G1040"/>
    </row>
    <row r="1041" spans="1:7">
      <c r="A1041" t="s">
        <v>13090</v>
      </c>
      <c r="B1041" t="s">
        <v>13091</v>
      </c>
      <c r="G1041"/>
    </row>
    <row r="1042" spans="1:7">
      <c r="A1042" t="s">
        <v>827</v>
      </c>
      <c r="B1042" t="s">
        <v>828</v>
      </c>
      <c r="G1042"/>
    </row>
    <row r="1043" spans="1:7">
      <c r="A1043" t="s">
        <v>13092</v>
      </c>
      <c r="B1043" t="s">
        <v>13093</v>
      </c>
      <c r="G1043"/>
    </row>
    <row r="1044" spans="1:7">
      <c r="A1044" t="s">
        <v>13094</v>
      </c>
      <c r="B1044" t="s">
        <v>13095</v>
      </c>
      <c r="G1044"/>
    </row>
    <row r="1045" spans="1:7">
      <c r="A1045" t="s">
        <v>13096</v>
      </c>
      <c r="B1045" t="s">
        <v>13097</v>
      </c>
      <c r="G1045"/>
    </row>
    <row r="1046" spans="1:7">
      <c r="A1046" t="s">
        <v>13098</v>
      </c>
      <c r="B1046" t="s">
        <v>1121</v>
      </c>
      <c r="G1046"/>
    </row>
    <row r="1047" spans="1:7">
      <c r="A1047" t="s">
        <v>13099</v>
      </c>
      <c r="B1047" t="s">
        <v>13100</v>
      </c>
      <c r="G1047"/>
    </row>
    <row r="1048" spans="1:7">
      <c r="A1048" t="s">
        <v>13101</v>
      </c>
      <c r="B1048" t="s">
        <v>13102</v>
      </c>
      <c r="G1048"/>
    </row>
    <row r="1049" spans="1:7">
      <c r="A1049" t="s">
        <v>9074</v>
      </c>
      <c r="B1049" t="s">
        <v>5463</v>
      </c>
      <c r="G1049"/>
    </row>
    <row r="1050" spans="1:7">
      <c r="A1050" t="s">
        <v>13103</v>
      </c>
      <c r="B1050" t="s">
        <v>13104</v>
      </c>
      <c r="G1050"/>
    </row>
    <row r="1051" spans="1:7">
      <c r="A1051" t="s">
        <v>10598</v>
      </c>
      <c r="B1051" t="s">
        <v>13105</v>
      </c>
      <c r="G1051"/>
    </row>
    <row r="1052" spans="1:7">
      <c r="A1052" t="s">
        <v>13106</v>
      </c>
      <c r="B1052" t="s">
        <v>13107</v>
      </c>
      <c r="G1052"/>
    </row>
    <row r="1053" spans="1:7">
      <c r="A1053" t="s">
        <v>13108</v>
      </c>
      <c r="B1053" t="s">
        <v>13109</v>
      </c>
      <c r="G1053"/>
    </row>
    <row r="1054" spans="1:7">
      <c r="A1054" t="s">
        <v>13110</v>
      </c>
      <c r="B1054" t="s">
        <v>13111</v>
      </c>
      <c r="G1054"/>
    </row>
    <row r="1055" spans="1:7">
      <c r="A1055" t="s">
        <v>13112</v>
      </c>
      <c r="B1055" t="s">
        <v>6908</v>
      </c>
      <c r="G1055"/>
    </row>
    <row r="1056" spans="1:7">
      <c r="A1056" t="s">
        <v>13113</v>
      </c>
      <c r="B1056" t="s">
        <v>13114</v>
      </c>
      <c r="G1056"/>
    </row>
    <row r="1057" spans="1:7">
      <c r="A1057" t="s">
        <v>13115</v>
      </c>
      <c r="B1057" t="s">
        <v>13116</v>
      </c>
      <c r="G1057"/>
    </row>
    <row r="1058" spans="1:7">
      <c r="A1058" t="s">
        <v>13117</v>
      </c>
      <c r="B1058" t="s">
        <v>13118</v>
      </c>
      <c r="G1058"/>
    </row>
    <row r="1059" spans="1:7">
      <c r="A1059" t="s">
        <v>13119</v>
      </c>
      <c r="B1059" t="s">
        <v>13120</v>
      </c>
      <c r="G1059"/>
    </row>
    <row r="1060" spans="1:7">
      <c r="A1060" t="s">
        <v>13121</v>
      </c>
      <c r="B1060" t="s">
        <v>13122</v>
      </c>
      <c r="G1060"/>
    </row>
    <row r="1061" spans="1:7">
      <c r="A1061" t="s">
        <v>13123</v>
      </c>
      <c r="B1061" t="s">
        <v>13124</v>
      </c>
      <c r="G1061"/>
    </row>
    <row r="1062" spans="1:7">
      <c r="A1062" t="s">
        <v>13125</v>
      </c>
      <c r="B1062" t="s">
        <v>13126</v>
      </c>
      <c r="G1062"/>
    </row>
    <row r="1063" spans="1:7">
      <c r="A1063" t="s">
        <v>13127</v>
      </c>
      <c r="B1063" t="s">
        <v>13128</v>
      </c>
      <c r="G1063"/>
    </row>
    <row r="1064" spans="1:7">
      <c r="A1064" t="s">
        <v>13129</v>
      </c>
      <c r="B1064" t="s">
        <v>13130</v>
      </c>
      <c r="G1064"/>
    </row>
    <row r="1065" spans="1:7">
      <c r="A1065" t="s">
        <v>13131</v>
      </c>
      <c r="B1065" t="s">
        <v>13132</v>
      </c>
      <c r="G1065"/>
    </row>
    <row r="1066" spans="1:7">
      <c r="A1066" t="s">
        <v>13133</v>
      </c>
      <c r="B1066" t="s">
        <v>6438</v>
      </c>
      <c r="G1066"/>
    </row>
    <row r="1067" spans="1:7">
      <c r="A1067" t="s">
        <v>13134</v>
      </c>
      <c r="B1067" t="s">
        <v>13135</v>
      </c>
      <c r="G1067"/>
    </row>
    <row r="1068" spans="1:7">
      <c r="A1068" t="s">
        <v>13136</v>
      </c>
      <c r="B1068" t="s">
        <v>13137</v>
      </c>
      <c r="G1068"/>
    </row>
    <row r="1069" spans="1:7">
      <c r="A1069" t="s">
        <v>13138</v>
      </c>
      <c r="B1069" t="s">
        <v>6553</v>
      </c>
      <c r="G1069"/>
    </row>
    <row r="1070" spans="1:7">
      <c r="A1070" t="s">
        <v>339</v>
      </c>
      <c r="B1070" t="s">
        <v>5985</v>
      </c>
      <c r="G1070"/>
    </row>
    <row r="1071" spans="1:7">
      <c r="A1071" t="s">
        <v>13139</v>
      </c>
      <c r="B1071" t="s">
        <v>13140</v>
      </c>
      <c r="G1071"/>
    </row>
    <row r="1072" spans="1:7">
      <c r="A1072" t="s">
        <v>13141</v>
      </c>
      <c r="B1072" t="s">
        <v>13142</v>
      </c>
      <c r="G1072"/>
    </row>
    <row r="1073" spans="1:7">
      <c r="A1073" t="s">
        <v>13143</v>
      </c>
      <c r="B1073" t="s">
        <v>13144</v>
      </c>
      <c r="G1073"/>
    </row>
    <row r="1074" spans="1:7">
      <c r="A1074" t="s">
        <v>13145</v>
      </c>
      <c r="B1074" t="s">
        <v>6471</v>
      </c>
      <c r="G1074"/>
    </row>
    <row r="1075" spans="1:7">
      <c r="A1075" t="s">
        <v>13146</v>
      </c>
      <c r="B1075" t="s">
        <v>13147</v>
      </c>
      <c r="G1075"/>
    </row>
    <row r="1076" spans="1:7">
      <c r="A1076" t="s">
        <v>13148</v>
      </c>
      <c r="B1076" t="s">
        <v>13149</v>
      </c>
      <c r="G1076"/>
    </row>
    <row r="1077" spans="1:7">
      <c r="A1077" t="s">
        <v>13150</v>
      </c>
      <c r="B1077" t="s">
        <v>13151</v>
      </c>
      <c r="G1077"/>
    </row>
    <row r="1078" spans="1:7">
      <c r="A1078" t="s">
        <v>13152</v>
      </c>
      <c r="B1078" t="s">
        <v>13153</v>
      </c>
      <c r="G1078"/>
    </row>
    <row r="1079" spans="1:7">
      <c r="A1079" t="s">
        <v>13154</v>
      </c>
      <c r="B1079" t="s">
        <v>13155</v>
      </c>
      <c r="G1079"/>
    </row>
    <row r="1080" spans="1:7">
      <c r="A1080" t="s">
        <v>13156</v>
      </c>
      <c r="B1080" t="s">
        <v>13157</v>
      </c>
      <c r="G1080"/>
    </row>
    <row r="1081" spans="1:7">
      <c r="A1081" t="s">
        <v>13158</v>
      </c>
      <c r="B1081" t="s">
        <v>13159</v>
      </c>
      <c r="G1081"/>
    </row>
    <row r="1082" spans="1:7">
      <c r="A1082" t="s">
        <v>190</v>
      </c>
      <c r="B1082" t="s">
        <v>5702</v>
      </c>
      <c r="G1082"/>
    </row>
    <row r="1083" spans="1:7">
      <c r="A1083" t="s">
        <v>13160</v>
      </c>
      <c r="B1083" t="s">
        <v>13161</v>
      </c>
      <c r="G1083"/>
    </row>
    <row r="1084" spans="1:7">
      <c r="A1084" t="s">
        <v>13162</v>
      </c>
      <c r="B1084" t="s">
        <v>13163</v>
      </c>
      <c r="G1084"/>
    </row>
    <row r="1085" spans="1:7">
      <c r="A1085" t="s">
        <v>8903</v>
      </c>
      <c r="B1085" t="s">
        <v>13164</v>
      </c>
      <c r="G1085"/>
    </row>
    <row r="1086" spans="1:7">
      <c r="A1086" t="s">
        <v>13165</v>
      </c>
      <c r="B1086" t="s">
        <v>13166</v>
      </c>
      <c r="G1086"/>
    </row>
    <row r="1087" spans="1:7">
      <c r="A1087" t="s">
        <v>13167</v>
      </c>
      <c r="B1087" t="s">
        <v>13168</v>
      </c>
      <c r="G1087"/>
    </row>
    <row r="1088" spans="1:7">
      <c r="A1088" t="s">
        <v>13169</v>
      </c>
      <c r="B1088" t="s">
        <v>13170</v>
      </c>
      <c r="G1088"/>
    </row>
    <row r="1089" spans="1:7">
      <c r="A1089" t="s">
        <v>13171</v>
      </c>
      <c r="B1089" t="s">
        <v>13172</v>
      </c>
      <c r="G1089"/>
    </row>
    <row r="1090" spans="1:7">
      <c r="A1090" t="s">
        <v>13173</v>
      </c>
      <c r="B1090" t="s">
        <v>13174</v>
      </c>
      <c r="G1090"/>
    </row>
    <row r="1091" spans="1:7">
      <c r="A1091" t="s">
        <v>13175</v>
      </c>
      <c r="B1091" t="s">
        <v>13176</v>
      </c>
      <c r="G1091"/>
    </row>
    <row r="1092" spans="1:7">
      <c r="A1092" t="s">
        <v>13177</v>
      </c>
      <c r="B1092" t="s">
        <v>13178</v>
      </c>
      <c r="G1092"/>
    </row>
    <row r="1093" spans="1:7">
      <c r="A1093" t="s">
        <v>7704</v>
      </c>
      <c r="B1093" t="s">
        <v>13179</v>
      </c>
      <c r="G1093"/>
    </row>
    <row r="1094" spans="1:7">
      <c r="A1094" t="s">
        <v>13180</v>
      </c>
      <c r="B1094" t="s">
        <v>13181</v>
      </c>
      <c r="G1094"/>
    </row>
    <row r="1095" spans="1:7">
      <c r="A1095" t="s">
        <v>13182</v>
      </c>
      <c r="B1095" t="s">
        <v>13183</v>
      </c>
      <c r="G1095"/>
    </row>
    <row r="1096" spans="1:7">
      <c r="A1096" t="s">
        <v>13184</v>
      </c>
      <c r="B1096" t="s">
        <v>13185</v>
      </c>
      <c r="G1096"/>
    </row>
    <row r="1097" spans="1:7">
      <c r="A1097" t="s">
        <v>13186</v>
      </c>
      <c r="B1097" t="s">
        <v>13187</v>
      </c>
      <c r="G1097"/>
    </row>
    <row r="1098" spans="1:7">
      <c r="A1098" t="s">
        <v>13188</v>
      </c>
      <c r="B1098" t="s">
        <v>13189</v>
      </c>
      <c r="G1098"/>
    </row>
    <row r="1099" spans="1:7">
      <c r="A1099" t="s">
        <v>13190</v>
      </c>
      <c r="B1099" t="s">
        <v>13191</v>
      </c>
      <c r="G1099"/>
    </row>
    <row r="1100" spans="1:7">
      <c r="A1100" t="s">
        <v>13192</v>
      </c>
      <c r="B1100" t="s">
        <v>13193</v>
      </c>
      <c r="G1100"/>
    </row>
    <row r="1101" spans="1:7">
      <c r="A1101" t="s">
        <v>13194</v>
      </c>
      <c r="B1101" t="s">
        <v>13195</v>
      </c>
      <c r="G1101"/>
    </row>
    <row r="1102" spans="1:7">
      <c r="A1102" t="s">
        <v>13196</v>
      </c>
      <c r="B1102" t="s">
        <v>13197</v>
      </c>
      <c r="G1102"/>
    </row>
    <row r="1103" spans="1:7">
      <c r="A1103" t="s">
        <v>13198</v>
      </c>
      <c r="B1103" t="s">
        <v>13199</v>
      </c>
      <c r="G1103"/>
    </row>
    <row r="1104" spans="1:7">
      <c r="A1104" t="s">
        <v>13200</v>
      </c>
      <c r="B1104" t="s">
        <v>13201</v>
      </c>
      <c r="G1104"/>
    </row>
    <row r="1105" spans="1:7">
      <c r="A1105" t="s">
        <v>10595</v>
      </c>
      <c r="B1105" t="s">
        <v>13202</v>
      </c>
      <c r="G1105"/>
    </row>
    <row r="1106" spans="1:7">
      <c r="A1106" t="s">
        <v>13203</v>
      </c>
      <c r="B1106" t="s">
        <v>13204</v>
      </c>
      <c r="G1106"/>
    </row>
    <row r="1107" spans="1:7">
      <c r="A1107" t="s">
        <v>13205</v>
      </c>
      <c r="B1107" t="s">
        <v>6518</v>
      </c>
      <c r="G1107"/>
    </row>
    <row r="1108" spans="1:7">
      <c r="A1108" t="s">
        <v>13206</v>
      </c>
      <c r="B1108" t="s">
        <v>13207</v>
      </c>
      <c r="G1108"/>
    </row>
    <row r="1109" spans="1:7">
      <c r="A1109" t="s">
        <v>13208</v>
      </c>
      <c r="B1109" t="s">
        <v>13209</v>
      </c>
      <c r="G1109"/>
    </row>
    <row r="1110" spans="1:7">
      <c r="A1110" t="s">
        <v>13210</v>
      </c>
      <c r="B1110" t="s">
        <v>13211</v>
      </c>
      <c r="G1110"/>
    </row>
    <row r="1111" spans="1:7">
      <c r="A1111" t="s">
        <v>13212</v>
      </c>
      <c r="B1111" t="s">
        <v>5867</v>
      </c>
      <c r="G1111"/>
    </row>
    <row r="1112" spans="1:7">
      <c r="A1112" t="s">
        <v>13213</v>
      </c>
      <c r="B1112" t="s">
        <v>13214</v>
      </c>
      <c r="G1112"/>
    </row>
    <row r="1113" spans="1:7">
      <c r="A1113" t="s">
        <v>13215</v>
      </c>
      <c r="B1113" t="s">
        <v>13216</v>
      </c>
      <c r="G1113"/>
    </row>
    <row r="1114" spans="1:7">
      <c r="A1114" t="s">
        <v>1240</v>
      </c>
      <c r="B1114" t="s">
        <v>1241</v>
      </c>
      <c r="G1114"/>
    </row>
    <row r="1115" spans="1:7">
      <c r="A1115" t="s">
        <v>13217</v>
      </c>
      <c r="B1115" t="s">
        <v>13218</v>
      </c>
      <c r="G1115"/>
    </row>
    <row r="1116" spans="1:7">
      <c r="A1116" t="s">
        <v>13219</v>
      </c>
      <c r="B1116" t="s">
        <v>13220</v>
      </c>
      <c r="G1116"/>
    </row>
    <row r="1117" spans="1:7">
      <c r="A1117" t="s">
        <v>646</v>
      </c>
      <c r="B1117" t="s">
        <v>647</v>
      </c>
      <c r="G1117"/>
    </row>
    <row r="1118" spans="1:7">
      <c r="A1118" t="s">
        <v>13221</v>
      </c>
      <c r="B1118" t="s">
        <v>13222</v>
      </c>
      <c r="G1118"/>
    </row>
    <row r="1119" spans="1:7">
      <c r="A1119" t="s">
        <v>13223</v>
      </c>
      <c r="B1119" t="s">
        <v>13224</v>
      </c>
      <c r="G1119"/>
    </row>
    <row r="1120" spans="1:7">
      <c r="A1120" t="s">
        <v>13225</v>
      </c>
      <c r="B1120" t="s">
        <v>13226</v>
      </c>
      <c r="G1120"/>
    </row>
    <row r="1121" spans="1:7">
      <c r="A1121" t="s">
        <v>162</v>
      </c>
      <c r="B1121" t="s">
        <v>5499</v>
      </c>
      <c r="G1121"/>
    </row>
    <row r="1122" spans="1:7">
      <c r="A1122" t="s">
        <v>13227</v>
      </c>
      <c r="B1122" t="s">
        <v>13228</v>
      </c>
      <c r="G1122"/>
    </row>
    <row r="1123" spans="1:7">
      <c r="A1123" t="s">
        <v>2188</v>
      </c>
      <c r="B1123" t="s">
        <v>13229</v>
      </c>
      <c r="G1123"/>
    </row>
    <row r="1124" spans="1:7">
      <c r="A1124" t="s">
        <v>13230</v>
      </c>
      <c r="B1124" t="s">
        <v>13231</v>
      </c>
      <c r="G1124"/>
    </row>
    <row r="1125" spans="1:7">
      <c r="A1125" t="s">
        <v>9799</v>
      </c>
      <c r="B1125" t="s">
        <v>13232</v>
      </c>
      <c r="G1125"/>
    </row>
    <row r="1126" spans="1:7">
      <c r="A1126" t="s">
        <v>8875</v>
      </c>
      <c r="B1126" t="s">
        <v>13233</v>
      </c>
      <c r="G1126"/>
    </row>
    <row r="1127" spans="1:7">
      <c r="A1127" t="s">
        <v>13234</v>
      </c>
      <c r="B1127" t="s">
        <v>13235</v>
      </c>
      <c r="G1127"/>
    </row>
    <row r="1128" spans="1:7">
      <c r="A1128" t="s">
        <v>13236</v>
      </c>
      <c r="B1128" t="s">
        <v>13237</v>
      </c>
      <c r="G1128"/>
    </row>
    <row r="1129" spans="1:7">
      <c r="A1129" t="s">
        <v>13238</v>
      </c>
      <c r="B1129" t="s">
        <v>13239</v>
      </c>
      <c r="G1129"/>
    </row>
    <row r="1130" spans="1:7">
      <c r="A1130" t="s">
        <v>13240</v>
      </c>
      <c r="B1130" t="s">
        <v>13241</v>
      </c>
      <c r="G1130"/>
    </row>
    <row r="1131" spans="1:7">
      <c r="A1131" t="s">
        <v>13242</v>
      </c>
      <c r="B1131" t="s">
        <v>13243</v>
      </c>
      <c r="G1131"/>
    </row>
    <row r="1132" spans="1:7">
      <c r="A1132" t="s">
        <v>13244</v>
      </c>
      <c r="B1132" t="s">
        <v>13245</v>
      </c>
      <c r="G1132"/>
    </row>
    <row r="1133" spans="1:7">
      <c r="A1133" t="s">
        <v>13246</v>
      </c>
      <c r="B1133" t="s">
        <v>13247</v>
      </c>
      <c r="G1133"/>
    </row>
    <row r="1134" spans="1:7">
      <c r="A1134" t="s">
        <v>13248</v>
      </c>
      <c r="B1134" t="s">
        <v>7379</v>
      </c>
      <c r="G1134"/>
    </row>
    <row r="1135" spans="1:7">
      <c r="A1135" t="s">
        <v>13249</v>
      </c>
      <c r="B1135" t="s">
        <v>13250</v>
      </c>
      <c r="G1135"/>
    </row>
    <row r="1136" spans="1:7">
      <c r="A1136" t="s">
        <v>470</v>
      </c>
      <c r="B1136" t="s">
        <v>5886</v>
      </c>
      <c r="G1136"/>
    </row>
    <row r="1137" spans="1:7">
      <c r="A1137" t="s">
        <v>1847</v>
      </c>
      <c r="B1137" t="s">
        <v>13251</v>
      </c>
      <c r="G1137"/>
    </row>
    <row r="1138" spans="1:7">
      <c r="A1138" t="s">
        <v>13252</v>
      </c>
      <c r="B1138" t="s">
        <v>13253</v>
      </c>
      <c r="G1138"/>
    </row>
    <row r="1139" spans="1:7">
      <c r="A1139" t="s">
        <v>13254</v>
      </c>
      <c r="B1139" t="s">
        <v>13255</v>
      </c>
      <c r="G1139"/>
    </row>
    <row r="1140" spans="1:7">
      <c r="A1140" t="s">
        <v>13256</v>
      </c>
      <c r="B1140" t="s">
        <v>13257</v>
      </c>
      <c r="G1140"/>
    </row>
    <row r="1141" spans="1:7">
      <c r="A1141" t="s">
        <v>1357</v>
      </c>
      <c r="B1141" t="s">
        <v>5844</v>
      </c>
      <c r="G1141"/>
    </row>
    <row r="1142" spans="1:7">
      <c r="A1142" t="s">
        <v>13258</v>
      </c>
      <c r="B1142" t="s">
        <v>13259</v>
      </c>
      <c r="G1142"/>
    </row>
    <row r="1143" spans="1:7">
      <c r="A1143" t="s">
        <v>13260</v>
      </c>
      <c r="B1143" t="s">
        <v>13261</v>
      </c>
      <c r="G1143"/>
    </row>
    <row r="1144" spans="1:7">
      <c r="A1144" t="s">
        <v>13262</v>
      </c>
      <c r="B1144" t="s">
        <v>13263</v>
      </c>
      <c r="G1144"/>
    </row>
    <row r="1145" spans="1:7">
      <c r="A1145" t="s">
        <v>13264</v>
      </c>
      <c r="B1145" t="s">
        <v>13265</v>
      </c>
      <c r="G1145"/>
    </row>
    <row r="1146" spans="1:7">
      <c r="A1146" t="s">
        <v>13266</v>
      </c>
      <c r="B1146" t="s">
        <v>13267</v>
      </c>
      <c r="G1146"/>
    </row>
    <row r="1147" spans="1:7">
      <c r="A1147" t="s">
        <v>13268</v>
      </c>
      <c r="B1147" t="s">
        <v>13269</v>
      </c>
      <c r="G1147"/>
    </row>
    <row r="1148" spans="1:7">
      <c r="A1148" t="s">
        <v>13270</v>
      </c>
      <c r="B1148" t="s">
        <v>13271</v>
      </c>
      <c r="G1148"/>
    </row>
    <row r="1149" spans="1:7">
      <c r="A1149" t="s">
        <v>13272</v>
      </c>
      <c r="B1149" t="s">
        <v>13273</v>
      </c>
      <c r="G1149"/>
    </row>
    <row r="1150" spans="1:7">
      <c r="A1150" t="s">
        <v>13274</v>
      </c>
      <c r="B1150" t="s">
        <v>13275</v>
      </c>
      <c r="G1150"/>
    </row>
    <row r="1151" spans="1:7">
      <c r="A1151" t="s">
        <v>13276</v>
      </c>
      <c r="B1151" t="s">
        <v>6638</v>
      </c>
      <c r="G1151"/>
    </row>
    <row r="1152" spans="1:7">
      <c r="A1152" t="s">
        <v>13277</v>
      </c>
      <c r="B1152" t="s">
        <v>7531</v>
      </c>
      <c r="G1152"/>
    </row>
    <row r="1153" spans="1:7">
      <c r="A1153" t="s">
        <v>1255</v>
      </c>
      <c r="B1153" t="s">
        <v>5920</v>
      </c>
      <c r="G1153"/>
    </row>
    <row r="1154" spans="1:7">
      <c r="A1154" t="s">
        <v>13278</v>
      </c>
      <c r="B1154" t="s">
        <v>13279</v>
      </c>
      <c r="G1154"/>
    </row>
    <row r="1155" spans="1:7">
      <c r="A1155" t="s">
        <v>8096</v>
      </c>
      <c r="B1155" t="s">
        <v>774</v>
      </c>
      <c r="G1155"/>
    </row>
    <row r="1156" spans="1:7">
      <c r="A1156" t="s">
        <v>13280</v>
      </c>
      <c r="B1156" t="s">
        <v>13281</v>
      </c>
      <c r="G1156"/>
    </row>
    <row r="1157" spans="1:7">
      <c r="A1157" t="s">
        <v>13282</v>
      </c>
      <c r="B1157" t="s">
        <v>13283</v>
      </c>
      <c r="G1157"/>
    </row>
    <row r="1158" spans="1:7">
      <c r="A1158" t="s">
        <v>13284</v>
      </c>
      <c r="B1158" t="s">
        <v>13285</v>
      </c>
      <c r="G1158"/>
    </row>
    <row r="1159" spans="1:7">
      <c r="A1159" t="s">
        <v>13286</v>
      </c>
      <c r="B1159" t="s">
        <v>13287</v>
      </c>
      <c r="G1159"/>
    </row>
    <row r="1160" spans="1:7">
      <c r="A1160" t="s">
        <v>13288</v>
      </c>
      <c r="B1160" t="s">
        <v>13289</v>
      </c>
      <c r="G1160"/>
    </row>
    <row r="1161" spans="1:7">
      <c r="A1161" t="s">
        <v>13290</v>
      </c>
      <c r="B1161" t="s">
        <v>6795</v>
      </c>
      <c r="G1161"/>
    </row>
    <row r="1162" spans="1:7">
      <c r="A1162" t="s">
        <v>13291</v>
      </c>
      <c r="B1162" t="s">
        <v>5710</v>
      </c>
      <c r="G1162"/>
    </row>
    <row r="1163" spans="1:7">
      <c r="A1163" t="s">
        <v>7440</v>
      </c>
      <c r="B1163" t="s">
        <v>6509</v>
      </c>
      <c r="G1163"/>
    </row>
    <row r="1164" spans="1:7">
      <c r="A1164" t="s">
        <v>13292</v>
      </c>
      <c r="B1164" t="s">
        <v>13293</v>
      </c>
      <c r="G1164"/>
    </row>
    <row r="1165" spans="1:7">
      <c r="A1165" t="s">
        <v>13294</v>
      </c>
      <c r="B1165" t="s">
        <v>13295</v>
      </c>
      <c r="G1165"/>
    </row>
    <row r="1166" spans="1:7">
      <c r="A1166" t="s">
        <v>13296</v>
      </c>
      <c r="B1166" t="s">
        <v>13297</v>
      </c>
      <c r="G1166"/>
    </row>
    <row r="1167" spans="1:7">
      <c r="A1167" t="s">
        <v>13298</v>
      </c>
      <c r="B1167" t="s">
        <v>13299</v>
      </c>
      <c r="G1167"/>
    </row>
    <row r="1168" spans="1:7">
      <c r="A1168" t="s">
        <v>13300</v>
      </c>
      <c r="B1168" t="s">
        <v>13301</v>
      </c>
      <c r="G1168"/>
    </row>
    <row r="1169" spans="1:7">
      <c r="A1169" t="s">
        <v>13302</v>
      </c>
      <c r="B1169" t="s">
        <v>13303</v>
      </c>
      <c r="G1169"/>
    </row>
    <row r="1170" spans="1:7">
      <c r="A1170" t="s">
        <v>13304</v>
      </c>
      <c r="B1170" t="s">
        <v>13305</v>
      </c>
      <c r="G1170"/>
    </row>
    <row r="1171" spans="1:7">
      <c r="A1171" t="s">
        <v>13306</v>
      </c>
      <c r="B1171" t="s">
        <v>13307</v>
      </c>
      <c r="G1171"/>
    </row>
    <row r="1172" spans="1:7">
      <c r="A1172" t="s">
        <v>13308</v>
      </c>
      <c r="B1172" t="s">
        <v>13309</v>
      </c>
      <c r="G1172"/>
    </row>
    <row r="1173" spans="1:7">
      <c r="A1173" t="s">
        <v>13310</v>
      </c>
      <c r="B1173" t="s">
        <v>13311</v>
      </c>
      <c r="G1173"/>
    </row>
    <row r="1174" spans="1:7">
      <c r="A1174" t="s">
        <v>13312</v>
      </c>
      <c r="B1174" t="s">
        <v>13313</v>
      </c>
      <c r="G1174"/>
    </row>
    <row r="1175" spans="1:7">
      <c r="A1175" t="s">
        <v>13314</v>
      </c>
      <c r="B1175" t="s">
        <v>13315</v>
      </c>
      <c r="G1175"/>
    </row>
    <row r="1176" spans="1:7">
      <c r="A1176" t="s">
        <v>13316</v>
      </c>
      <c r="B1176" t="s">
        <v>13317</v>
      </c>
      <c r="G1176"/>
    </row>
    <row r="1177" spans="1:7">
      <c r="A1177" t="s">
        <v>9485</v>
      </c>
      <c r="B1177" t="s">
        <v>13318</v>
      </c>
      <c r="G1177"/>
    </row>
    <row r="1178" spans="1:7">
      <c r="A1178" t="s">
        <v>13319</v>
      </c>
      <c r="B1178" t="s">
        <v>13320</v>
      </c>
      <c r="G1178"/>
    </row>
    <row r="1179" spans="1:7">
      <c r="A1179" t="s">
        <v>13321</v>
      </c>
      <c r="B1179" t="s">
        <v>13322</v>
      </c>
      <c r="G1179"/>
    </row>
    <row r="1180" spans="1:7">
      <c r="A1180" t="s">
        <v>13323</v>
      </c>
      <c r="B1180" t="s">
        <v>5742</v>
      </c>
      <c r="G1180"/>
    </row>
    <row r="1181" spans="1:7">
      <c r="A1181" t="s">
        <v>13324</v>
      </c>
      <c r="B1181" t="s">
        <v>7311</v>
      </c>
      <c r="G1181"/>
    </row>
    <row r="1182" spans="1:7">
      <c r="A1182" t="s">
        <v>13325</v>
      </c>
      <c r="B1182" t="s">
        <v>1096</v>
      </c>
      <c r="G1182"/>
    </row>
    <row r="1183" spans="1:7">
      <c r="A1183" t="s">
        <v>13326</v>
      </c>
      <c r="B1183" t="s">
        <v>13327</v>
      </c>
      <c r="G1183"/>
    </row>
    <row r="1184" spans="1:7">
      <c r="A1184" t="s">
        <v>13328</v>
      </c>
      <c r="B1184" t="s">
        <v>13329</v>
      </c>
      <c r="G1184"/>
    </row>
    <row r="1185" spans="1:7">
      <c r="A1185" t="s">
        <v>13330</v>
      </c>
      <c r="B1185" t="s">
        <v>7280</v>
      </c>
      <c r="G1185"/>
    </row>
    <row r="1186" spans="1:7">
      <c r="A1186" t="s">
        <v>13331</v>
      </c>
      <c r="B1186" t="s">
        <v>13332</v>
      </c>
      <c r="G1186"/>
    </row>
    <row r="1187" spans="1:7">
      <c r="A1187" t="s">
        <v>13333</v>
      </c>
      <c r="B1187" t="s">
        <v>13334</v>
      </c>
      <c r="G1187"/>
    </row>
    <row r="1188" spans="1:7">
      <c r="A1188" t="s">
        <v>13335</v>
      </c>
      <c r="B1188" t="s">
        <v>6105</v>
      </c>
      <c r="G1188"/>
    </row>
    <row r="1189" spans="1:7">
      <c r="A1189" t="s">
        <v>449</v>
      </c>
      <c r="B1189" t="s">
        <v>5770</v>
      </c>
      <c r="G1189"/>
    </row>
    <row r="1190" spans="1:7">
      <c r="A1190" t="s">
        <v>13336</v>
      </c>
      <c r="B1190" t="s">
        <v>13337</v>
      </c>
      <c r="G1190"/>
    </row>
    <row r="1191" spans="1:7">
      <c r="A1191" t="s">
        <v>13338</v>
      </c>
      <c r="B1191" t="s">
        <v>13339</v>
      </c>
      <c r="G1191"/>
    </row>
    <row r="1192" spans="1:7">
      <c r="A1192" t="s">
        <v>13340</v>
      </c>
      <c r="B1192" t="s">
        <v>13341</v>
      </c>
      <c r="G1192"/>
    </row>
    <row r="1193" spans="1:7">
      <c r="A1193" t="s">
        <v>13342</v>
      </c>
      <c r="B1193" t="s">
        <v>13343</v>
      </c>
      <c r="G1193"/>
    </row>
    <row r="1194" spans="1:7">
      <c r="A1194" t="s">
        <v>13344</v>
      </c>
      <c r="B1194" t="s">
        <v>5818</v>
      </c>
      <c r="G1194"/>
    </row>
    <row r="1195" spans="1:7">
      <c r="A1195" t="s">
        <v>13345</v>
      </c>
      <c r="B1195" t="s">
        <v>13346</v>
      </c>
      <c r="G1195"/>
    </row>
    <row r="1196" spans="1:7">
      <c r="A1196" t="s">
        <v>13347</v>
      </c>
      <c r="B1196" t="s">
        <v>13348</v>
      </c>
      <c r="G1196"/>
    </row>
    <row r="1197" spans="1:7">
      <c r="A1197" t="s">
        <v>1015</v>
      </c>
      <c r="B1197" t="s">
        <v>1016</v>
      </c>
      <c r="G1197"/>
    </row>
    <row r="1198" spans="1:7">
      <c r="A1198" t="s">
        <v>249</v>
      </c>
      <c r="B1198" t="s">
        <v>5996</v>
      </c>
      <c r="G1198"/>
    </row>
    <row r="1199" spans="1:7">
      <c r="A1199" t="s">
        <v>13349</v>
      </c>
      <c r="B1199" t="s">
        <v>13350</v>
      </c>
      <c r="G1199"/>
    </row>
    <row r="1200" spans="1:7">
      <c r="A1200" t="s">
        <v>13351</v>
      </c>
      <c r="B1200" t="s">
        <v>13352</v>
      </c>
      <c r="G1200"/>
    </row>
    <row r="1201" spans="1:7">
      <c r="A1201" t="s">
        <v>6272</v>
      </c>
      <c r="B1201" t="s">
        <v>6273</v>
      </c>
      <c r="G1201"/>
    </row>
    <row r="1202" spans="1:7">
      <c r="A1202" t="s">
        <v>586</v>
      </c>
      <c r="B1202" t="s">
        <v>5776</v>
      </c>
      <c r="G1202"/>
    </row>
    <row r="1203" spans="1:7">
      <c r="A1203" t="s">
        <v>13353</v>
      </c>
      <c r="B1203" t="s">
        <v>13354</v>
      </c>
      <c r="G1203"/>
    </row>
    <row r="1204" spans="1:7">
      <c r="A1204" t="s">
        <v>13355</v>
      </c>
      <c r="B1204" t="s">
        <v>13356</v>
      </c>
      <c r="G1204"/>
    </row>
    <row r="1205" spans="1:7">
      <c r="A1205" t="s">
        <v>13357</v>
      </c>
      <c r="B1205" t="s">
        <v>13358</v>
      </c>
      <c r="G1205"/>
    </row>
    <row r="1206" spans="1:7">
      <c r="A1206" t="s">
        <v>13359</v>
      </c>
      <c r="B1206" t="s">
        <v>13360</v>
      </c>
      <c r="G1206"/>
    </row>
    <row r="1207" spans="1:7">
      <c r="A1207" t="s">
        <v>13361</v>
      </c>
      <c r="B1207" t="s">
        <v>13362</v>
      </c>
      <c r="G1207"/>
    </row>
    <row r="1208" spans="1:7">
      <c r="A1208" t="s">
        <v>13363</v>
      </c>
      <c r="B1208" t="s">
        <v>13364</v>
      </c>
      <c r="G1208"/>
    </row>
    <row r="1209" spans="1:7">
      <c r="A1209" t="s">
        <v>13365</v>
      </c>
      <c r="B1209" t="s">
        <v>13366</v>
      </c>
      <c r="G1209"/>
    </row>
    <row r="1210" spans="1:7">
      <c r="A1210" t="s">
        <v>13367</v>
      </c>
      <c r="B1210" t="s">
        <v>7238</v>
      </c>
      <c r="G1210"/>
    </row>
    <row r="1211" spans="1:7">
      <c r="A1211" t="s">
        <v>721</v>
      </c>
      <c r="B1211" t="s">
        <v>722</v>
      </c>
      <c r="G1211"/>
    </row>
    <row r="1212" spans="1:7">
      <c r="A1212" t="s">
        <v>13368</v>
      </c>
      <c r="B1212" t="s">
        <v>13369</v>
      </c>
      <c r="G1212"/>
    </row>
    <row r="1213" spans="1:7">
      <c r="A1213" t="s">
        <v>13370</v>
      </c>
      <c r="B1213" t="s">
        <v>13371</v>
      </c>
      <c r="G1213"/>
    </row>
    <row r="1214" spans="1:7">
      <c r="A1214" t="s">
        <v>13372</v>
      </c>
      <c r="B1214" t="s">
        <v>13373</v>
      </c>
      <c r="G1214"/>
    </row>
    <row r="1215" spans="1:7">
      <c r="A1215" t="s">
        <v>1206</v>
      </c>
      <c r="B1215" t="s">
        <v>1207</v>
      </c>
      <c r="G1215"/>
    </row>
    <row r="1216" spans="1:7">
      <c r="A1216" t="s">
        <v>13374</v>
      </c>
      <c r="B1216" t="s">
        <v>13375</v>
      </c>
      <c r="G1216"/>
    </row>
    <row r="1217" spans="1:7">
      <c r="A1217" t="s">
        <v>13376</v>
      </c>
      <c r="B1217" t="s">
        <v>13377</v>
      </c>
      <c r="G1217"/>
    </row>
    <row r="1218" spans="1:7">
      <c r="A1218" t="s">
        <v>13378</v>
      </c>
      <c r="B1218" t="s">
        <v>13379</v>
      </c>
      <c r="G1218"/>
    </row>
    <row r="1219" spans="1:7">
      <c r="A1219" t="s">
        <v>13380</v>
      </c>
      <c r="B1219" t="s">
        <v>5876</v>
      </c>
      <c r="G1219"/>
    </row>
    <row r="1220" spans="1:7">
      <c r="A1220" t="s">
        <v>13381</v>
      </c>
      <c r="B1220" t="s">
        <v>13382</v>
      </c>
      <c r="G1220"/>
    </row>
    <row r="1221" spans="1:7">
      <c r="A1221" t="s">
        <v>13383</v>
      </c>
      <c r="B1221" t="s">
        <v>13384</v>
      </c>
      <c r="G1221"/>
    </row>
    <row r="1222" spans="1:7">
      <c r="A1222" t="s">
        <v>13385</v>
      </c>
      <c r="B1222" t="s">
        <v>13386</v>
      </c>
      <c r="G1222"/>
    </row>
    <row r="1223" spans="1:7">
      <c r="A1223" t="s">
        <v>13387</v>
      </c>
      <c r="B1223" t="s">
        <v>13388</v>
      </c>
      <c r="G1223"/>
    </row>
    <row r="1224" spans="1:7">
      <c r="A1224" t="s">
        <v>13389</v>
      </c>
      <c r="B1224" t="s">
        <v>13390</v>
      </c>
      <c r="G1224"/>
    </row>
    <row r="1225" spans="1:7">
      <c r="A1225" t="s">
        <v>13391</v>
      </c>
      <c r="B1225" t="s">
        <v>13392</v>
      </c>
      <c r="G1225"/>
    </row>
    <row r="1226" spans="1:7">
      <c r="A1226" t="s">
        <v>13393</v>
      </c>
      <c r="B1226" t="s">
        <v>13394</v>
      </c>
      <c r="G1226"/>
    </row>
    <row r="1227" spans="1:7">
      <c r="A1227" t="s">
        <v>13395</v>
      </c>
      <c r="B1227" t="s">
        <v>13396</v>
      </c>
      <c r="G1227"/>
    </row>
    <row r="1228" spans="1:7">
      <c r="A1228" t="s">
        <v>13397</v>
      </c>
      <c r="B1228" t="s">
        <v>13398</v>
      </c>
      <c r="G1228"/>
    </row>
    <row r="1229" spans="1:7">
      <c r="A1229" t="s">
        <v>13399</v>
      </c>
      <c r="B1229" t="s">
        <v>13400</v>
      </c>
      <c r="G1229"/>
    </row>
    <row r="1230" spans="1:7">
      <c r="A1230" t="s">
        <v>13401</v>
      </c>
      <c r="B1230" t="s">
        <v>13402</v>
      </c>
      <c r="G1230"/>
    </row>
    <row r="1231" spans="1:7">
      <c r="A1231" t="s">
        <v>13403</v>
      </c>
      <c r="B1231" t="s">
        <v>13404</v>
      </c>
      <c r="G1231"/>
    </row>
    <row r="1232" spans="1:7">
      <c r="A1232" t="s">
        <v>13405</v>
      </c>
      <c r="B1232" t="s">
        <v>13406</v>
      </c>
      <c r="G1232"/>
    </row>
    <row r="1233" spans="1:7">
      <c r="A1233" t="s">
        <v>13407</v>
      </c>
      <c r="B1233" t="s">
        <v>13408</v>
      </c>
      <c r="G1233"/>
    </row>
    <row r="1234" spans="1:7">
      <c r="A1234" t="s">
        <v>976</v>
      </c>
      <c r="B1234" t="s">
        <v>977</v>
      </c>
      <c r="G1234"/>
    </row>
    <row r="1235" spans="1:7">
      <c r="A1235" t="s">
        <v>13409</v>
      </c>
      <c r="B1235" t="s">
        <v>13410</v>
      </c>
      <c r="G1235"/>
    </row>
    <row r="1236" spans="1:7">
      <c r="A1236" t="s">
        <v>13411</v>
      </c>
      <c r="B1236" t="s">
        <v>13412</v>
      </c>
      <c r="G1236"/>
    </row>
    <row r="1237" spans="1:7">
      <c r="A1237" t="s">
        <v>1456</v>
      </c>
      <c r="B1237" t="s">
        <v>6137</v>
      </c>
      <c r="G1237"/>
    </row>
    <row r="1238" spans="1:7">
      <c r="A1238" t="s">
        <v>13413</v>
      </c>
      <c r="B1238" t="s">
        <v>13414</v>
      </c>
      <c r="G1238"/>
    </row>
    <row r="1239" spans="1:7">
      <c r="A1239" t="s">
        <v>13415</v>
      </c>
      <c r="B1239" t="s">
        <v>13416</v>
      </c>
      <c r="G1239"/>
    </row>
    <row r="1240" spans="1:7">
      <c r="A1240" t="s">
        <v>13417</v>
      </c>
      <c r="B1240" t="s">
        <v>13418</v>
      </c>
      <c r="G1240"/>
    </row>
    <row r="1241" spans="1:7">
      <c r="A1241" t="s">
        <v>1632</v>
      </c>
      <c r="B1241" t="s">
        <v>6892</v>
      </c>
      <c r="G1241"/>
    </row>
    <row r="1242" spans="1:7">
      <c r="A1242" t="s">
        <v>13419</v>
      </c>
      <c r="B1242" t="s">
        <v>13420</v>
      </c>
      <c r="G1242"/>
    </row>
    <row r="1243" spans="1:7">
      <c r="A1243" t="s">
        <v>13421</v>
      </c>
      <c r="B1243" t="s">
        <v>13422</v>
      </c>
      <c r="G1243"/>
    </row>
    <row r="1244" spans="1:7">
      <c r="A1244" t="s">
        <v>13423</v>
      </c>
      <c r="B1244" t="s">
        <v>13424</v>
      </c>
      <c r="G1244"/>
    </row>
    <row r="1245" spans="1:7">
      <c r="A1245" t="s">
        <v>10644</v>
      </c>
      <c r="B1245" t="s">
        <v>5564</v>
      </c>
      <c r="G1245"/>
    </row>
    <row r="1246" spans="1:7">
      <c r="A1246" t="s">
        <v>13425</v>
      </c>
      <c r="B1246" t="s">
        <v>13426</v>
      </c>
      <c r="G1246"/>
    </row>
    <row r="1247" spans="1:7">
      <c r="A1247" t="s">
        <v>13427</v>
      </c>
      <c r="B1247" t="s">
        <v>13428</v>
      </c>
      <c r="G1247"/>
    </row>
    <row r="1248" spans="1:7">
      <c r="A1248" t="s">
        <v>1370</v>
      </c>
      <c r="B1248" t="s">
        <v>5561</v>
      </c>
      <c r="G1248"/>
    </row>
    <row r="1249" spans="1:7">
      <c r="A1249" t="s">
        <v>13429</v>
      </c>
      <c r="B1249" t="s">
        <v>13430</v>
      </c>
      <c r="G1249"/>
    </row>
    <row r="1250" spans="1:7">
      <c r="A1250" t="s">
        <v>13431</v>
      </c>
      <c r="B1250" t="s">
        <v>13432</v>
      </c>
      <c r="G1250"/>
    </row>
    <row r="1251" spans="1:7">
      <c r="A1251" t="s">
        <v>13433</v>
      </c>
      <c r="B1251" t="s">
        <v>6493</v>
      </c>
      <c r="G1251"/>
    </row>
    <row r="1252" spans="1:7">
      <c r="A1252" t="s">
        <v>13434</v>
      </c>
      <c r="B1252" t="s">
        <v>13435</v>
      </c>
      <c r="G1252"/>
    </row>
    <row r="1253" spans="1:7">
      <c r="A1253" t="s">
        <v>13436</v>
      </c>
      <c r="B1253" t="s">
        <v>13437</v>
      </c>
      <c r="G1253"/>
    </row>
    <row r="1254" spans="1:7">
      <c r="A1254" t="s">
        <v>13438</v>
      </c>
      <c r="B1254" t="s">
        <v>13439</v>
      </c>
      <c r="G1254"/>
    </row>
    <row r="1255" spans="1:7">
      <c r="A1255" t="s">
        <v>13440</v>
      </c>
      <c r="B1255" t="s">
        <v>13441</v>
      </c>
      <c r="G1255"/>
    </row>
    <row r="1256" spans="1:7">
      <c r="A1256" t="s">
        <v>13442</v>
      </c>
      <c r="B1256" t="s">
        <v>13443</v>
      </c>
      <c r="G1256"/>
    </row>
    <row r="1257" spans="1:7">
      <c r="A1257" t="s">
        <v>13444</v>
      </c>
      <c r="B1257" t="s">
        <v>13445</v>
      </c>
      <c r="G1257"/>
    </row>
    <row r="1258" spans="1:7">
      <c r="A1258" t="s">
        <v>13446</v>
      </c>
      <c r="B1258" t="s">
        <v>13447</v>
      </c>
      <c r="G1258"/>
    </row>
    <row r="1259" spans="1:7">
      <c r="A1259" t="s">
        <v>13448</v>
      </c>
      <c r="B1259" t="s">
        <v>13449</v>
      </c>
      <c r="G1259"/>
    </row>
    <row r="1260" spans="1:7">
      <c r="A1260" t="s">
        <v>13450</v>
      </c>
      <c r="B1260" t="s">
        <v>13451</v>
      </c>
      <c r="G1260"/>
    </row>
    <row r="1261" spans="1:7">
      <c r="A1261" t="s">
        <v>13452</v>
      </c>
      <c r="B1261" t="s">
        <v>13453</v>
      </c>
      <c r="G1261"/>
    </row>
    <row r="1262" spans="1:7">
      <c r="A1262" t="s">
        <v>13454</v>
      </c>
      <c r="B1262" t="s">
        <v>13455</v>
      </c>
      <c r="G1262"/>
    </row>
    <row r="1263" spans="1:7">
      <c r="A1263" t="s">
        <v>13456</v>
      </c>
      <c r="B1263" t="s">
        <v>13457</v>
      </c>
      <c r="G1263"/>
    </row>
    <row r="1264" spans="1:7">
      <c r="A1264" t="s">
        <v>13458</v>
      </c>
      <c r="B1264" t="s">
        <v>13459</v>
      </c>
      <c r="G1264"/>
    </row>
    <row r="1265" spans="1:7">
      <c r="A1265" t="s">
        <v>7896</v>
      </c>
      <c r="B1265" t="s">
        <v>937</v>
      </c>
      <c r="G1265"/>
    </row>
    <row r="1266" spans="1:7">
      <c r="A1266" t="s">
        <v>232</v>
      </c>
      <c r="B1266" t="s">
        <v>5496</v>
      </c>
      <c r="G1266"/>
    </row>
    <row r="1267" spans="1:7">
      <c r="A1267" t="s">
        <v>13460</v>
      </c>
      <c r="B1267" t="s">
        <v>13461</v>
      </c>
      <c r="G1267"/>
    </row>
    <row r="1268" spans="1:7">
      <c r="A1268" t="s">
        <v>13462</v>
      </c>
      <c r="B1268" t="s">
        <v>5610</v>
      </c>
      <c r="G1268"/>
    </row>
    <row r="1269" spans="1:7">
      <c r="A1269" t="s">
        <v>1101</v>
      </c>
      <c r="B1269" t="s">
        <v>1102</v>
      </c>
      <c r="G1269"/>
    </row>
    <row r="1270" spans="1:7">
      <c r="A1270" t="s">
        <v>13463</v>
      </c>
      <c r="B1270" t="s">
        <v>681</v>
      </c>
      <c r="G1270"/>
    </row>
    <row r="1271" spans="1:7">
      <c r="A1271" t="s">
        <v>8268</v>
      </c>
      <c r="B1271" t="s">
        <v>13464</v>
      </c>
      <c r="G1271"/>
    </row>
    <row r="1272" spans="1:7">
      <c r="A1272" t="s">
        <v>13465</v>
      </c>
      <c r="B1272" t="s">
        <v>13466</v>
      </c>
      <c r="G1272"/>
    </row>
    <row r="1273" spans="1:7">
      <c r="A1273" t="s">
        <v>551</v>
      </c>
      <c r="B1273" t="s">
        <v>6052</v>
      </c>
      <c r="G1273"/>
    </row>
    <row r="1274" spans="1:7">
      <c r="A1274" t="s">
        <v>6602</v>
      </c>
      <c r="B1274" t="s">
        <v>6020</v>
      </c>
      <c r="G1274"/>
    </row>
    <row r="1275" spans="1:7">
      <c r="A1275" t="s">
        <v>13467</v>
      </c>
      <c r="B1275" t="s">
        <v>13468</v>
      </c>
      <c r="G1275"/>
    </row>
    <row r="1276" spans="1:7">
      <c r="A1276" t="s">
        <v>13469</v>
      </c>
      <c r="B1276" t="s">
        <v>13470</v>
      </c>
      <c r="G1276"/>
    </row>
    <row r="1277" spans="1:7">
      <c r="A1277" t="s">
        <v>13471</v>
      </c>
      <c r="B1277" t="s">
        <v>13472</v>
      </c>
      <c r="G1277"/>
    </row>
    <row r="1278" spans="1:7">
      <c r="A1278" t="s">
        <v>13473</v>
      </c>
      <c r="B1278" t="s">
        <v>5804</v>
      </c>
      <c r="G1278"/>
    </row>
    <row r="1279" spans="1:7">
      <c r="A1279" t="s">
        <v>13474</v>
      </c>
      <c r="B1279" t="s">
        <v>13475</v>
      </c>
      <c r="G1279"/>
    </row>
    <row r="1280" spans="1:7">
      <c r="A1280" t="s">
        <v>480</v>
      </c>
      <c r="B1280" t="s">
        <v>5632</v>
      </c>
      <c r="G1280"/>
    </row>
    <row r="1281" spans="1:7">
      <c r="A1281" t="s">
        <v>13476</v>
      </c>
      <c r="B1281" t="s">
        <v>13477</v>
      </c>
      <c r="G1281"/>
    </row>
    <row r="1282" spans="1:7">
      <c r="A1282" t="s">
        <v>13478</v>
      </c>
      <c r="B1282" t="s">
        <v>13479</v>
      </c>
      <c r="G1282"/>
    </row>
    <row r="1283" spans="1:7">
      <c r="A1283" t="s">
        <v>13480</v>
      </c>
      <c r="B1283" t="s">
        <v>13481</v>
      </c>
      <c r="G1283"/>
    </row>
    <row r="1284" spans="1:7">
      <c r="A1284" t="s">
        <v>13482</v>
      </c>
      <c r="B1284" t="s">
        <v>13483</v>
      </c>
      <c r="G1284"/>
    </row>
    <row r="1285" spans="1:7">
      <c r="A1285" t="s">
        <v>13484</v>
      </c>
      <c r="B1285" t="s">
        <v>13485</v>
      </c>
      <c r="G1285"/>
    </row>
    <row r="1286" spans="1:7">
      <c r="A1286" t="s">
        <v>13486</v>
      </c>
      <c r="B1286" t="s">
        <v>13487</v>
      </c>
      <c r="G1286"/>
    </row>
    <row r="1287" spans="1:7">
      <c r="A1287" t="s">
        <v>13488</v>
      </c>
      <c r="B1287" t="s">
        <v>13489</v>
      </c>
      <c r="G1287"/>
    </row>
    <row r="1288" spans="1:7">
      <c r="A1288" t="s">
        <v>2050</v>
      </c>
      <c r="B1288" t="s">
        <v>5739</v>
      </c>
      <c r="G1288"/>
    </row>
    <row r="1289" spans="1:7">
      <c r="A1289" t="s">
        <v>13490</v>
      </c>
      <c r="B1289" t="s">
        <v>13491</v>
      </c>
      <c r="G1289"/>
    </row>
    <row r="1290" spans="1:7">
      <c r="A1290" t="s">
        <v>13492</v>
      </c>
      <c r="B1290" t="s">
        <v>5421</v>
      </c>
      <c r="G1290"/>
    </row>
    <row r="1291" spans="1:7">
      <c r="A1291" t="s">
        <v>13493</v>
      </c>
      <c r="B1291" t="s">
        <v>6809</v>
      </c>
      <c r="G1291"/>
    </row>
    <row r="1292" spans="1:7">
      <c r="A1292" t="s">
        <v>72</v>
      </c>
      <c r="B1292" t="s">
        <v>6063</v>
      </c>
      <c r="G1292"/>
    </row>
    <row r="1293" spans="1:7">
      <c r="A1293" t="s">
        <v>13494</v>
      </c>
      <c r="B1293" t="s">
        <v>13495</v>
      </c>
      <c r="G1293"/>
    </row>
    <row r="1294" spans="1:7">
      <c r="A1294" t="s">
        <v>13496</v>
      </c>
      <c r="B1294" t="s">
        <v>13497</v>
      </c>
      <c r="G1294"/>
    </row>
    <row r="1295" spans="1:7">
      <c r="A1295" t="s">
        <v>13498</v>
      </c>
      <c r="B1295" t="s">
        <v>13499</v>
      </c>
      <c r="G1295"/>
    </row>
    <row r="1296" spans="1:7">
      <c r="A1296" t="s">
        <v>13500</v>
      </c>
      <c r="B1296" t="s">
        <v>13501</v>
      </c>
      <c r="G1296"/>
    </row>
    <row r="1297" spans="1:7">
      <c r="A1297" t="s">
        <v>13502</v>
      </c>
      <c r="B1297" t="s">
        <v>13503</v>
      </c>
      <c r="G1297"/>
    </row>
    <row r="1298" spans="1:7">
      <c r="A1298" t="s">
        <v>13504</v>
      </c>
      <c r="B1298" t="s">
        <v>13505</v>
      </c>
      <c r="G1298"/>
    </row>
    <row r="1299" spans="1:7">
      <c r="A1299" t="s">
        <v>13506</v>
      </c>
      <c r="B1299" t="s">
        <v>13507</v>
      </c>
      <c r="G1299"/>
    </row>
    <row r="1300" spans="1:7">
      <c r="A1300" t="s">
        <v>9740</v>
      </c>
      <c r="B1300" t="s">
        <v>13508</v>
      </c>
      <c r="G1300"/>
    </row>
    <row r="1301" spans="1:7">
      <c r="A1301" t="s">
        <v>13509</v>
      </c>
      <c r="B1301" t="s">
        <v>13510</v>
      </c>
      <c r="G1301"/>
    </row>
    <row r="1302" spans="1:7">
      <c r="A1302" t="s">
        <v>13511</v>
      </c>
      <c r="B1302" t="s">
        <v>13512</v>
      </c>
      <c r="G1302"/>
    </row>
    <row r="1303" spans="1:7">
      <c r="A1303" t="s">
        <v>13513</v>
      </c>
      <c r="B1303" t="s">
        <v>13514</v>
      </c>
      <c r="G1303"/>
    </row>
    <row r="1304" spans="1:7">
      <c r="A1304" t="s">
        <v>13515</v>
      </c>
      <c r="B1304" t="s">
        <v>13516</v>
      </c>
      <c r="G1304"/>
    </row>
    <row r="1305" spans="1:7">
      <c r="A1305" t="s">
        <v>13517</v>
      </c>
      <c r="B1305" t="s">
        <v>13518</v>
      </c>
      <c r="G1305"/>
    </row>
    <row r="1306" spans="1:7">
      <c r="A1306" t="s">
        <v>13519</v>
      </c>
      <c r="B1306" t="s">
        <v>13520</v>
      </c>
      <c r="G1306"/>
    </row>
    <row r="1307" spans="1:7">
      <c r="A1307" t="s">
        <v>13521</v>
      </c>
      <c r="B1307" t="s">
        <v>13522</v>
      </c>
      <c r="G1307"/>
    </row>
    <row r="1308" spans="1:7">
      <c r="A1308" t="s">
        <v>13523</v>
      </c>
      <c r="B1308" t="s">
        <v>13524</v>
      </c>
      <c r="G1308"/>
    </row>
    <row r="1309" spans="1:7">
      <c r="A1309" t="s">
        <v>942</v>
      </c>
      <c r="B1309" t="s">
        <v>943</v>
      </c>
      <c r="G1309"/>
    </row>
    <row r="1310" spans="1:7">
      <c r="A1310" t="s">
        <v>13525</v>
      </c>
      <c r="B1310" t="s">
        <v>13526</v>
      </c>
      <c r="G1310"/>
    </row>
    <row r="1311" spans="1:7">
      <c r="A1311" t="s">
        <v>13527</v>
      </c>
      <c r="B1311" t="s">
        <v>13528</v>
      </c>
      <c r="G1311"/>
    </row>
    <row r="1312" spans="1:7">
      <c r="A1312" t="s">
        <v>13529</v>
      </c>
      <c r="B1312" t="s">
        <v>13530</v>
      </c>
      <c r="G1312"/>
    </row>
    <row r="1313" spans="1:7">
      <c r="A1313" t="s">
        <v>13531</v>
      </c>
      <c r="B1313" t="s">
        <v>10155</v>
      </c>
      <c r="G1313"/>
    </row>
    <row r="1314" spans="1:7">
      <c r="A1314" t="s">
        <v>13532</v>
      </c>
      <c r="B1314" t="s">
        <v>13533</v>
      </c>
      <c r="G1314"/>
    </row>
    <row r="1315" spans="1:7">
      <c r="A1315" t="s">
        <v>13534</v>
      </c>
      <c r="B1315" t="s">
        <v>13535</v>
      </c>
      <c r="G1315"/>
    </row>
    <row r="1316" spans="1:7">
      <c r="A1316" t="s">
        <v>6461</v>
      </c>
      <c r="B1316" t="s">
        <v>6462</v>
      </c>
      <c r="G1316"/>
    </row>
    <row r="1317" spans="1:7">
      <c r="A1317" t="s">
        <v>13536</v>
      </c>
      <c r="B1317" t="s">
        <v>13537</v>
      </c>
      <c r="G1317"/>
    </row>
    <row r="1318" spans="1:7">
      <c r="A1318" t="s">
        <v>13538</v>
      </c>
      <c r="B1318" t="s">
        <v>13539</v>
      </c>
      <c r="G1318"/>
    </row>
    <row r="1319" spans="1:7">
      <c r="A1319" t="s">
        <v>13540</v>
      </c>
      <c r="B1319" t="s">
        <v>7158</v>
      </c>
      <c r="G1319"/>
    </row>
    <row r="1320" spans="1:7">
      <c r="A1320" t="s">
        <v>13541</v>
      </c>
      <c r="B1320" t="s">
        <v>13542</v>
      </c>
      <c r="G1320"/>
    </row>
    <row r="1321" spans="1:7">
      <c r="A1321" t="s">
        <v>13543</v>
      </c>
      <c r="B1321" t="s">
        <v>6168</v>
      </c>
      <c r="G1321"/>
    </row>
    <row r="1322" spans="1:7">
      <c r="A1322" t="s">
        <v>1662</v>
      </c>
      <c r="B1322" t="s">
        <v>6297</v>
      </c>
      <c r="G1322"/>
    </row>
    <row r="1323" spans="1:7">
      <c r="A1323" t="s">
        <v>13544</v>
      </c>
      <c r="B1323" t="s">
        <v>13545</v>
      </c>
      <c r="G1323"/>
    </row>
    <row r="1324" spans="1:7">
      <c r="A1324" t="s">
        <v>13546</v>
      </c>
      <c r="B1324" t="s">
        <v>13547</v>
      </c>
      <c r="G1324"/>
    </row>
    <row r="1325" spans="1:7">
      <c r="A1325" t="s">
        <v>13548</v>
      </c>
      <c r="B1325" t="s">
        <v>13549</v>
      </c>
      <c r="G1325"/>
    </row>
    <row r="1326" spans="1:7">
      <c r="A1326" t="s">
        <v>1047</v>
      </c>
      <c r="B1326" t="s">
        <v>1048</v>
      </c>
      <c r="G1326"/>
    </row>
    <row r="1327" spans="1:7">
      <c r="A1327" t="s">
        <v>1601</v>
      </c>
      <c r="B1327" t="s">
        <v>13550</v>
      </c>
      <c r="G1327"/>
    </row>
    <row r="1328" spans="1:7">
      <c r="A1328" t="s">
        <v>13551</v>
      </c>
      <c r="B1328" t="s">
        <v>13552</v>
      </c>
      <c r="G1328"/>
    </row>
    <row r="1329" spans="1:7">
      <c r="A1329" t="s">
        <v>13553</v>
      </c>
      <c r="B1329" t="s">
        <v>13554</v>
      </c>
      <c r="G1329"/>
    </row>
    <row r="1330" spans="1:7">
      <c r="A1330" t="s">
        <v>13555</v>
      </c>
      <c r="B1330" t="s">
        <v>13556</v>
      </c>
      <c r="G1330"/>
    </row>
    <row r="1331" spans="1:7">
      <c r="A1331" t="s">
        <v>8749</v>
      </c>
      <c r="B1331" t="s">
        <v>5765</v>
      </c>
      <c r="G1331"/>
    </row>
    <row r="1332" spans="1:7">
      <c r="A1332" t="s">
        <v>13557</v>
      </c>
      <c r="B1332" t="s">
        <v>13558</v>
      </c>
      <c r="G1332"/>
    </row>
    <row r="1333" spans="1:7">
      <c r="A1333" t="s">
        <v>13559</v>
      </c>
      <c r="B1333" t="s">
        <v>13560</v>
      </c>
      <c r="G1333"/>
    </row>
    <row r="1334" spans="1:7">
      <c r="A1334" t="s">
        <v>6257</v>
      </c>
      <c r="B1334" t="s">
        <v>6258</v>
      </c>
      <c r="G1334"/>
    </row>
    <row r="1335" spans="1:7">
      <c r="A1335" t="s">
        <v>874</v>
      </c>
      <c r="B1335" t="s">
        <v>875</v>
      </c>
      <c r="G1335"/>
    </row>
    <row r="1336" spans="1:7">
      <c r="A1336" t="s">
        <v>13561</v>
      </c>
      <c r="B1336" t="s">
        <v>13562</v>
      </c>
      <c r="G1336"/>
    </row>
    <row r="1337" spans="1:7">
      <c r="A1337" t="s">
        <v>13563</v>
      </c>
      <c r="B1337" t="s">
        <v>13564</v>
      </c>
      <c r="G1337"/>
    </row>
    <row r="1338" spans="1:7">
      <c r="A1338" t="s">
        <v>13565</v>
      </c>
      <c r="B1338" t="s">
        <v>13566</v>
      </c>
      <c r="G1338"/>
    </row>
    <row r="1339" spans="1:7">
      <c r="A1339" t="s">
        <v>10998</v>
      </c>
      <c r="B1339" t="s">
        <v>6450</v>
      </c>
      <c r="G1339"/>
    </row>
    <row r="1340" spans="1:7">
      <c r="A1340" t="s">
        <v>13567</v>
      </c>
      <c r="B1340" t="s">
        <v>13568</v>
      </c>
      <c r="G1340"/>
    </row>
    <row r="1341" spans="1:7">
      <c r="A1341" t="s">
        <v>13569</v>
      </c>
      <c r="B1341" t="s">
        <v>13570</v>
      </c>
      <c r="G1341"/>
    </row>
    <row r="1342" spans="1:7">
      <c r="A1342" t="s">
        <v>13571</v>
      </c>
      <c r="B1342" t="s">
        <v>13572</v>
      </c>
      <c r="G1342"/>
    </row>
    <row r="1343" spans="1:7">
      <c r="A1343" t="s">
        <v>13573</v>
      </c>
      <c r="B1343" t="s">
        <v>13574</v>
      </c>
      <c r="G1343"/>
    </row>
    <row r="1344" spans="1:7">
      <c r="A1344" t="s">
        <v>13575</v>
      </c>
      <c r="B1344" t="s">
        <v>5699</v>
      </c>
      <c r="G1344"/>
    </row>
    <row r="1345" spans="1:7">
      <c r="A1345" t="s">
        <v>13576</v>
      </c>
      <c r="B1345" t="s">
        <v>13577</v>
      </c>
      <c r="G1345"/>
    </row>
    <row r="1346" spans="1:7">
      <c r="A1346" t="s">
        <v>7032</v>
      </c>
      <c r="B1346" t="s">
        <v>5719</v>
      </c>
      <c r="G1346"/>
    </row>
    <row r="1347" spans="1:7">
      <c r="A1347" t="s">
        <v>13578</v>
      </c>
      <c r="B1347" t="s">
        <v>13579</v>
      </c>
      <c r="G1347"/>
    </row>
    <row r="1348" spans="1:7">
      <c r="A1348" t="s">
        <v>13580</v>
      </c>
      <c r="B1348" t="s">
        <v>13581</v>
      </c>
      <c r="G1348"/>
    </row>
    <row r="1349" spans="1:7">
      <c r="A1349" t="s">
        <v>13582</v>
      </c>
      <c r="B1349" t="s">
        <v>13583</v>
      </c>
      <c r="G1349"/>
    </row>
    <row r="1350" spans="1:7">
      <c r="A1350" t="s">
        <v>13584</v>
      </c>
      <c r="B1350" t="s">
        <v>13585</v>
      </c>
      <c r="G1350"/>
    </row>
    <row r="1351" spans="1:7">
      <c r="A1351" t="s">
        <v>13586</v>
      </c>
      <c r="B1351" t="s">
        <v>13587</v>
      </c>
      <c r="G1351"/>
    </row>
    <row r="1352" spans="1:7">
      <c r="A1352" t="s">
        <v>13588</v>
      </c>
      <c r="B1352" t="s">
        <v>13589</v>
      </c>
      <c r="G1352"/>
    </row>
    <row r="1353" spans="1:7">
      <c r="A1353" t="s">
        <v>13590</v>
      </c>
      <c r="B1353" t="s">
        <v>13591</v>
      </c>
      <c r="G1353"/>
    </row>
    <row r="1354" spans="1:7">
      <c r="A1354" t="s">
        <v>13592</v>
      </c>
      <c r="B1354" t="s">
        <v>13593</v>
      </c>
      <c r="G1354"/>
    </row>
    <row r="1355" spans="1:7">
      <c r="A1355" t="s">
        <v>13594</v>
      </c>
      <c r="B1355" t="s">
        <v>13595</v>
      </c>
      <c r="G1355"/>
    </row>
    <row r="1356" spans="1:7">
      <c r="A1356" t="s">
        <v>13596</v>
      </c>
      <c r="B1356" t="s">
        <v>5493</v>
      </c>
      <c r="G1356"/>
    </row>
    <row r="1357" spans="1:7">
      <c r="A1357" t="s">
        <v>1897</v>
      </c>
      <c r="B1357" t="s">
        <v>6660</v>
      </c>
      <c r="G1357"/>
    </row>
    <row r="1358" spans="1:7">
      <c r="A1358" t="s">
        <v>13597</v>
      </c>
      <c r="B1358" t="s">
        <v>13598</v>
      </c>
      <c r="G1358"/>
    </row>
    <row r="1359" spans="1:7">
      <c r="A1359" t="s">
        <v>13599</v>
      </c>
      <c r="B1359" t="s">
        <v>13600</v>
      </c>
      <c r="G1359"/>
    </row>
    <row r="1360" spans="1:7">
      <c r="A1360" t="s">
        <v>13601</v>
      </c>
      <c r="B1360" t="s">
        <v>13602</v>
      </c>
      <c r="G1360"/>
    </row>
    <row r="1361" spans="1:7">
      <c r="A1361" t="s">
        <v>13603</v>
      </c>
      <c r="B1361" t="s">
        <v>13604</v>
      </c>
      <c r="G1361"/>
    </row>
    <row r="1362" spans="1:7">
      <c r="A1362" t="s">
        <v>795</v>
      </c>
      <c r="B1362" t="s">
        <v>796</v>
      </c>
      <c r="G1362"/>
    </row>
    <row r="1363" spans="1:7">
      <c r="A1363" t="s">
        <v>13605</v>
      </c>
      <c r="B1363" t="s">
        <v>13606</v>
      </c>
      <c r="G1363"/>
    </row>
    <row r="1364" spans="1:7">
      <c r="A1364" t="s">
        <v>13607</v>
      </c>
      <c r="B1364" t="s">
        <v>13608</v>
      </c>
      <c r="G1364"/>
    </row>
    <row r="1365" spans="1:7">
      <c r="A1365" t="s">
        <v>13609</v>
      </c>
      <c r="B1365" t="s">
        <v>13610</v>
      </c>
      <c r="G1365"/>
    </row>
    <row r="1366" spans="1:7">
      <c r="A1366" t="s">
        <v>13611</v>
      </c>
      <c r="B1366" t="s">
        <v>13612</v>
      </c>
      <c r="G1366"/>
    </row>
    <row r="1367" spans="1:7">
      <c r="A1367" t="s">
        <v>7218</v>
      </c>
      <c r="B1367" t="s">
        <v>7219</v>
      </c>
      <c r="G1367"/>
    </row>
    <row r="1368" spans="1:7">
      <c r="A1368" t="s">
        <v>13613</v>
      </c>
      <c r="B1368" t="s">
        <v>13614</v>
      </c>
      <c r="G1368"/>
    </row>
    <row r="1369" spans="1:7">
      <c r="A1369" t="s">
        <v>148</v>
      </c>
      <c r="B1369" t="s">
        <v>5749</v>
      </c>
      <c r="G1369"/>
    </row>
    <row r="1370" spans="1:7">
      <c r="A1370" t="s">
        <v>13615</v>
      </c>
      <c r="B1370" t="s">
        <v>13616</v>
      </c>
      <c r="G1370"/>
    </row>
    <row r="1371" spans="1:7">
      <c r="A1371" t="s">
        <v>13617</v>
      </c>
      <c r="B1371" t="s">
        <v>13618</v>
      </c>
      <c r="G1371"/>
    </row>
    <row r="1372" spans="1:7">
      <c r="A1372" t="s">
        <v>13619</v>
      </c>
      <c r="B1372" t="s">
        <v>13620</v>
      </c>
      <c r="G1372"/>
    </row>
    <row r="1373" spans="1:7">
      <c r="A1373" t="s">
        <v>13621</v>
      </c>
      <c r="B1373" t="s">
        <v>13622</v>
      </c>
      <c r="G1373"/>
    </row>
    <row r="1374" spans="1:7">
      <c r="A1374" t="s">
        <v>6860</v>
      </c>
      <c r="B1374" t="s">
        <v>13623</v>
      </c>
      <c r="G1374"/>
    </row>
    <row r="1375" spans="1:7">
      <c r="A1375" t="s">
        <v>13624</v>
      </c>
      <c r="B1375" t="s">
        <v>13625</v>
      </c>
      <c r="G1375"/>
    </row>
    <row r="1376" spans="1:7">
      <c r="A1376" t="s">
        <v>13626</v>
      </c>
      <c r="B1376" t="s">
        <v>7081</v>
      </c>
      <c r="G1376"/>
    </row>
    <row r="1377" spans="1:7">
      <c r="A1377" t="s">
        <v>1421</v>
      </c>
      <c r="B1377" t="s">
        <v>6115</v>
      </c>
      <c r="G1377"/>
    </row>
    <row r="1378" spans="1:7">
      <c r="A1378" t="s">
        <v>13627</v>
      </c>
      <c r="B1378" t="s">
        <v>13628</v>
      </c>
      <c r="G1378"/>
    </row>
    <row r="1379" spans="1:7">
      <c r="A1379" t="s">
        <v>13629</v>
      </c>
      <c r="B1379" t="s">
        <v>5400</v>
      </c>
      <c r="G1379"/>
    </row>
    <row r="1380" spans="1:7">
      <c r="A1380" t="s">
        <v>13630</v>
      </c>
      <c r="B1380" t="s">
        <v>13631</v>
      </c>
      <c r="G1380"/>
    </row>
    <row r="1381" spans="1:7">
      <c r="A1381" t="s">
        <v>13632</v>
      </c>
      <c r="B1381" t="s">
        <v>13633</v>
      </c>
      <c r="G1381"/>
    </row>
    <row r="1382" spans="1:7">
      <c r="A1382" t="s">
        <v>13634</v>
      </c>
      <c r="B1382" t="s">
        <v>13635</v>
      </c>
      <c r="G1382"/>
    </row>
    <row r="1383" spans="1:7">
      <c r="A1383" t="s">
        <v>13636</v>
      </c>
      <c r="B1383" t="s">
        <v>13637</v>
      </c>
      <c r="G1383"/>
    </row>
    <row r="1384" spans="1:7">
      <c r="A1384" t="s">
        <v>13638</v>
      </c>
      <c r="B1384" t="s">
        <v>13639</v>
      </c>
      <c r="G1384"/>
    </row>
    <row r="1385" spans="1:7">
      <c r="A1385" t="s">
        <v>13640</v>
      </c>
      <c r="B1385" t="s">
        <v>13641</v>
      </c>
      <c r="G1385"/>
    </row>
    <row r="1386" spans="1:7">
      <c r="A1386" t="s">
        <v>13642</v>
      </c>
      <c r="B1386" t="s">
        <v>13643</v>
      </c>
      <c r="G1386"/>
    </row>
    <row r="1387" spans="1:7">
      <c r="A1387" t="s">
        <v>13644</v>
      </c>
      <c r="B1387" t="s">
        <v>13645</v>
      </c>
      <c r="G1387"/>
    </row>
    <row r="1388" spans="1:7">
      <c r="A1388" t="s">
        <v>13646</v>
      </c>
      <c r="B1388" t="s">
        <v>10243</v>
      </c>
      <c r="G1388"/>
    </row>
    <row r="1389" spans="1:7">
      <c r="A1389" t="s">
        <v>13647</v>
      </c>
      <c r="B1389" t="s">
        <v>5969</v>
      </c>
      <c r="G1389"/>
    </row>
    <row r="1390" spans="1:7">
      <c r="A1390" t="s">
        <v>13648</v>
      </c>
      <c r="B1390" t="s">
        <v>13649</v>
      </c>
      <c r="G1390"/>
    </row>
    <row r="1391" spans="1:7">
      <c r="A1391" t="s">
        <v>13650</v>
      </c>
      <c r="B1391" t="s">
        <v>13651</v>
      </c>
      <c r="G1391"/>
    </row>
    <row r="1392" spans="1:7">
      <c r="A1392" t="s">
        <v>13652</v>
      </c>
      <c r="B1392" t="s">
        <v>13653</v>
      </c>
      <c r="G1392"/>
    </row>
    <row r="1393" spans="1:7">
      <c r="A1393" t="s">
        <v>13654</v>
      </c>
      <c r="B1393" t="s">
        <v>13655</v>
      </c>
      <c r="G1393"/>
    </row>
    <row r="1394" spans="1:7">
      <c r="A1394" t="s">
        <v>13656</v>
      </c>
      <c r="B1394" t="s">
        <v>13657</v>
      </c>
      <c r="G1394"/>
    </row>
    <row r="1395" spans="1:7">
      <c r="A1395" t="s">
        <v>13658</v>
      </c>
      <c r="B1395" t="s">
        <v>13659</v>
      </c>
      <c r="G1395"/>
    </row>
    <row r="1396" spans="1:7">
      <c r="A1396" t="s">
        <v>13660</v>
      </c>
      <c r="B1396" t="s">
        <v>13661</v>
      </c>
      <c r="G1396"/>
    </row>
    <row r="1397" spans="1:7">
      <c r="A1397" t="s">
        <v>8828</v>
      </c>
      <c r="B1397" t="s">
        <v>6979</v>
      </c>
      <c r="G1397"/>
    </row>
    <row r="1398" spans="1:7">
      <c r="A1398" t="s">
        <v>13662</v>
      </c>
      <c r="B1398" t="s">
        <v>13663</v>
      </c>
      <c r="G1398"/>
    </row>
    <row r="1399" spans="1:7">
      <c r="A1399" t="s">
        <v>13664</v>
      </c>
      <c r="B1399" t="s">
        <v>13665</v>
      </c>
      <c r="G1399"/>
    </row>
    <row r="1400" spans="1:7">
      <c r="A1400" t="s">
        <v>13666</v>
      </c>
      <c r="B1400" t="s">
        <v>13667</v>
      </c>
      <c r="G1400"/>
    </row>
    <row r="1401" spans="1:7">
      <c r="A1401" t="s">
        <v>1416</v>
      </c>
      <c r="B1401" t="s">
        <v>6112</v>
      </c>
      <c r="G1401"/>
    </row>
    <row r="1402" spans="1:7">
      <c r="A1402" t="s">
        <v>13668</v>
      </c>
      <c r="B1402" t="s">
        <v>13669</v>
      </c>
      <c r="G1402"/>
    </row>
    <row r="1403" spans="1:7">
      <c r="A1403" t="s">
        <v>13670</v>
      </c>
      <c r="B1403" t="s">
        <v>13671</v>
      </c>
      <c r="G1403"/>
    </row>
    <row r="1404" spans="1:7">
      <c r="A1404" t="s">
        <v>13672</v>
      </c>
      <c r="B1404" t="s">
        <v>13673</v>
      </c>
      <c r="G1404"/>
    </row>
    <row r="1405" spans="1:7">
      <c r="A1405" t="s">
        <v>6743</v>
      </c>
      <c r="B1405" t="s">
        <v>13674</v>
      </c>
      <c r="G1405"/>
    </row>
    <row r="1406" spans="1:7">
      <c r="A1406" t="s">
        <v>13675</v>
      </c>
      <c r="B1406" t="s">
        <v>13676</v>
      </c>
      <c r="G1406"/>
    </row>
    <row r="1407" spans="1:7">
      <c r="A1407" t="s">
        <v>13677</v>
      </c>
      <c r="B1407" t="s">
        <v>13678</v>
      </c>
      <c r="G1407"/>
    </row>
    <row r="1408" spans="1:7">
      <c r="A1408" t="s">
        <v>6913</v>
      </c>
      <c r="B1408" t="s">
        <v>687</v>
      </c>
      <c r="G1408"/>
    </row>
    <row r="1409" spans="1:7">
      <c r="A1409" t="s">
        <v>13679</v>
      </c>
      <c r="B1409" t="s">
        <v>5730</v>
      </c>
      <c r="G1409"/>
    </row>
    <row r="1410" spans="1:7">
      <c r="A1410" t="s">
        <v>13680</v>
      </c>
      <c r="B1410" t="s">
        <v>13681</v>
      </c>
      <c r="G1410"/>
    </row>
    <row r="1411" spans="1:7">
      <c r="A1411" t="s">
        <v>13682</v>
      </c>
      <c r="B1411" t="s">
        <v>13683</v>
      </c>
      <c r="G1411"/>
    </row>
    <row r="1412" spans="1:7">
      <c r="A1412" t="s">
        <v>13684</v>
      </c>
      <c r="B1412" t="s">
        <v>13685</v>
      </c>
      <c r="G1412"/>
    </row>
    <row r="1413" spans="1:7">
      <c r="A1413" t="s">
        <v>1075</v>
      </c>
      <c r="B1413" t="s">
        <v>1076</v>
      </c>
      <c r="G1413"/>
    </row>
    <row r="1414" spans="1:7">
      <c r="A1414" t="s">
        <v>13686</v>
      </c>
      <c r="B1414" t="s">
        <v>13687</v>
      </c>
      <c r="G1414"/>
    </row>
    <row r="1415" spans="1:7">
      <c r="A1415" t="s">
        <v>13688</v>
      </c>
      <c r="B1415" t="s">
        <v>13689</v>
      </c>
      <c r="G1415"/>
    </row>
    <row r="1416" spans="1:7">
      <c r="A1416" t="s">
        <v>13690</v>
      </c>
      <c r="B1416" t="s">
        <v>13691</v>
      </c>
      <c r="G1416"/>
    </row>
    <row r="1417" spans="1:7">
      <c r="A1417" t="s">
        <v>13692</v>
      </c>
      <c r="B1417" t="s">
        <v>13693</v>
      </c>
      <c r="G1417"/>
    </row>
    <row r="1418" spans="1:7">
      <c r="A1418" t="s">
        <v>13694</v>
      </c>
      <c r="B1418" t="s">
        <v>13695</v>
      </c>
      <c r="G1418"/>
    </row>
    <row r="1419" spans="1:7">
      <c r="A1419" t="s">
        <v>277</v>
      </c>
      <c r="B1419" t="s">
        <v>641</v>
      </c>
      <c r="G1419"/>
    </row>
    <row r="1420" spans="1:7">
      <c r="A1420" t="s">
        <v>1560</v>
      </c>
      <c r="B1420" t="s">
        <v>5406</v>
      </c>
      <c r="G1420"/>
    </row>
    <row r="1421" spans="1:7">
      <c r="A1421" t="s">
        <v>13696</v>
      </c>
      <c r="B1421" t="s">
        <v>13697</v>
      </c>
      <c r="G1421"/>
    </row>
    <row r="1422" spans="1:7">
      <c r="A1422" t="s">
        <v>13698</v>
      </c>
      <c r="B1422" t="s">
        <v>13699</v>
      </c>
      <c r="G1422"/>
    </row>
    <row r="1423" spans="1:7">
      <c r="A1423" t="s">
        <v>13700</v>
      </c>
      <c r="B1423" t="s">
        <v>1169</v>
      </c>
      <c r="G1423"/>
    </row>
    <row r="1424" spans="1:7">
      <c r="A1424" t="s">
        <v>13701</v>
      </c>
      <c r="B1424" t="s">
        <v>13702</v>
      </c>
      <c r="G1424"/>
    </row>
    <row r="1425" spans="1:7">
      <c r="A1425" t="s">
        <v>13703</v>
      </c>
      <c r="B1425" t="s">
        <v>13704</v>
      </c>
      <c r="G1425"/>
    </row>
    <row r="1426" spans="1:7">
      <c r="A1426" t="s">
        <v>13705</v>
      </c>
      <c r="B1426" t="s">
        <v>13706</v>
      </c>
      <c r="G1426"/>
    </row>
    <row r="1427" spans="1:7">
      <c r="A1427" t="s">
        <v>13707</v>
      </c>
      <c r="B1427" t="s">
        <v>13708</v>
      </c>
      <c r="G1427"/>
    </row>
    <row r="1428" spans="1:7">
      <c r="A1428" t="s">
        <v>19</v>
      </c>
      <c r="B1428" t="s">
        <v>5458</v>
      </c>
      <c r="G1428"/>
    </row>
    <row r="1429" spans="1:7">
      <c r="A1429" t="s">
        <v>13709</v>
      </c>
      <c r="B1429" t="s">
        <v>12514</v>
      </c>
      <c r="G1429"/>
    </row>
    <row r="1430" spans="1:7">
      <c r="A1430" t="s">
        <v>13710</v>
      </c>
      <c r="B1430" t="s">
        <v>13711</v>
      </c>
      <c r="G1430"/>
    </row>
    <row r="1431" spans="1:7">
      <c r="A1431" t="s">
        <v>8233</v>
      </c>
      <c r="B1431" t="s">
        <v>13712</v>
      </c>
      <c r="G1431"/>
    </row>
    <row r="1432" spans="1:7">
      <c r="A1432" t="s">
        <v>6684</v>
      </c>
      <c r="B1432" t="s">
        <v>6685</v>
      </c>
      <c r="G1432"/>
    </row>
    <row r="1433" spans="1:7">
      <c r="A1433" t="s">
        <v>7476</v>
      </c>
      <c r="B1433" t="s">
        <v>5600</v>
      </c>
      <c r="G1433"/>
    </row>
    <row r="1434" spans="1:7">
      <c r="A1434" t="s">
        <v>13713</v>
      </c>
      <c r="B1434" t="s">
        <v>13714</v>
      </c>
      <c r="G1434"/>
    </row>
    <row r="1435" spans="1:7">
      <c r="A1435" t="s">
        <v>13715</v>
      </c>
      <c r="B1435" t="s">
        <v>13716</v>
      </c>
      <c r="G1435"/>
    </row>
    <row r="1436" spans="1:7">
      <c r="A1436" t="s">
        <v>13717</v>
      </c>
      <c r="B1436" t="s">
        <v>13718</v>
      </c>
      <c r="G1436"/>
    </row>
    <row r="1437" spans="1:7">
      <c r="A1437" t="s">
        <v>9277</v>
      </c>
      <c r="B1437" t="s">
        <v>13719</v>
      </c>
      <c r="G1437"/>
    </row>
    <row r="1438" spans="1:7">
      <c r="A1438" t="s">
        <v>13720</v>
      </c>
      <c r="B1438" t="s">
        <v>13721</v>
      </c>
      <c r="G1438"/>
    </row>
    <row r="1439" spans="1:7">
      <c r="A1439" t="s">
        <v>13722</v>
      </c>
      <c r="B1439" t="s">
        <v>13723</v>
      </c>
      <c r="G1439"/>
    </row>
    <row r="1440" spans="1:7">
      <c r="A1440" t="s">
        <v>13724</v>
      </c>
      <c r="B1440" t="s">
        <v>13725</v>
      </c>
      <c r="G1440"/>
    </row>
    <row r="1441" spans="1:7">
      <c r="A1441" t="s">
        <v>13726</v>
      </c>
      <c r="B1441" t="s">
        <v>5583</v>
      </c>
      <c r="G1441"/>
    </row>
    <row r="1442" spans="1:7">
      <c r="A1442" t="s">
        <v>7444</v>
      </c>
      <c r="B1442" t="s">
        <v>1054</v>
      </c>
      <c r="G1442"/>
    </row>
    <row r="1443" spans="1:7">
      <c r="A1443" t="s">
        <v>13727</v>
      </c>
      <c r="B1443" t="s">
        <v>13728</v>
      </c>
      <c r="G1443"/>
    </row>
    <row r="1444" spans="1:7">
      <c r="A1444" t="s">
        <v>13729</v>
      </c>
      <c r="B1444" t="s">
        <v>13730</v>
      </c>
      <c r="G1444"/>
    </row>
    <row r="1445" spans="1:7">
      <c r="A1445" t="s">
        <v>13731</v>
      </c>
      <c r="B1445" t="s">
        <v>13732</v>
      </c>
      <c r="G1445"/>
    </row>
    <row r="1446" spans="1:7">
      <c r="A1446" t="s">
        <v>13733</v>
      </c>
      <c r="B1446" t="s">
        <v>13734</v>
      </c>
      <c r="G1446"/>
    </row>
    <row r="1447" spans="1:7">
      <c r="A1447" t="s">
        <v>13735</v>
      </c>
      <c r="B1447" t="s">
        <v>13736</v>
      </c>
      <c r="G1447"/>
    </row>
    <row r="1448" spans="1:7">
      <c r="A1448" t="s">
        <v>13737</v>
      </c>
      <c r="B1448" t="s">
        <v>13738</v>
      </c>
      <c r="G1448"/>
    </row>
    <row r="1449" spans="1:7">
      <c r="A1449" t="s">
        <v>1348</v>
      </c>
      <c r="B1449" t="s">
        <v>5691</v>
      </c>
      <c r="G1449"/>
    </row>
    <row r="1450" spans="1:7">
      <c r="A1450" t="s">
        <v>13739</v>
      </c>
      <c r="B1450" t="s">
        <v>6958</v>
      </c>
      <c r="G1450"/>
    </row>
    <row r="1451" spans="1:7">
      <c r="A1451" t="s">
        <v>13740</v>
      </c>
      <c r="B1451" t="s">
        <v>13741</v>
      </c>
      <c r="G1451"/>
    </row>
    <row r="1452" spans="1:7">
      <c r="A1452" t="s">
        <v>13742</v>
      </c>
      <c r="B1452" t="s">
        <v>13743</v>
      </c>
      <c r="G1452"/>
    </row>
    <row r="1453" spans="1:7">
      <c r="A1453" t="s">
        <v>1583</v>
      </c>
      <c r="B1453" t="s">
        <v>13744</v>
      </c>
      <c r="G1453"/>
    </row>
    <row r="1454" spans="1:7">
      <c r="A1454" t="s">
        <v>13745</v>
      </c>
      <c r="B1454" t="s">
        <v>13746</v>
      </c>
      <c r="G1454"/>
    </row>
    <row r="1455" spans="1:7">
      <c r="A1455" t="s">
        <v>13747</v>
      </c>
      <c r="B1455" t="s">
        <v>13748</v>
      </c>
      <c r="G1455"/>
    </row>
    <row r="1456" spans="1:7">
      <c r="A1456" t="s">
        <v>822</v>
      </c>
      <c r="B1456" t="s">
        <v>823</v>
      </c>
      <c r="G1456"/>
    </row>
    <row r="1457" spans="1:7">
      <c r="A1457" t="s">
        <v>13749</v>
      </c>
      <c r="B1457" t="s">
        <v>13750</v>
      </c>
      <c r="G1457"/>
    </row>
    <row r="1458" spans="1:7">
      <c r="A1458" t="s">
        <v>13751</v>
      </c>
      <c r="B1458" t="s">
        <v>13752</v>
      </c>
      <c r="G1458"/>
    </row>
    <row r="1459" spans="1:7">
      <c r="A1459" t="s">
        <v>13753</v>
      </c>
      <c r="B1459" t="s">
        <v>13754</v>
      </c>
      <c r="G1459"/>
    </row>
    <row r="1460" spans="1:7">
      <c r="A1460" t="s">
        <v>13755</v>
      </c>
      <c r="B1460" t="s">
        <v>13756</v>
      </c>
      <c r="G1460"/>
    </row>
    <row r="1461" spans="1:7">
      <c r="A1461" t="s">
        <v>1009</v>
      </c>
      <c r="B1461" t="s">
        <v>1010</v>
      </c>
      <c r="G1461"/>
    </row>
    <row r="1462" spans="1:7">
      <c r="A1462" t="s">
        <v>1069</v>
      </c>
      <c r="B1462" t="s">
        <v>1070</v>
      </c>
      <c r="G1462"/>
    </row>
    <row r="1463" spans="1:7">
      <c r="A1463" t="s">
        <v>13757</v>
      </c>
      <c r="B1463" t="s">
        <v>13758</v>
      </c>
      <c r="G1463"/>
    </row>
    <row r="1464" spans="1:7">
      <c r="A1464" t="s">
        <v>13759</v>
      </c>
      <c r="B1464" t="s">
        <v>13760</v>
      </c>
      <c r="G1464"/>
    </row>
    <row r="1465" spans="1:7">
      <c r="A1465" t="s">
        <v>13761</v>
      </c>
      <c r="B1465" t="s">
        <v>13762</v>
      </c>
      <c r="G1465"/>
    </row>
    <row r="1466" spans="1:7">
      <c r="A1466" t="s">
        <v>13763</v>
      </c>
      <c r="B1466" t="s">
        <v>13764</v>
      </c>
      <c r="G1466"/>
    </row>
    <row r="1467" spans="1:7">
      <c r="A1467" t="s">
        <v>13765</v>
      </c>
      <c r="B1467" t="s">
        <v>664</v>
      </c>
      <c r="G1467"/>
    </row>
    <row r="1468" spans="1:7">
      <c r="A1468" t="s">
        <v>13766</v>
      </c>
      <c r="B1468" t="s">
        <v>13767</v>
      </c>
      <c r="G1468"/>
    </row>
    <row r="1469" spans="1:7">
      <c r="A1469" t="s">
        <v>10031</v>
      </c>
      <c r="B1469" t="s">
        <v>13768</v>
      </c>
      <c r="G1469"/>
    </row>
    <row r="1470" spans="1:7">
      <c r="A1470" t="s">
        <v>10183</v>
      </c>
      <c r="B1470" t="s">
        <v>10184</v>
      </c>
      <c r="G1470"/>
    </row>
    <row r="1471" spans="1:7">
      <c r="A1471" t="s">
        <v>1769</v>
      </c>
      <c r="B1471" t="s">
        <v>6423</v>
      </c>
      <c r="G1471"/>
    </row>
    <row r="1472" spans="1:7">
      <c r="A1472" t="s">
        <v>13769</v>
      </c>
      <c r="B1472" t="s">
        <v>13770</v>
      </c>
      <c r="G1472"/>
    </row>
    <row r="1473" spans="1:7">
      <c r="A1473" t="s">
        <v>13771</v>
      </c>
      <c r="B1473" t="s">
        <v>13772</v>
      </c>
      <c r="G1473"/>
    </row>
    <row r="1474" spans="1:7">
      <c r="A1474" t="s">
        <v>13773</v>
      </c>
      <c r="B1474" t="s">
        <v>13774</v>
      </c>
      <c r="G1474"/>
    </row>
    <row r="1475" spans="1:7">
      <c r="A1475" t="s">
        <v>13775</v>
      </c>
      <c r="B1475" t="s">
        <v>13776</v>
      </c>
      <c r="G1475"/>
    </row>
    <row r="1476" spans="1:7">
      <c r="A1476" t="s">
        <v>13777</v>
      </c>
      <c r="B1476" t="s">
        <v>13778</v>
      </c>
      <c r="G1476"/>
    </row>
    <row r="1477" spans="1:7">
      <c r="A1477" t="s">
        <v>13779</v>
      </c>
      <c r="B1477" t="s">
        <v>13780</v>
      </c>
      <c r="G1477"/>
    </row>
    <row r="1478" spans="1:7">
      <c r="A1478" t="s">
        <v>13781</v>
      </c>
      <c r="B1478" t="s">
        <v>13782</v>
      </c>
      <c r="G1478"/>
    </row>
    <row r="1479" spans="1:7">
      <c r="A1479" t="s">
        <v>13783</v>
      </c>
      <c r="B1479" t="s">
        <v>13784</v>
      </c>
      <c r="G1479"/>
    </row>
    <row r="1480" spans="1:7">
      <c r="A1480" t="s">
        <v>13785</v>
      </c>
      <c r="B1480" t="s">
        <v>13786</v>
      </c>
      <c r="G1480"/>
    </row>
    <row r="1481" spans="1:7">
      <c r="A1481" t="s">
        <v>13787</v>
      </c>
      <c r="B1481" t="s">
        <v>13788</v>
      </c>
      <c r="G1481"/>
    </row>
    <row r="1482" spans="1:7">
      <c r="A1482" t="s">
        <v>13789</v>
      </c>
      <c r="B1482" t="s">
        <v>13790</v>
      </c>
      <c r="G1482"/>
    </row>
    <row r="1483" spans="1:7">
      <c r="A1483" t="s">
        <v>13791</v>
      </c>
      <c r="B1483" t="s">
        <v>13792</v>
      </c>
      <c r="G1483"/>
    </row>
    <row r="1484" spans="1:7">
      <c r="A1484" t="s">
        <v>13793</v>
      </c>
      <c r="B1484" t="s">
        <v>13794</v>
      </c>
      <c r="G1484"/>
    </row>
    <row r="1485" spans="1:7">
      <c r="A1485" t="s">
        <v>1523</v>
      </c>
      <c r="B1485" t="s">
        <v>13795</v>
      </c>
      <c r="G1485"/>
    </row>
    <row r="1486" spans="1:7">
      <c r="A1486" t="s">
        <v>13796</v>
      </c>
      <c r="B1486" t="s">
        <v>13797</v>
      </c>
      <c r="G1486"/>
    </row>
    <row r="1487" spans="1:7">
      <c r="A1487" t="s">
        <v>13798</v>
      </c>
      <c r="B1487" t="s">
        <v>13799</v>
      </c>
      <c r="G1487"/>
    </row>
    <row r="1488" spans="1:7">
      <c r="A1488" t="s">
        <v>13800</v>
      </c>
      <c r="B1488" t="s">
        <v>13801</v>
      </c>
      <c r="G1488"/>
    </row>
    <row r="1489" spans="1:7">
      <c r="A1489" t="s">
        <v>13802</v>
      </c>
      <c r="B1489" t="s">
        <v>13803</v>
      </c>
      <c r="G1489"/>
    </row>
    <row r="1490" spans="1:7">
      <c r="A1490" t="s">
        <v>13804</v>
      </c>
      <c r="B1490" t="s">
        <v>13805</v>
      </c>
      <c r="G1490"/>
    </row>
    <row r="1491" spans="1:7">
      <c r="A1491" t="s">
        <v>1499</v>
      </c>
      <c r="B1491" t="s">
        <v>6162</v>
      </c>
      <c r="G1491"/>
    </row>
    <row r="1492" spans="1:7">
      <c r="A1492" t="s">
        <v>2000</v>
      </c>
      <c r="B1492" t="s">
        <v>13806</v>
      </c>
      <c r="G1492"/>
    </row>
    <row r="1493" spans="1:7">
      <c r="A1493" t="s">
        <v>13807</v>
      </c>
      <c r="B1493" t="s">
        <v>5857</v>
      </c>
      <c r="G1493"/>
    </row>
    <row r="1494" spans="1:7">
      <c r="A1494" t="s">
        <v>13808</v>
      </c>
      <c r="B1494" t="s">
        <v>6288</v>
      </c>
      <c r="G1494"/>
    </row>
    <row r="1495" spans="1:7">
      <c r="A1495" t="s">
        <v>13809</v>
      </c>
      <c r="B1495" t="s">
        <v>13810</v>
      </c>
      <c r="G1495"/>
    </row>
    <row r="1496" spans="1:7">
      <c r="A1496" t="s">
        <v>13811</v>
      </c>
      <c r="B1496" t="s">
        <v>13812</v>
      </c>
      <c r="G1496"/>
    </row>
    <row r="1497" spans="1:7">
      <c r="A1497" t="s">
        <v>13813</v>
      </c>
      <c r="B1497" t="s">
        <v>13814</v>
      </c>
      <c r="G1497"/>
    </row>
    <row r="1498" spans="1:7">
      <c r="A1498" t="s">
        <v>13815</v>
      </c>
      <c r="B1498" t="s">
        <v>13816</v>
      </c>
      <c r="G1498"/>
    </row>
    <row r="1499" spans="1:7">
      <c r="A1499" t="s">
        <v>13817</v>
      </c>
      <c r="B1499" t="s">
        <v>13818</v>
      </c>
      <c r="G1499"/>
    </row>
    <row r="1500" spans="1:7">
      <c r="A1500" t="s">
        <v>13819</v>
      </c>
      <c r="B1500" t="s">
        <v>5412</v>
      </c>
      <c r="G1500"/>
    </row>
    <row r="1501" spans="1:7">
      <c r="A1501" t="s">
        <v>13820</v>
      </c>
      <c r="B1501" t="s">
        <v>13821</v>
      </c>
      <c r="G1501"/>
    </row>
    <row r="1502" spans="1:7">
      <c r="A1502" t="s">
        <v>13822</v>
      </c>
      <c r="B1502" t="s">
        <v>13823</v>
      </c>
      <c r="G1502"/>
    </row>
    <row r="1503" spans="1:7">
      <c r="A1503" t="s">
        <v>13824</v>
      </c>
      <c r="B1503" t="s">
        <v>13825</v>
      </c>
      <c r="G1503"/>
    </row>
    <row r="1504" spans="1:7">
      <c r="A1504" t="s">
        <v>13826</v>
      </c>
      <c r="B1504" t="s">
        <v>13827</v>
      </c>
      <c r="G1504"/>
    </row>
    <row r="1505" spans="1:7">
      <c r="A1505" t="s">
        <v>13828</v>
      </c>
      <c r="B1505" t="s">
        <v>13829</v>
      </c>
      <c r="G1505"/>
    </row>
    <row r="1506" spans="1:7">
      <c r="A1506" t="s">
        <v>13830</v>
      </c>
      <c r="B1506" t="s">
        <v>13831</v>
      </c>
      <c r="G1506"/>
    </row>
    <row r="1507" spans="1:7">
      <c r="A1507" t="s">
        <v>1658</v>
      </c>
      <c r="B1507" t="s">
        <v>5468</v>
      </c>
      <c r="G1507"/>
    </row>
    <row r="1508" spans="1:7">
      <c r="A1508" t="s">
        <v>13832</v>
      </c>
      <c r="B1508" t="s">
        <v>13833</v>
      </c>
      <c r="G1508"/>
    </row>
    <row r="1509" spans="1:7">
      <c r="A1509" t="s">
        <v>13834</v>
      </c>
      <c r="B1509" t="s">
        <v>13835</v>
      </c>
      <c r="G1509"/>
    </row>
    <row r="1510" spans="1:7">
      <c r="A1510" t="s">
        <v>13836</v>
      </c>
      <c r="B1510" t="s">
        <v>5520</v>
      </c>
      <c r="G1510"/>
    </row>
    <row r="1511" spans="1:7">
      <c r="A1511" t="s">
        <v>2592</v>
      </c>
      <c r="B1511" t="s">
        <v>13837</v>
      </c>
      <c r="G1511"/>
    </row>
    <row r="1512" spans="1:7">
      <c r="A1512" t="s">
        <v>624</v>
      </c>
      <c r="B1512" t="s">
        <v>625</v>
      </c>
      <c r="G1512"/>
    </row>
    <row r="1513" spans="1:7">
      <c r="A1513" t="s">
        <v>13838</v>
      </c>
      <c r="B1513" t="s">
        <v>13839</v>
      </c>
      <c r="G1513"/>
    </row>
    <row r="1514" spans="1:7">
      <c r="A1514" t="s">
        <v>13840</v>
      </c>
      <c r="B1514" t="s">
        <v>6031</v>
      </c>
      <c r="G1514"/>
    </row>
    <row r="1515" spans="1:7">
      <c r="A1515" t="s">
        <v>13841</v>
      </c>
      <c r="B1515" t="s">
        <v>13842</v>
      </c>
      <c r="G1515"/>
    </row>
    <row r="1516" spans="1:7">
      <c r="A1516" t="s">
        <v>13843</v>
      </c>
      <c r="B1516" t="s">
        <v>13844</v>
      </c>
      <c r="G1516"/>
    </row>
    <row r="1517" spans="1:7">
      <c r="A1517" t="s">
        <v>13845</v>
      </c>
      <c r="B1517" t="s">
        <v>13846</v>
      </c>
      <c r="G1517"/>
    </row>
    <row r="1518" spans="1:7">
      <c r="A1518" t="s">
        <v>350</v>
      </c>
      <c r="B1518" t="s">
        <v>5707</v>
      </c>
      <c r="G1518"/>
    </row>
    <row r="1519" spans="1:7">
      <c r="A1519" t="s">
        <v>13847</v>
      </c>
      <c r="B1519" t="s">
        <v>5567</v>
      </c>
      <c r="G1519"/>
    </row>
    <row r="1520" spans="1:7">
      <c r="A1520" t="s">
        <v>13848</v>
      </c>
      <c r="B1520" t="s">
        <v>13849</v>
      </c>
      <c r="G1520"/>
    </row>
    <row r="1521" spans="1:7">
      <c r="A1521" t="s">
        <v>13850</v>
      </c>
      <c r="B1521" t="s">
        <v>13851</v>
      </c>
      <c r="G1521"/>
    </row>
    <row r="1522" spans="1:7">
      <c r="A1522" t="s">
        <v>13852</v>
      </c>
      <c r="B1522" t="s">
        <v>13853</v>
      </c>
      <c r="G1522"/>
    </row>
    <row r="1523" spans="1:7">
      <c r="A1523" t="s">
        <v>13854</v>
      </c>
      <c r="B1523" t="s">
        <v>13855</v>
      </c>
      <c r="G1523"/>
    </row>
    <row r="1524" spans="1:7">
      <c r="A1524" t="s">
        <v>13856</v>
      </c>
      <c r="B1524" t="s">
        <v>13857</v>
      </c>
      <c r="G1524"/>
    </row>
    <row r="1525" spans="1:7">
      <c r="A1525" t="s">
        <v>13858</v>
      </c>
      <c r="B1525" t="s">
        <v>13859</v>
      </c>
      <c r="G1525"/>
    </row>
    <row r="1526" spans="1:7">
      <c r="A1526" t="s">
        <v>6193</v>
      </c>
      <c r="B1526" t="s">
        <v>13860</v>
      </c>
      <c r="G1526"/>
    </row>
    <row r="1527" spans="1:7">
      <c r="A1527" t="s">
        <v>13861</v>
      </c>
      <c r="B1527" t="s">
        <v>13862</v>
      </c>
      <c r="G1527"/>
    </row>
    <row r="1528" spans="1:7">
      <c r="A1528" t="s">
        <v>13863</v>
      </c>
      <c r="B1528" t="s">
        <v>13864</v>
      </c>
      <c r="G1528"/>
    </row>
    <row r="1529" spans="1:7">
      <c r="A1529" t="s">
        <v>13865</v>
      </c>
      <c r="B1529" t="s">
        <v>13866</v>
      </c>
      <c r="G1529"/>
    </row>
    <row r="1530" spans="1:7">
      <c r="A1530" t="s">
        <v>13867</v>
      </c>
      <c r="B1530" t="s">
        <v>13868</v>
      </c>
      <c r="G1530"/>
    </row>
    <row r="1531" spans="1:7">
      <c r="A1531" t="s">
        <v>13869</v>
      </c>
      <c r="B1531" t="s">
        <v>13870</v>
      </c>
      <c r="G1531"/>
    </row>
    <row r="1532" spans="1:7">
      <c r="A1532" t="s">
        <v>1342</v>
      </c>
      <c r="B1532" t="s">
        <v>5580</v>
      </c>
      <c r="G1532"/>
    </row>
    <row r="1533" spans="1:7">
      <c r="A1533" t="s">
        <v>13871</v>
      </c>
      <c r="B1533" t="s">
        <v>13872</v>
      </c>
      <c r="G1533"/>
    </row>
    <row r="1534" spans="1:7">
      <c r="A1534" t="s">
        <v>13873</v>
      </c>
      <c r="B1534" t="s">
        <v>13874</v>
      </c>
      <c r="G1534"/>
    </row>
    <row r="1535" spans="1:7">
      <c r="A1535" t="s">
        <v>13875</v>
      </c>
      <c r="B1535" t="s">
        <v>13876</v>
      </c>
      <c r="G1535"/>
    </row>
    <row r="1536" spans="1:7">
      <c r="A1536" t="s">
        <v>13877</v>
      </c>
      <c r="B1536" t="s">
        <v>13878</v>
      </c>
      <c r="G1536"/>
    </row>
    <row r="1537" spans="1:7">
      <c r="A1537" t="s">
        <v>13879</v>
      </c>
      <c r="B1537" t="s">
        <v>6680</v>
      </c>
      <c r="G1537"/>
    </row>
    <row r="1538" spans="1:7">
      <c r="A1538" t="s">
        <v>13880</v>
      </c>
      <c r="B1538" t="s">
        <v>13881</v>
      </c>
      <c r="G1538"/>
    </row>
    <row r="1539" spans="1:7">
      <c r="A1539" t="s">
        <v>13882</v>
      </c>
      <c r="B1539" t="s">
        <v>13883</v>
      </c>
      <c r="G1539"/>
    </row>
    <row r="1540" spans="1:7">
      <c r="A1540" t="s">
        <v>13884</v>
      </c>
      <c r="B1540" t="s">
        <v>6072</v>
      </c>
      <c r="G1540"/>
    </row>
    <row r="1541" spans="1:7">
      <c r="A1541" t="s">
        <v>13885</v>
      </c>
      <c r="B1541" t="s">
        <v>13886</v>
      </c>
      <c r="G1541"/>
    </row>
    <row r="1542" spans="1:7">
      <c r="A1542" t="s">
        <v>13887</v>
      </c>
      <c r="B1542" t="s">
        <v>13888</v>
      </c>
      <c r="G1542"/>
    </row>
    <row r="1543" spans="1:7">
      <c r="A1543" t="s">
        <v>13889</v>
      </c>
      <c r="B1543" t="s">
        <v>13890</v>
      </c>
      <c r="G1543"/>
    </row>
    <row r="1544" spans="1:7">
      <c r="A1544" t="s">
        <v>13891</v>
      </c>
      <c r="B1544" t="s">
        <v>13892</v>
      </c>
      <c r="G1544"/>
    </row>
    <row r="1545" spans="1:7">
      <c r="A1545" t="s">
        <v>13893</v>
      </c>
      <c r="B1545" t="s">
        <v>13894</v>
      </c>
      <c r="G1545"/>
    </row>
    <row r="1546" spans="1:7">
      <c r="A1546" t="s">
        <v>13895</v>
      </c>
      <c r="B1546" t="s">
        <v>13896</v>
      </c>
      <c r="G1546"/>
    </row>
    <row r="1547" spans="1:7">
      <c r="A1547" t="s">
        <v>13897</v>
      </c>
      <c r="B1547" t="s">
        <v>13898</v>
      </c>
      <c r="G1547"/>
    </row>
    <row r="1548" spans="1:7">
      <c r="A1548" t="s">
        <v>13899</v>
      </c>
      <c r="B1548" t="s">
        <v>13900</v>
      </c>
      <c r="G1548"/>
    </row>
    <row r="1549" spans="1:7">
      <c r="A1549" t="s">
        <v>13901</v>
      </c>
      <c r="B1549" t="s">
        <v>13902</v>
      </c>
      <c r="G1549"/>
    </row>
    <row r="1550" spans="1:7">
      <c r="A1550" t="s">
        <v>13903</v>
      </c>
      <c r="B1550" t="s">
        <v>13904</v>
      </c>
      <c r="G1550"/>
    </row>
    <row r="1551" spans="1:7">
      <c r="A1551" t="s">
        <v>13905</v>
      </c>
      <c r="B1551" t="s">
        <v>13906</v>
      </c>
      <c r="G1551"/>
    </row>
    <row r="1552" spans="1:7">
      <c r="A1552" t="s">
        <v>13907</v>
      </c>
      <c r="B1552" t="s">
        <v>13908</v>
      </c>
      <c r="G1552"/>
    </row>
    <row r="1553" spans="1:7">
      <c r="A1553" t="s">
        <v>13909</v>
      </c>
      <c r="B1553" t="s">
        <v>13910</v>
      </c>
      <c r="G1553"/>
    </row>
    <row r="1554" spans="1:7">
      <c r="A1554" t="s">
        <v>13911</v>
      </c>
      <c r="B1554" t="s">
        <v>13912</v>
      </c>
      <c r="G1554"/>
    </row>
    <row r="1555" spans="1:7">
      <c r="A1555" t="s">
        <v>13913</v>
      </c>
      <c r="B1555" t="s">
        <v>13914</v>
      </c>
      <c r="G1555"/>
    </row>
    <row r="1556" spans="1:7">
      <c r="A1556" t="s">
        <v>716</v>
      </c>
      <c r="B1556" t="s">
        <v>717</v>
      </c>
      <c r="G1556"/>
    </row>
    <row r="1557" spans="1:7">
      <c r="A1557" t="s">
        <v>2141</v>
      </c>
      <c r="B1557" t="s">
        <v>6481</v>
      </c>
      <c r="G1557"/>
    </row>
    <row r="1558" spans="1:7">
      <c r="A1558" t="s">
        <v>13915</v>
      </c>
      <c r="B1558" t="s">
        <v>13916</v>
      </c>
      <c r="G1558"/>
    </row>
    <row r="1559" spans="1:7">
      <c r="A1559" t="s">
        <v>13917</v>
      </c>
      <c r="B1559" t="s">
        <v>13918</v>
      </c>
      <c r="G1559"/>
    </row>
    <row r="1560" spans="1:7">
      <c r="A1560" t="s">
        <v>13919</v>
      </c>
      <c r="B1560" t="s">
        <v>13920</v>
      </c>
      <c r="G1560"/>
    </row>
    <row r="1561" spans="1:7">
      <c r="A1561" t="s">
        <v>13921</v>
      </c>
      <c r="B1561" t="s">
        <v>13922</v>
      </c>
      <c r="G1561"/>
    </row>
    <row r="1562" spans="1:7">
      <c r="A1562" t="s">
        <v>13923</v>
      </c>
      <c r="B1562" t="s">
        <v>13924</v>
      </c>
      <c r="G1562"/>
    </row>
    <row r="1563" spans="1:7">
      <c r="A1563" t="s">
        <v>13925</v>
      </c>
      <c r="B1563" t="s">
        <v>13926</v>
      </c>
      <c r="G1563"/>
    </row>
    <row r="1564" spans="1:7">
      <c r="A1564" t="s">
        <v>13927</v>
      </c>
      <c r="B1564" t="s">
        <v>13928</v>
      </c>
      <c r="G1564"/>
    </row>
    <row r="1565" spans="1:7">
      <c r="A1565" t="s">
        <v>13929</v>
      </c>
      <c r="B1565" t="s">
        <v>13930</v>
      </c>
      <c r="G1565"/>
    </row>
    <row r="1566" spans="1:7">
      <c r="A1566" t="s">
        <v>13931</v>
      </c>
      <c r="B1566" t="s">
        <v>13932</v>
      </c>
      <c r="G1566"/>
    </row>
    <row r="1567" spans="1:7">
      <c r="A1567" t="s">
        <v>2065</v>
      </c>
      <c r="B1567" t="s">
        <v>13933</v>
      </c>
      <c r="G1567"/>
    </row>
    <row r="1568" spans="1:7">
      <c r="A1568" t="s">
        <v>13934</v>
      </c>
      <c r="B1568" t="s">
        <v>13935</v>
      </c>
      <c r="G1568"/>
    </row>
    <row r="1569" spans="1:7">
      <c r="A1569" t="s">
        <v>13936</v>
      </c>
      <c r="B1569" t="s">
        <v>13937</v>
      </c>
      <c r="G1569"/>
    </row>
    <row r="1570" spans="1:7">
      <c r="A1570" t="s">
        <v>13938</v>
      </c>
      <c r="B1570" t="s">
        <v>13939</v>
      </c>
      <c r="G1570"/>
    </row>
    <row r="1571" spans="1:7">
      <c r="A1571" t="s">
        <v>13940</v>
      </c>
      <c r="B1571" t="s">
        <v>13941</v>
      </c>
      <c r="G1571"/>
    </row>
    <row r="1572" spans="1:7">
      <c r="A1572" t="s">
        <v>13942</v>
      </c>
      <c r="B1572" t="s">
        <v>13943</v>
      </c>
      <c r="G1572"/>
    </row>
    <row r="1573" spans="1:7">
      <c r="A1573" t="s">
        <v>13944</v>
      </c>
      <c r="B1573" t="s">
        <v>13945</v>
      </c>
      <c r="G1573"/>
    </row>
    <row r="1574" spans="1:7">
      <c r="A1574" t="s">
        <v>13946</v>
      </c>
      <c r="B1574" t="s">
        <v>13947</v>
      </c>
      <c r="G1574"/>
    </row>
    <row r="1575" spans="1:7">
      <c r="A1575" t="s">
        <v>13948</v>
      </c>
      <c r="B1575" t="s">
        <v>13949</v>
      </c>
      <c r="G1575"/>
    </row>
    <row r="1576" spans="1:7">
      <c r="A1576" t="s">
        <v>13950</v>
      </c>
      <c r="B1576" t="s">
        <v>6670</v>
      </c>
      <c r="G1576"/>
    </row>
    <row r="1577" spans="1:7">
      <c r="A1577" t="s">
        <v>7693</v>
      </c>
      <c r="B1577" t="s">
        <v>13951</v>
      </c>
      <c r="G1577"/>
    </row>
    <row r="1578" spans="1:7">
      <c r="A1578" t="s">
        <v>13952</v>
      </c>
      <c r="B1578" t="s">
        <v>13953</v>
      </c>
      <c r="G1578"/>
    </row>
    <row r="1579" spans="1:7">
      <c r="A1579" t="s">
        <v>13954</v>
      </c>
      <c r="B1579" t="s">
        <v>13955</v>
      </c>
      <c r="G1579"/>
    </row>
    <row r="1580" spans="1:7">
      <c r="A1580" t="s">
        <v>13956</v>
      </c>
      <c r="B1580" t="s">
        <v>13957</v>
      </c>
      <c r="G1580"/>
    </row>
    <row r="1581" spans="1:7">
      <c r="A1581" t="s">
        <v>13958</v>
      </c>
      <c r="B1581" t="s">
        <v>13959</v>
      </c>
      <c r="G1581"/>
    </row>
    <row r="1582" spans="1:7">
      <c r="A1582" t="s">
        <v>13960</v>
      </c>
      <c r="B1582" t="s">
        <v>13961</v>
      </c>
      <c r="G1582"/>
    </row>
    <row r="1583" spans="1:7">
      <c r="A1583" t="s">
        <v>13962</v>
      </c>
      <c r="B1583" t="s">
        <v>13963</v>
      </c>
      <c r="G1583"/>
    </row>
    <row r="1584" spans="1:7">
      <c r="A1584" t="s">
        <v>13964</v>
      </c>
      <c r="B1584" t="s">
        <v>13965</v>
      </c>
      <c r="G1584"/>
    </row>
    <row r="1585" spans="1:7">
      <c r="A1585" t="s">
        <v>13966</v>
      </c>
      <c r="B1585" t="s">
        <v>13967</v>
      </c>
      <c r="G1585"/>
    </row>
    <row r="1586" spans="1:7">
      <c r="A1586" t="s">
        <v>345</v>
      </c>
      <c r="B1586" t="s">
        <v>801</v>
      </c>
      <c r="G1586"/>
    </row>
    <row r="1587" spans="1:7">
      <c r="A1587" t="s">
        <v>13968</v>
      </c>
      <c r="B1587" t="s">
        <v>13969</v>
      </c>
      <c r="G1587"/>
    </row>
    <row r="1588" spans="1:7">
      <c r="A1588" t="s">
        <v>13970</v>
      </c>
      <c r="B1588" t="s">
        <v>13971</v>
      </c>
      <c r="G1588"/>
    </row>
    <row r="1589" spans="1:7">
      <c r="A1589" t="s">
        <v>13972</v>
      </c>
      <c r="B1589" t="s">
        <v>5894</v>
      </c>
      <c r="G1589"/>
    </row>
    <row r="1590" spans="1:7">
      <c r="A1590" t="s">
        <v>13973</v>
      </c>
      <c r="B1590" t="s">
        <v>13974</v>
      </c>
      <c r="G1590"/>
    </row>
    <row r="1591" spans="1:7">
      <c r="A1591" t="s">
        <v>576</v>
      </c>
      <c r="B1591" t="s">
        <v>6010</v>
      </c>
      <c r="G1591"/>
    </row>
    <row r="1592" spans="1:7">
      <c r="A1592" t="s">
        <v>13975</v>
      </c>
      <c r="B1592" t="s">
        <v>13976</v>
      </c>
      <c r="G1592"/>
    </row>
    <row r="1593" spans="1:7">
      <c r="A1593" t="s">
        <v>13977</v>
      </c>
      <c r="B1593" t="s">
        <v>13978</v>
      </c>
      <c r="G1593"/>
    </row>
    <row r="1594" spans="1:7">
      <c r="A1594" t="s">
        <v>13979</v>
      </c>
      <c r="B1594" t="s">
        <v>13980</v>
      </c>
      <c r="G1594"/>
    </row>
    <row r="1595" spans="1:7">
      <c r="A1595" t="s">
        <v>13981</v>
      </c>
      <c r="B1595" t="s">
        <v>13982</v>
      </c>
      <c r="G1595"/>
    </row>
    <row r="1596" spans="1:7">
      <c r="A1596" t="s">
        <v>1573</v>
      </c>
      <c r="B1596" t="s">
        <v>13983</v>
      </c>
      <c r="G1596"/>
    </row>
    <row r="1597" spans="1:7">
      <c r="A1597" t="s">
        <v>13984</v>
      </c>
      <c r="B1597" t="s">
        <v>13985</v>
      </c>
      <c r="G1597"/>
    </row>
    <row r="1598" spans="1:7">
      <c r="A1598" t="s">
        <v>13986</v>
      </c>
      <c r="B1598" t="s">
        <v>13987</v>
      </c>
      <c r="G1598"/>
    </row>
    <row r="1599" spans="1:7">
      <c r="A1599" t="s">
        <v>13988</v>
      </c>
      <c r="B1599" t="s">
        <v>6120</v>
      </c>
      <c r="G1599"/>
    </row>
    <row r="1600" spans="1:7">
      <c r="A1600" t="s">
        <v>13989</v>
      </c>
      <c r="B1600" t="s">
        <v>13990</v>
      </c>
      <c r="G1600"/>
    </row>
    <row r="1601" spans="1:7">
      <c r="A1601" t="s">
        <v>13991</v>
      </c>
      <c r="B1601" t="s">
        <v>13992</v>
      </c>
      <c r="G1601"/>
    </row>
    <row r="1602" spans="1:7">
      <c r="A1602" t="s">
        <v>9696</v>
      </c>
      <c r="B1602" t="s">
        <v>13993</v>
      </c>
      <c r="G1602"/>
    </row>
    <row r="1603" spans="1:7">
      <c r="A1603" t="s">
        <v>6963</v>
      </c>
      <c r="B1603" t="s">
        <v>6964</v>
      </c>
      <c r="G1603"/>
    </row>
    <row r="1604" spans="1:7">
      <c r="A1604" t="s">
        <v>13994</v>
      </c>
      <c r="B1604" t="s">
        <v>13995</v>
      </c>
      <c r="G1604"/>
    </row>
    <row r="1605" spans="1:7">
      <c r="A1605" t="s">
        <v>13996</v>
      </c>
      <c r="B1605" t="s">
        <v>13997</v>
      </c>
      <c r="G1605"/>
    </row>
    <row r="1606" spans="1:7">
      <c r="A1606" t="s">
        <v>13998</v>
      </c>
      <c r="B1606" t="s">
        <v>13999</v>
      </c>
      <c r="G1606"/>
    </row>
    <row r="1607" spans="1:7">
      <c r="A1607" t="s">
        <v>14000</v>
      </c>
      <c r="B1607" t="s">
        <v>14001</v>
      </c>
      <c r="G1607"/>
    </row>
    <row r="1608" spans="1:7">
      <c r="A1608" t="s">
        <v>7743</v>
      </c>
      <c r="B1608" t="s">
        <v>14002</v>
      </c>
      <c r="G1608"/>
    </row>
    <row r="1609" spans="1:7">
      <c r="A1609" t="s">
        <v>14003</v>
      </c>
      <c r="B1609" t="s">
        <v>14004</v>
      </c>
      <c r="G1609"/>
    </row>
    <row r="1610" spans="1:7">
      <c r="A1610" t="s">
        <v>14005</v>
      </c>
      <c r="B1610" t="s">
        <v>14006</v>
      </c>
      <c r="G1610"/>
    </row>
    <row r="1611" spans="1:7">
      <c r="A1611" t="s">
        <v>14007</v>
      </c>
      <c r="B1611" t="s">
        <v>14008</v>
      </c>
      <c r="G1611"/>
    </row>
    <row r="1612" spans="1:7">
      <c r="A1612" t="s">
        <v>7962</v>
      </c>
      <c r="B1612" t="s">
        <v>5671</v>
      </c>
      <c r="G1612"/>
    </row>
    <row r="1613" spans="1:7">
      <c r="A1613" t="s">
        <v>14009</v>
      </c>
      <c r="B1613" t="s">
        <v>14010</v>
      </c>
      <c r="G1613"/>
    </row>
    <row r="1614" spans="1:7">
      <c r="A1614" t="s">
        <v>581</v>
      </c>
      <c r="B1614" t="s">
        <v>5972</v>
      </c>
      <c r="G1614"/>
    </row>
    <row r="1615" spans="1:7">
      <c r="A1615" t="s">
        <v>14011</v>
      </c>
      <c r="B1615" t="s">
        <v>14012</v>
      </c>
      <c r="G1615"/>
    </row>
    <row r="1616" spans="1:7">
      <c r="A1616" t="s">
        <v>2136</v>
      </c>
      <c r="B1616" t="s">
        <v>14013</v>
      </c>
      <c r="G1616"/>
    </row>
    <row r="1617" spans="1:7">
      <c r="A1617" t="s">
        <v>14014</v>
      </c>
      <c r="B1617" t="s">
        <v>14015</v>
      </c>
      <c r="G1617"/>
    </row>
    <row r="1618" spans="1:7">
      <c r="A1618" t="s">
        <v>14016</v>
      </c>
      <c r="B1618" t="s">
        <v>14017</v>
      </c>
      <c r="G1618"/>
    </row>
    <row r="1619" spans="1:7">
      <c r="A1619" t="s">
        <v>14018</v>
      </c>
      <c r="B1619" t="s">
        <v>14019</v>
      </c>
      <c r="G1619"/>
    </row>
    <row r="1620" spans="1:7">
      <c r="A1620" t="s">
        <v>14020</v>
      </c>
      <c r="B1620" t="s">
        <v>14021</v>
      </c>
      <c r="G1620"/>
    </row>
    <row r="1621" spans="1:7">
      <c r="A1621" t="s">
        <v>14022</v>
      </c>
      <c r="B1621" t="s">
        <v>7363</v>
      </c>
      <c r="G1621"/>
    </row>
    <row r="1622" spans="1:7">
      <c r="A1622" t="s">
        <v>14023</v>
      </c>
      <c r="B1622" t="s">
        <v>14024</v>
      </c>
      <c r="G1622"/>
    </row>
    <row r="1623" spans="1:7">
      <c r="A1623" t="s">
        <v>14025</v>
      </c>
      <c r="B1623" t="s">
        <v>14026</v>
      </c>
      <c r="G1623"/>
    </row>
    <row r="1624" spans="1:7">
      <c r="A1624" t="s">
        <v>14027</v>
      </c>
      <c r="B1624" t="s">
        <v>14028</v>
      </c>
      <c r="G1624"/>
    </row>
    <row r="1625" spans="1:7">
      <c r="A1625" t="s">
        <v>14029</v>
      </c>
      <c r="B1625" t="s">
        <v>14030</v>
      </c>
      <c r="G1625"/>
    </row>
    <row r="1626" spans="1:7">
      <c r="A1626" t="s">
        <v>14031</v>
      </c>
      <c r="B1626" t="s">
        <v>14032</v>
      </c>
      <c r="G1626"/>
    </row>
    <row r="1627" spans="1:7">
      <c r="A1627" t="s">
        <v>14033</v>
      </c>
      <c r="B1627" t="s">
        <v>14034</v>
      </c>
      <c r="G1627"/>
    </row>
    <row r="1628" spans="1:7">
      <c r="A1628" t="s">
        <v>369</v>
      </c>
      <c r="B1628" t="s">
        <v>5570</v>
      </c>
      <c r="G1628"/>
    </row>
    <row r="1629" spans="1:7">
      <c r="A1629" t="s">
        <v>7596</v>
      </c>
      <c r="B1629" t="s">
        <v>14035</v>
      </c>
      <c r="G1629"/>
    </row>
    <row r="1630" spans="1:7">
      <c r="A1630" t="s">
        <v>14036</v>
      </c>
      <c r="B1630" t="s">
        <v>14037</v>
      </c>
      <c r="G1630"/>
    </row>
    <row r="1631" spans="1:7">
      <c r="A1631" t="s">
        <v>14038</v>
      </c>
      <c r="B1631" t="s">
        <v>14039</v>
      </c>
      <c r="G1631"/>
    </row>
    <row r="1632" spans="1:7">
      <c r="A1632" t="s">
        <v>14040</v>
      </c>
      <c r="B1632" t="s">
        <v>7166</v>
      </c>
      <c r="G1632"/>
    </row>
    <row r="1633" spans="1:7">
      <c r="A1633" t="s">
        <v>14041</v>
      </c>
      <c r="B1633" t="s">
        <v>14042</v>
      </c>
      <c r="G1633"/>
    </row>
    <row r="1634" spans="1:7">
      <c r="A1634" t="s">
        <v>14043</v>
      </c>
      <c r="B1634" t="s">
        <v>14044</v>
      </c>
      <c r="G1634"/>
    </row>
    <row r="1635" spans="1:7">
      <c r="A1635" t="s">
        <v>14045</v>
      </c>
      <c r="B1635" t="s">
        <v>14046</v>
      </c>
      <c r="G1635"/>
    </row>
    <row r="1636" spans="1:7">
      <c r="A1636" t="s">
        <v>100</v>
      </c>
      <c r="B1636" t="s">
        <v>5650</v>
      </c>
      <c r="G1636"/>
    </row>
    <row r="1637" spans="1:7">
      <c r="A1637" t="s">
        <v>10683</v>
      </c>
      <c r="B1637" t="s">
        <v>14047</v>
      </c>
      <c r="G1637"/>
    </row>
    <row r="1638" spans="1:7">
      <c r="A1638" t="s">
        <v>1234</v>
      </c>
      <c r="B1638" t="s">
        <v>1235</v>
      </c>
      <c r="G1638"/>
    </row>
    <row r="1639" spans="1:7">
      <c r="A1639" t="s">
        <v>14048</v>
      </c>
      <c r="B1639" t="s">
        <v>14049</v>
      </c>
      <c r="G1639"/>
    </row>
    <row r="1640" spans="1:7">
      <c r="A1640" t="s">
        <v>34</v>
      </c>
      <c r="B1640" t="s">
        <v>901</v>
      </c>
      <c r="G1640"/>
    </row>
    <row r="1641" spans="1:7">
      <c r="A1641" t="s">
        <v>2101</v>
      </c>
      <c r="B1641" t="s">
        <v>14050</v>
      </c>
      <c r="G1641"/>
    </row>
    <row r="1642" spans="1:7">
      <c r="A1642" t="s">
        <v>1642</v>
      </c>
      <c r="B1642" t="s">
        <v>746</v>
      </c>
      <c r="G1642"/>
    </row>
    <row r="1643" spans="1:7">
      <c r="A1643" t="s">
        <v>524</v>
      </c>
      <c r="B1643" t="s">
        <v>5511</v>
      </c>
      <c r="G1643"/>
    </row>
    <row r="1644" spans="1:7">
      <c r="A1644" t="s">
        <v>14051</v>
      </c>
      <c r="B1644" t="s">
        <v>14052</v>
      </c>
      <c r="G1644"/>
    </row>
    <row r="1645" spans="1:7">
      <c r="A1645" t="s">
        <v>14053</v>
      </c>
      <c r="B1645" t="s">
        <v>14054</v>
      </c>
      <c r="G1645"/>
    </row>
    <row r="1646" spans="1:7">
      <c r="A1646" t="s">
        <v>704</v>
      </c>
      <c r="B1646" t="s">
        <v>705</v>
      </c>
      <c r="G1646"/>
    </row>
    <row r="1647" spans="1:7">
      <c r="A1647" t="s">
        <v>14055</v>
      </c>
      <c r="B1647" t="s">
        <v>14056</v>
      </c>
      <c r="G1647"/>
    </row>
    <row r="1648" spans="1:7">
      <c r="A1648" t="s">
        <v>14057</v>
      </c>
      <c r="B1648" t="s">
        <v>6825</v>
      </c>
      <c r="G1648"/>
    </row>
    <row r="1649" spans="1:7">
      <c r="A1649" t="s">
        <v>14058</v>
      </c>
      <c r="B1649" t="s">
        <v>7100</v>
      </c>
      <c r="G1649"/>
    </row>
    <row r="1650" spans="1:7">
      <c r="A1650" t="s">
        <v>394</v>
      </c>
      <c r="B1650" t="s">
        <v>5594</v>
      </c>
      <c r="G1650"/>
    </row>
    <row r="1651" spans="1:7">
      <c r="A1651" t="s">
        <v>14059</v>
      </c>
      <c r="B1651" t="s">
        <v>14060</v>
      </c>
      <c r="G1651"/>
    </row>
    <row r="1652" spans="1:7">
      <c r="A1652" t="s">
        <v>14061</v>
      </c>
      <c r="B1652" t="s">
        <v>14062</v>
      </c>
      <c r="G1652"/>
    </row>
    <row r="1653" spans="1:7">
      <c r="A1653" t="s">
        <v>14063</v>
      </c>
      <c r="B1653" t="s">
        <v>14064</v>
      </c>
      <c r="G1653"/>
    </row>
    <row r="1654" spans="1:7">
      <c r="A1654" t="s">
        <v>14065</v>
      </c>
      <c r="B1654" t="s">
        <v>14066</v>
      </c>
      <c r="G1654"/>
    </row>
    <row r="1655" spans="1:7">
      <c r="A1655" t="s">
        <v>14067</v>
      </c>
      <c r="B1655" t="s">
        <v>14068</v>
      </c>
      <c r="G1655"/>
    </row>
    <row r="1656" spans="1:7">
      <c r="A1656" t="s">
        <v>14069</v>
      </c>
      <c r="B1656" t="s">
        <v>14070</v>
      </c>
      <c r="G1656"/>
    </row>
    <row r="1657" spans="1:7">
      <c r="A1657" t="s">
        <v>14071</v>
      </c>
      <c r="B1657" t="s">
        <v>14072</v>
      </c>
      <c r="G1657"/>
    </row>
    <row r="1658" spans="1:7">
      <c r="A1658" t="s">
        <v>14073</v>
      </c>
      <c r="B1658" t="s">
        <v>14074</v>
      </c>
      <c r="G1658"/>
    </row>
    <row r="1659" spans="1:7">
      <c r="A1659" t="s">
        <v>14075</v>
      </c>
      <c r="B1659" t="s">
        <v>14076</v>
      </c>
      <c r="G1659"/>
    </row>
    <row r="1660" spans="1:7">
      <c r="A1660" t="s">
        <v>10537</v>
      </c>
      <c r="B1660" t="s">
        <v>14077</v>
      </c>
      <c r="G1660"/>
    </row>
    <row r="1661" spans="1:7">
      <c r="A1661" t="s">
        <v>14078</v>
      </c>
      <c r="B1661" t="s">
        <v>14079</v>
      </c>
      <c r="G1661"/>
    </row>
    <row r="1662" spans="1:7">
      <c r="A1662" t="s">
        <v>14080</v>
      </c>
      <c r="B1662" t="s">
        <v>14081</v>
      </c>
      <c r="G1662"/>
    </row>
    <row r="1663" spans="1:7">
      <c r="A1663" t="s">
        <v>14082</v>
      </c>
      <c r="B1663" t="s">
        <v>14083</v>
      </c>
      <c r="G1663"/>
    </row>
    <row r="1664" spans="1:7">
      <c r="A1664" t="s">
        <v>14084</v>
      </c>
      <c r="B1664" t="s">
        <v>14085</v>
      </c>
      <c r="G1664"/>
    </row>
    <row r="1665" spans="1:7">
      <c r="A1665" t="s">
        <v>14086</v>
      </c>
      <c r="B1665" t="s">
        <v>14087</v>
      </c>
      <c r="G1665"/>
    </row>
    <row r="1666" spans="1:7">
      <c r="A1666" t="s">
        <v>14088</v>
      </c>
      <c r="B1666" t="s">
        <v>14089</v>
      </c>
      <c r="G1666"/>
    </row>
    <row r="1667" spans="1:7">
      <c r="A1667" t="s">
        <v>14090</v>
      </c>
      <c r="B1667" t="s">
        <v>14091</v>
      </c>
      <c r="G1667"/>
    </row>
    <row r="1668" spans="1:7">
      <c r="A1668" t="s">
        <v>14092</v>
      </c>
      <c r="B1668" t="s">
        <v>14093</v>
      </c>
      <c r="G1668"/>
    </row>
    <row r="1669" spans="1:7">
      <c r="A1669" t="s">
        <v>14094</v>
      </c>
      <c r="B1669" t="s">
        <v>14095</v>
      </c>
      <c r="G1669"/>
    </row>
    <row r="1670" spans="1:7">
      <c r="A1670" t="s">
        <v>14096</v>
      </c>
      <c r="B1670" t="s">
        <v>14097</v>
      </c>
      <c r="G1670"/>
    </row>
    <row r="1671" spans="1:7">
      <c r="A1671" t="s">
        <v>14098</v>
      </c>
      <c r="B1671" t="s">
        <v>14099</v>
      </c>
      <c r="G1671"/>
    </row>
    <row r="1672" spans="1:7">
      <c r="A1672" t="s">
        <v>14100</v>
      </c>
      <c r="B1672" t="s">
        <v>14101</v>
      </c>
      <c r="G1672"/>
    </row>
    <row r="1673" spans="1:7">
      <c r="A1673" t="s">
        <v>14102</v>
      </c>
      <c r="B1673" t="s">
        <v>14103</v>
      </c>
      <c r="G1673"/>
    </row>
    <row r="1674" spans="1:7">
      <c r="A1674" t="s">
        <v>14104</v>
      </c>
      <c r="B1674" t="s">
        <v>14105</v>
      </c>
      <c r="G1674"/>
    </row>
    <row r="1675" spans="1:7">
      <c r="A1675" t="s">
        <v>14106</v>
      </c>
      <c r="B1675" t="s">
        <v>14107</v>
      </c>
      <c r="G1675"/>
    </row>
    <row r="1676" spans="1:7">
      <c r="A1676" t="s">
        <v>14108</v>
      </c>
      <c r="B1676" t="s">
        <v>14109</v>
      </c>
      <c r="G1676"/>
    </row>
    <row r="1677" spans="1:7">
      <c r="A1677" t="s">
        <v>14110</v>
      </c>
      <c r="B1677" t="s">
        <v>14111</v>
      </c>
      <c r="G1677"/>
    </row>
    <row r="1678" spans="1:7">
      <c r="A1678" t="s">
        <v>14112</v>
      </c>
      <c r="B1678" t="s">
        <v>14113</v>
      </c>
      <c r="G1678"/>
    </row>
    <row r="1679" spans="1:7">
      <c r="A1679" t="s">
        <v>14114</v>
      </c>
      <c r="B1679" t="s">
        <v>4690</v>
      </c>
      <c r="G1679"/>
    </row>
    <row r="1680" spans="1:7">
      <c r="A1680" t="s">
        <v>14115</v>
      </c>
      <c r="B1680" t="s">
        <v>14116</v>
      </c>
      <c r="G1680"/>
    </row>
    <row r="1681" spans="1:7">
      <c r="A1681" t="s">
        <v>14117</v>
      </c>
      <c r="B1681" t="s">
        <v>14118</v>
      </c>
      <c r="G1681"/>
    </row>
    <row r="1682" spans="1:7">
      <c r="A1682" t="s">
        <v>6754</v>
      </c>
      <c r="B1682" t="s">
        <v>5397</v>
      </c>
      <c r="G1682"/>
    </row>
    <row r="1683" spans="1:7">
      <c r="A1683" t="s">
        <v>14119</v>
      </c>
      <c r="B1683" t="s">
        <v>14120</v>
      </c>
      <c r="G1683"/>
    </row>
    <row r="1684" spans="1:7">
      <c r="A1684" t="s">
        <v>9325</v>
      </c>
      <c r="B1684" t="s">
        <v>14121</v>
      </c>
      <c r="G1684"/>
    </row>
    <row r="1685" spans="1:7">
      <c r="A1685" t="s">
        <v>14122</v>
      </c>
      <c r="B1685" t="s">
        <v>14123</v>
      </c>
      <c r="G1685"/>
    </row>
    <row r="1686" spans="1:7">
      <c r="A1686" t="s">
        <v>14124</v>
      </c>
      <c r="B1686" t="s">
        <v>14125</v>
      </c>
      <c r="G1686"/>
    </row>
    <row r="1687" spans="1:7">
      <c r="A1687" t="s">
        <v>14126</v>
      </c>
      <c r="B1687" t="s">
        <v>14127</v>
      </c>
      <c r="G1687"/>
    </row>
    <row r="1688" spans="1:7">
      <c r="A1688" t="s">
        <v>8211</v>
      </c>
      <c r="B1688" t="s">
        <v>5963</v>
      </c>
      <c r="G1688"/>
    </row>
    <row r="1689" spans="1:7">
      <c r="A1689" t="s">
        <v>14128</v>
      </c>
      <c r="B1689" t="s">
        <v>5430</v>
      </c>
      <c r="G1689"/>
    </row>
    <row r="1690" spans="1:7">
      <c r="A1690" t="s">
        <v>1132</v>
      </c>
      <c r="B1690" t="s">
        <v>5990</v>
      </c>
      <c r="G1690"/>
    </row>
    <row r="1691" spans="1:7">
      <c r="A1691" t="s">
        <v>1362</v>
      </c>
      <c r="B1691" t="s">
        <v>5618</v>
      </c>
      <c r="G1691"/>
    </row>
    <row r="1692" spans="1:7">
      <c r="A1692" t="s">
        <v>14129</v>
      </c>
      <c r="B1692" t="s">
        <v>7400</v>
      </c>
      <c r="G1692"/>
    </row>
    <row r="1693" spans="1:7">
      <c r="A1693" t="s">
        <v>14130</v>
      </c>
      <c r="B1693" t="s">
        <v>14131</v>
      </c>
      <c r="G1693"/>
    </row>
    <row r="1694" spans="1:7">
      <c r="A1694" t="s">
        <v>14132</v>
      </c>
      <c r="B1694" t="s">
        <v>14133</v>
      </c>
      <c r="G1694"/>
    </row>
    <row r="1695" spans="1:7">
      <c r="A1695" t="s">
        <v>14134</v>
      </c>
      <c r="B1695" t="s">
        <v>14135</v>
      </c>
      <c r="G1695"/>
    </row>
    <row r="1696" spans="1:7">
      <c r="A1696" t="s">
        <v>14136</v>
      </c>
      <c r="B1696" t="s">
        <v>5847</v>
      </c>
      <c r="G1696"/>
    </row>
    <row r="1697" spans="1:7">
      <c r="A1697" t="s">
        <v>14137</v>
      </c>
      <c r="B1697" t="s">
        <v>14138</v>
      </c>
      <c r="G1697"/>
    </row>
    <row r="1698" spans="1:7">
      <c r="A1698" t="s">
        <v>14139</v>
      </c>
      <c r="B1698" t="s">
        <v>5773</v>
      </c>
      <c r="G1698"/>
    </row>
    <row r="1699" spans="1:7">
      <c r="A1699" t="s">
        <v>14140</v>
      </c>
      <c r="B1699" t="s">
        <v>7450</v>
      </c>
      <c r="G1699"/>
    </row>
    <row r="1700" spans="1:7">
      <c r="A1700" t="s">
        <v>14141</v>
      </c>
      <c r="B1700" t="s">
        <v>14142</v>
      </c>
      <c r="G1700"/>
    </row>
    <row r="1701" spans="1:7">
      <c r="A1701" t="s">
        <v>1108</v>
      </c>
      <c r="B1701" t="s">
        <v>1109</v>
      </c>
      <c r="G1701"/>
    </row>
    <row r="1702" spans="1:7">
      <c r="A1702" t="s">
        <v>14143</v>
      </c>
      <c r="B1702" t="s">
        <v>5508</v>
      </c>
      <c r="G1702"/>
    </row>
    <row r="1703" spans="1:7">
      <c r="A1703" t="s">
        <v>14144</v>
      </c>
      <c r="B1703" t="s">
        <v>14145</v>
      </c>
      <c r="G1703"/>
    </row>
    <row r="1704" spans="1:7">
      <c r="A1704" t="s">
        <v>8539</v>
      </c>
      <c r="B1704" t="s">
        <v>14146</v>
      </c>
      <c r="G1704"/>
    </row>
    <row r="1705" spans="1:7">
      <c r="A1705" t="s">
        <v>14147</v>
      </c>
      <c r="B1705" t="s">
        <v>14148</v>
      </c>
      <c r="G1705"/>
    </row>
    <row r="1706" spans="1:7">
      <c r="A1706" t="s">
        <v>10436</v>
      </c>
      <c r="B1706" t="s">
        <v>14149</v>
      </c>
      <c r="G1706"/>
    </row>
    <row r="1707" spans="1:7">
      <c r="A1707" t="s">
        <v>9336</v>
      </c>
      <c r="B1707" t="s">
        <v>5831</v>
      </c>
      <c r="G1707"/>
    </row>
    <row r="1708" spans="1:7">
      <c r="A1708" t="s">
        <v>14150</v>
      </c>
      <c r="B1708" t="s">
        <v>14151</v>
      </c>
      <c r="G1708"/>
    </row>
    <row r="1709" spans="1:7">
      <c r="A1709" t="s">
        <v>14152</v>
      </c>
      <c r="B1709" t="s">
        <v>14153</v>
      </c>
      <c r="G1709"/>
    </row>
    <row r="1710" spans="1:7">
      <c r="A1710" t="s">
        <v>14154</v>
      </c>
      <c r="B1710" t="s">
        <v>14155</v>
      </c>
      <c r="G1710"/>
    </row>
    <row r="1711" spans="1:7">
      <c r="A1711" t="s">
        <v>14156</v>
      </c>
      <c r="B1711" t="s">
        <v>14157</v>
      </c>
      <c r="G1711"/>
    </row>
    <row r="1712" spans="1:7">
      <c r="A1712" t="s">
        <v>14158</v>
      </c>
      <c r="B1712" t="s">
        <v>14159</v>
      </c>
      <c r="G1712"/>
    </row>
    <row r="1713" spans="1:7">
      <c r="A1713" t="s">
        <v>14160</v>
      </c>
      <c r="B1713" t="s">
        <v>14161</v>
      </c>
      <c r="G1713"/>
    </row>
    <row r="1714" spans="1:7">
      <c r="A1714" t="s">
        <v>1866</v>
      </c>
      <c r="B1714" t="s">
        <v>14162</v>
      </c>
      <c r="G1714"/>
    </row>
    <row r="1715" spans="1:7">
      <c r="A1715" t="s">
        <v>14163</v>
      </c>
      <c r="B1715" t="s">
        <v>14164</v>
      </c>
      <c r="G1715"/>
    </row>
    <row r="1716" spans="1:7">
      <c r="A1716" t="s">
        <v>739</v>
      </c>
      <c r="B1716" t="s">
        <v>740</v>
      </c>
      <c r="G1716"/>
    </row>
    <row r="1717" spans="1:7">
      <c r="A1717" t="s">
        <v>1826</v>
      </c>
      <c r="B1717" t="s">
        <v>5490</v>
      </c>
      <c r="G1717"/>
    </row>
    <row r="1718" spans="1:7">
      <c r="A1718" t="s">
        <v>2106</v>
      </c>
      <c r="B1718" t="s">
        <v>14165</v>
      </c>
      <c r="G1718"/>
    </row>
    <row r="1719" spans="1:7">
      <c r="A1719" t="s">
        <v>1194</v>
      </c>
      <c r="B1719" t="s">
        <v>1195</v>
      </c>
      <c r="G1719"/>
    </row>
    <row r="1720" spans="1:7">
      <c r="A1720" t="s">
        <v>14166</v>
      </c>
      <c r="B1720" t="s">
        <v>14167</v>
      </c>
      <c r="G1720"/>
    </row>
    <row r="1721" spans="1:7">
      <c r="A1721" t="s">
        <v>2014</v>
      </c>
      <c r="B1721" t="s">
        <v>1081</v>
      </c>
      <c r="G1721"/>
    </row>
    <row r="1722" spans="1:7">
      <c r="A1722" t="s">
        <v>14168</v>
      </c>
      <c r="B1722" t="s">
        <v>14169</v>
      </c>
      <c r="G1722"/>
    </row>
    <row r="1723" spans="1:7">
      <c r="A1723" t="s">
        <v>14170</v>
      </c>
      <c r="B1723" t="s">
        <v>6845</v>
      </c>
      <c r="G1723"/>
    </row>
    <row r="1724" spans="1:7">
      <c r="A1724" t="s">
        <v>14171</v>
      </c>
      <c r="B1724" t="s">
        <v>14172</v>
      </c>
      <c r="G1724"/>
    </row>
    <row r="1725" spans="1:7">
      <c r="A1725" t="s">
        <v>14173</v>
      </c>
      <c r="B1725" t="s">
        <v>14174</v>
      </c>
      <c r="G1725"/>
    </row>
    <row r="1726" spans="1:7">
      <c r="A1726" t="s">
        <v>14175</v>
      </c>
      <c r="B1726" t="s">
        <v>14176</v>
      </c>
      <c r="G1726"/>
    </row>
    <row r="1727" spans="1:7">
      <c r="A1727" t="s">
        <v>14177</v>
      </c>
      <c r="B1727" t="s">
        <v>14178</v>
      </c>
      <c r="G1727"/>
    </row>
    <row r="1728" spans="1:7">
      <c r="G1728"/>
    </row>
    <row r="1729" spans="7:7">
      <c r="G1729"/>
    </row>
    <row r="1730" spans="7:7">
      <c r="G1730"/>
    </row>
    <row r="1731" spans="7:7">
      <c r="G1731"/>
    </row>
    <row r="1732" spans="7:7">
      <c r="G1732"/>
    </row>
    <row r="1733" spans="7:7">
      <c r="G1733"/>
    </row>
    <row r="1734" spans="7:7">
      <c r="G1734"/>
    </row>
    <row r="1735" spans="7:7">
      <c r="G1735"/>
    </row>
    <row r="1736" spans="7:7">
      <c r="G1736"/>
    </row>
    <row r="1737" spans="7:7">
      <c r="G1737"/>
    </row>
    <row r="1738" spans="7:7">
      <c r="G1738"/>
    </row>
    <row r="1739" spans="7:7">
      <c r="G1739"/>
    </row>
    <row r="1740" spans="7:7">
      <c r="G1740"/>
    </row>
    <row r="1741" spans="7:7">
      <c r="G1741"/>
    </row>
    <row r="1742" spans="7:7">
      <c r="G1742"/>
    </row>
    <row r="1743" spans="7:7">
      <c r="G1743"/>
    </row>
    <row r="1744" spans="7:7">
      <c r="G1744"/>
    </row>
    <row r="1745" spans="7:7">
      <c r="G1745"/>
    </row>
    <row r="1746" spans="7:7">
      <c r="G1746"/>
    </row>
    <row r="1747" spans="7:7">
      <c r="G1747"/>
    </row>
    <row r="1748" spans="7:7">
      <c r="G1748"/>
    </row>
    <row r="1749" spans="7:7">
      <c r="G1749"/>
    </row>
    <row r="1750" spans="7:7">
      <c r="G1750"/>
    </row>
    <row r="1751" spans="7:7">
      <c r="G1751"/>
    </row>
    <row r="1752" spans="7:7">
      <c r="G1752"/>
    </row>
    <row r="1753" spans="7:7">
      <c r="G1753"/>
    </row>
    <row r="1754" spans="7:7">
      <c r="G1754"/>
    </row>
    <row r="1755" spans="7:7">
      <c r="G1755"/>
    </row>
    <row r="1756" spans="7:7">
      <c r="G1756"/>
    </row>
    <row r="1757" spans="7:7">
      <c r="G1757"/>
    </row>
    <row r="1758" spans="7:7">
      <c r="G1758"/>
    </row>
    <row r="1759" spans="7:7">
      <c r="G1759"/>
    </row>
    <row r="1760" spans="7:7">
      <c r="G1760"/>
    </row>
    <row r="1761" spans="7:7">
      <c r="G1761"/>
    </row>
    <row r="1762" spans="7:7">
      <c r="G1762"/>
    </row>
    <row r="1763" spans="7:7">
      <c r="G1763"/>
    </row>
    <row r="1764" spans="7:7">
      <c r="G1764"/>
    </row>
    <row r="1765" spans="7:7">
      <c r="G1765"/>
    </row>
    <row r="1766" spans="7:7">
      <c r="G1766"/>
    </row>
    <row r="1767" spans="7:7">
      <c r="G1767"/>
    </row>
    <row r="1768" spans="7:7">
      <c r="G1768"/>
    </row>
    <row r="1769" spans="7:7">
      <c r="G1769"/>
    </row>
    <row r="1770" spans="7:7">
      <c r="G1770"/>
    </row>
    <row r="1771" spans="7:7">
      <c r="G1771"/>
    </row>
    <row r="1772" spans="7:7">
      <c r="G1772"/>
    </row>
    <row r="1773" spans="7:7">
      <c r="G1773"/>
    </row>
    <row r="1774" spans="7:7">
      <c r="G1774"/>
    </row>
    <row r="1775" spans="7:7">
      <c r="G1775"/>
    </row>
    <row r="1776" spans="7:7">
      <c r="G1776"/>
    </row>
    <row r="1777" spans="7:7">
      <c r="G1777"/>
    </row>
    <row r="1778" spans="7:7">
      <c r="G1778"/>
    </row>
    <row r="1779" spans="7:7">
      <c r="G1779"/>
    </row>
    <row r="1780" spans="7:7">
      <c r="G1780"/>
    </row>
    <row r="1781" spans="7:7">
      <c r="G1781"/>
    </row>
    <row r="1782" spans="7:7">
      <c r="G1782"/>
    </row>
    <row r="1783" spans="7:7">
      <c r="G1783"/>
    </row>
    <row r="1784" spans="7:7">
      <c r="G1784"/>
    </row>
    <row r="1785" spans="7:7">
      <c r="G1785"/>
    </row>
    <row r="1786" spans="7:7">
      <c r="G1786"/>
    </row>
    <row r="1787" spans="7:7">
      <c r="G1787"/>
    </row>
    <row r="1788" spans="7:7">
      <c r="G1788"/>
    </row>
    <row r="1789" spans="7:7">
      <c r="G1789"/>
    </row>
    <row r="1790" spans="7:7">
      <c r="G1790"/>
    </row>
    <row r="1791" spans="7:7">
      <c r="G1791"/>
    </row>
    <row r="1792" spans="7:7">
      <c r="G1792"/>
    </row>
    <row r="1793" spans="7:7">
      <c r="G1793"/>
    </row>
    <row r="1794" spans="7:7">
      <c r="G1794"/>
    </row>
    <row r="1795" spans="7:7">
      <c r="G1795"/>
    </row>
    <row r="1796" spans="7:7">
      <c r="G1796"/>
    </row>
    <row r="1797" spans="7:7">
      <c r="G1797"/>
    </row>
    <row r="1798" spans="7:7">
      <c r="G1798"/>
    </row>
    <row r="1799" spans="7:7">
      <c r="G1799"/>
    </row>
    <row r="1800" spans="7:7">
      <c r="G1800"/>
    </row>
    <row r="1801" spans="7:7">
      <c r="G1801"/>
    </row>
    <row r="1802" spans="7:7">
      <c r="G1802"/>
    </row>
    <row r="1803" spans="7:7">
      <c r="G1803"/>
    </row>
    <row r="1804" spans="7:7">
      <c r="G1804"/>
    </row>
    <row r="1805" spans="7:7">
      <c r="G1805"/>
    </row>
    <row r="1806" spans="7:7">
      <c r="G1806"/>
    </row>
    <row r="1807" spans="7:7">
      <c r="G1807"/>
    </row>
    <row r="1808" spans="7:7">
      <c r="G1808"/>
    </row>
    <row r="1809" spans="7:7">
      <c r="G1809"/>
    </row>
    <row r="1810" spans="7:7">
      <c r="G1810"/>
    </row>
    <row r="1811" spans="7:7">
      <c r="G1811"/>
    </row>
    <row r="1812" spans="7:7">
      <c r="G1812"/>
    </row>
    <row r="1813" spans="7:7">
      <c r="G1813"/>
    </row>
    <row r="1814" spans="7:7">
      <c r="G1814"/>
    </row>
    <row r="1815" spans="7:7">
      <c r="G1815"/>
    </row>
    <row r="1816" spans="7:7">
      <c r="G1816"/>
    </row>
    <row r="1817" spans="7:7">
      <c r="G1817"/>
    </row>
    <row r="1818" spans="7:7">
      <c r="G1818"/>
    </row>
    <row r="1819" spans="7:7">
      <c r="G1819"/>
    </row>
    <row r="1820" spans="7:7">
      <c r="G1820"/>
    </row>
    <row r="1821" spans="7:7">
      <c r="G1821"/>
    </row>
    <row r="1822" spans="7:7">
      <c r="G1822"/>
    </row>
    <row r="1823" spans="7:7">
      <c r="G1823"/>
    </row>
    <row r="1824" spans="7:7">
      <c r="G1824"/>
    </row>
    <row r="1825" spans="7:7">
      <c r="G1825"/>
    </row>
    <row r="1826" spans="7:7">
      <c r="G1826"/>
    </row>
    <row r="1827" spans="7:7">
      <c r="G1827"/>
    </row>
    <row r="1828" spans="7:7">
      <c r="G1828"/>
    </row>
    <row r="1829" spans="7:7">
      <c r="G1829"/>
    </row>
    <row r="1830" spans="7:7">
      <c r="G1830"/>
    </row>
    <row r="1831" spans="7:7">
      <c r="G1831"/>
    </row>
    <row r="1832" spans="7:7">
      <c r="G1832"/>
    </row>
    <row r="1833" spans="7:7">
      <c r="G1833"/>
    </row>
    <row r="1834" spans="7:7">
      <c r="G1834"/>
    </row>
    <row r="1835" spans="7:7">
      <c r="G1835"/>
    </row>
    <row r="1836" spans="7:7">
      <c r="G1836"/>
    </row>
    <row r="1837" spans="7:7">
      <c r="G1837"/>
    </row>
    <row r="1838" spans="7:7">
      <c r="G1838"/>
    </row>
    <row r="1839" spans="7:7">
      <c r="G1839"/>
    </row>
    <row r="1840" spans="7:7">
      <c r="G1840"/>
    </row>
    <row r="1841" spans="7:7">
      <c r="G1841"/>
    </row>
    <row r="1842" spans="7:7">
      <c r="G1842"/>
    </row>
    <row r="1843" spans="7:7">
      <c r="G1843"/>
    </row>
    <row r="1844" spans="7:7">
      <c r="G1844"/>
    </row>
    <row r="1845" spans="7:7">
      <c r="G1845"/>
    </row>
    <row r="1846" spans="7:7">
      <c r="G1846"/>
    </row>
    <row r="1847" spans="7:7">
      <c r="G1847"/>
    </row>
    <row r="1848" spans="7:7">
      <c r="G1848"/>
    </row>
    <row r="1849" spans="7:7">
      <c r="G1849"/>
    </row>
    <row r="1850" spans="7:7">
      <c r="G1850"/>
    </row>
    <row r="1851" spans="7:7">
      <c r="G1851"/>
    </row>
    <row r="1852" spans="7:7">
      <c r="G1852"/>
    </row>
    <row r="1853" spans="7:7">
      <c r="G1853"/>
    </row>
    <row r="1854" spans="7:7">
      <c r="G1854"/>
    </row>
    <row r="1855" spans="7:7">
      <c r="G1855"/>
    </row>
    <row r="1856" spans="7:7">
      <c r="G1856"/>
    </row>
    <row r="1857" spans="7:7">
      <c r="G1857"/>
    </row>
    <row r="1858" spans="7:7">
      <c r="G1858"/>
    </row>
    <row r="1859" spans="7:7">
      <c r="G1859"/>
    </row>
    <row r="1860" spans="7:7">
      <c r="G1860"/>
    </row>
    <row r="1861" spans="7:7">
      <c r="G1861"/>
    </row>
    <row r="1862" spans="7:7">
      <c r="G1862"/>
    </row>
    <row r="1863" spans="7:7">
      <c r="G1863"/>
    </row>
    <row r="1864" spans="7:7">
      <c r="G1864"/>
    </row>
    <row r="1865" spans="7:7">
      <c r="G1865"/>
    </row>
    <row r="1866" spans="7:7">
      <c r="G1866"/>
    </row>
    <row r="1867" spans="7:7">
      <c r="G1867"/>
    </row>
    <row r="1868" spans="7:7">
      <c r="G1868"/>
    </row>
    <row r="1869" spans="7:7">
      <c r="G1869"/>
    </row>
    <row r="1870" spans="7:7">
      <c r="G1870"/>
    </row>
    <row r="1871" spans="7:7">
      <c r="G1871"/>
    </row>
    <row r="1872" spans="7:7">
      <c r="G1872"/>
    </row>
    <row r="1873" spans="7:7">
      <c r="G1873"/>
    </row>
    <row r="1874" spans="7:7">
      <c r="G1874"/>
    </row>
    <row r="1875" spans="7:7">
      <c r="G1875"/>
    </row>
    <row r="1876" spans="7:7">
      <c r="G1876"/>
    </row>
    <row r="1877" spans="7:7">
      <c r="G1877"/>
    </row>
    <row r="1878" spans="7:7">
      <c r="G1878"/>
    </row>
    <row r="1879" spans="7:7">
      <c r="G1879"/>
    </row>
    <row r="1880" spans="7:7">
      <c r="G1880"/>
    </row>
    <row r="1881" spans="7:7">
      <c r="G1881"/>
    </row>
    <row r="1882" spans="7:7">
      <c r="G1882"/>
    </row>
    <row r="1883" spans="7:7">
      <c r="G1883"/>
    </row>
    <row r="1884" spans="7:7">
      <c r="G1884"/>
    </row>
    <row r="1885" spans="7:7">
      <c r="G1885"/>
    </row>
    <row r="1886" spans="7:7">
      <c r="G1886"/>
    </row>
    <row r="1887" spans="7:7">
      <c r="G1887"/>
    </row>
    <row r="1888" spans="7:7">
      <c r="G1888"/>
    </row>
    <row r="1889" spans="7:7">
      <c r="G1889"/>
    </row>
    <row r="1890" spans="7:7">
      <c r="G1890"/>
    </row>
    <row r="1891" spans="7:7">
      <c r="G1891"/>
    </row>
    <row r="1892" spans="7:7">
      <c r="G1892"/>
    </row>
    <row r="1893" spans="7:7">
      <c r="G1893"/>
    </row>
    <row r="1894" spans="7:7">
      <c r="G1894"/>
    </row>
    <row r="1895" spans="7:7">
      <c r="G1895"/>
    </row>
    <row r="1896" spans="7:7">
      <c r="G1896"/>
    </row>
    <row r="1897" spans="7:7">
      <c r="G1897"/>
    </row>
    <row r="1898" spans="7:7">
      <c r="G1898"/>
    </row>
    <row r="1899" spans="7:7">
      <c r="G1899"/>
    </row>
    <row r="1900" spans="7:7">
      <c r="G1900"/>
    </row>
    <row r="1901" spans="7:7">
      <c r="G1901"/>
    </row>
    <row r="1902" spans="7:7">
      <c r="G1902"/>
    </row>
    <row r="1903" spans="7:7">
      <c r="G1903"/>
    </row>
    <row r="1904" spans="7:7">
      <c r="G1904"/>
    </row>
    <row r="1905" spans="7:7">
      <c r="G1905"/>
    </row>
    <row r="1906" spans="7:7">
      <c r="G1906"/>
    </row>
    <row r="1907" spans="7:7">
      <c r="G1907"/>
    </row>
    <row r="1908" spans="7:7">
      <c r="G1908"/>
    </row>
    <row r="1909" spans="7:7">
      <c r="G1909"/>
    </row>
    <row r="1910" spans="7:7">
      <c r="G1910"/>
    </row>
    <row r="1911" spans="7:7">
      <c r="G1911"/>
    </row>
    <row r="1912" spans="7:7">
      <c r="G1912"/>
    </row>
    <row r="1913" spans="7:7">
      <c r="G1913"/>
    </row>
    <row r="1914" spans="7:7">
      <c r="G1914"/>
    </row>
    <row r="1915" spans="7:7">
      <c r="G1915"/>
    </row>
    <row r="1916" spans="7:7">
      <c r="G1916"/>
    </row>
    <row r="1917" spans="7:7">
      <c r="G1917"/>
    </row>
    <row r="1918" spans="7:7">
      <c r="G1918"/>
    </row>
    <row r="1919" spans="7:7">
      <c r="G1919"/>
    </row>
    <row r="1920" spans="7:7">
      <c r="G1920"/>
    </row>
    <row r="1921" spans="7:7">
      <c r="G1921"/>
    </row>
    <row r="1922" spans="7:7">
      <c r="G1922"/>
    </row>
    <row r="1923" spans="7:7">
      <c r="G1923"/>
    </row>
    <row r="1924" spans="7:7">
      <c r="G1924"/>
    </row>
    <row r="1925" spans="7:7">
      <c r="G1925"/>
    </row>
    <row r="1926" spans="7:7">
      <c r="G1926"/>
    </row>
    <row r="1927" spans="7:7">
      <c r="G1927"/>
    </row>
    <row r="1928" spans="7:7">
      <c r="G1928"/>
    </row>
    <row r="1929" spans="7:7">
      <c r="G1929"/>
    </row>
    <row r="1930" spans="7:7">
      <c r="G1930"/>
    </row>
    <row r="1931" spans="7:7">
      <c r="G1931"/>
    </row>
    <row r="1932" spans="7:7">
      <c r="G1932"/>
    </row>
    <row r="1933" spans="7:7">
      <c r="G1933"/>
    </row>
    <row r="1934" spans="7:7">
      <c r="G1934"/>
    </row>
    <row r="1935" spans="7:7">
      <c r="G1935"/>
    </row>
    <row r="1936" spans="7:7">
      <c r="G1936"/>
    </row>
    <row r="1937" spans="7:7">
      <c r="G1937"/>
    </row>
    <row r="1938" spans="7:7">
      <c r="G1938"/>
    </row>
    <row r="1939" spans="7:7">
      <c r="G1939"/>
    </row>
    <row r="1940" spans="7:7">
      <c r="G1940"/>
    </row>
    <row r="1941" spans="7:7">
      <c r="G1941"/>
    </row>
    <row r="1942" spans="7:7">
      <c r="G1942"/>
    </row>
    <row r="1943" spans="7:7">
      <c r="G1943"/>
    </row>
    <row r="1944" spans="7:7">
      <c r="G1944"/>
    </row>
    <row r="1945" spans="7:7">
      <c r="G1945"/>
    </row>
    <row r="1946" spans="7:7">
      <c r="G1946"/>
    </row>
    <row r="1947" spans="7:7">
      <c r="G1947"/>
    </row>
    <row r="1948" spans="7:7">
      <c r="G1948"/>
    </row>
    <row r="1949" spans="7:7">
      <c r="G1949"/>
    </row>
    <row r="1950" spans="7:7">
      <c r="G1950"/>
    </row>
    <row r="1951" spans="7:7">
      <c r="G1951"/>
    </row>
    <row r="1952" spans="7:7">
      <c r="G1952"/>
    </row>
    <row r="1953" spans="7:7">
      <c r="G1953"/>
    </row>
    <row r="1954" spans="7:7">
      <c r="G1954"/>
    </row>
    <row r="1955" spans="7:7">
      <c r="G1955"/>
    </row>
    <row r="1956" spans="7:7">
      <c r="G1956"/>
    </row>
    <row r="1957" spans="7:7">
      <c r="G1957"/>
    </row>
    <row r="1958" spans="7:7">
      <c r="G1958"/>
    </row>
    <row r="1959" spans="7:7">
      <c r="G1959"/>
    </row>
    <row r="1960" spans="7:7">
      <c r="G1960"/>
    </row>
    <row r="1961" spans="7:7">
      <c r="G1961"/>
    </row>
    <row r="1962" spans="7:7">
      <c r="G1962"/>
    </row>
    <row r="1963" spans="7:7">
      <c r="G1963"/>
    </row>
    <row r="1964" spans="7:7">
      <c r="G1964"/>
    </row>
    <row r="1965" spans="7:7">
      <c r="G1965"/>
    </row>
    <row r="1966" spans="7:7">
      <c r="G1966"/>
    </row>
    <row r="1967" spans="7:7">
      <c r="G1967"/>
    </row>
    <row r="1968" spans="7:7">
      <c r="G1968"/>
    </row>
    <row r="1969" spans="7:7">
      <c r="G1969"/>
    </row>
    <row r="1970" spans="7:7">
      <c r="G1970"/>
    </row>
    <row r="1971" spans="7:7">
      <c r="G1971"/>
    </row>
    <row r="1972" spans="7:7">
      <c r="G1972"/>
    </row>
    <row r="1973" spans="7:7">
      <c r="G1973"/>
    </row>
    <row r="1974" spans="7:7">
      <c r="G1974"/>
    </row>
    <row r="1975" spans="7:7">
      <c r="G1975"/>
    </row>
    <row r="1976" spans="7:7">
      <c r="G1976"/>
    </row>
    <row r="1977" spans="7:7">
      <c r="G1977"/>
    </row>
    <row r="1978" spans="7:7">
      <c r="G1978"/>
    </row>
    <row r="1979" spans="7:7">
      <c r="G1979"/>
    </row>
    <row r="1980" spans="7:7">
      <c r="G1980"/>
    </row>
    <row r="1981" spans="7:7">
      <c r="G1981"/>
    </row>
    <row r="1982" spans="7:7">
      <c r="G1982"/>
    </row>
    <row r="1983" spans="7:7">
      <c r="G1983"/>
    </row>
    <row r="1984" spans="7:7">
      <c r="G1984"/>
    </row>
    <row r="1985" spans="7:7">
      <c r="G1985"/>
    </row>
    <row r="1986" spans="7:7">
      <c r="G1986"/>
    </row>
    <row r="1987" spans="7:7">
      <c r="G1987"/>
    </row>
    <row r="1988" spans="7:7">
      <c r="G1988"/>
    </row>
    <row r="1989" spans="7:7">
      <c r="G1989"/>
    </row>
    <row r="1990" spans="7:7">
      <c r="G1990"/>
    </row>
    <row r="1991" spans="7:7">
      <c r="G1991"/>
    </row>
    <row r="1992" spans="7:7">
      <c r="G1992"/>
    </row>
    <row r="1993" spans="7:7">
      <c r="G1993"/>
    </row>
    <row r="1994" spans="7:7">
      <c r="G1994"/>
    </row>
    <row r="1995" spans="7:7">
      <c r="G1995"/>
    </row>
    <row r="1996" spans="7:7">
      <c r="G1996"/>
    </row>
    <row r="1997" spans="7:7">
      <c r="G1997"/>
    </row>
    <row r="1998" spans="7:7">
      <c r="G1998"/>
    </row>
    <row r="1999" spans="7:7">
      <c r="G1999"/>
    </row>
    <row r="2000" spans="7:7">
      <c r="G2000"/>
    </row>
    <row r="2001" spans="7:7">
      <c r="G2001"/>
    </row>
    <row r="2002" spans="7:7">
      <c r="G2002"/>
    </row>
    <row r="2003" spans="7:7">
      <c r="G2003"/>
    </row>
    <row r="2004" spans="7:7">
      <c r="G2004"/>
    </row>
    <row r="2005" spans="7:7">
      <c r="G2005"/>
    </row>
    <row r="2006" spans="7:7">
      <c r="G2006"/>
    </row>
    <row r="2007" spans="7:7">
      <c r="G2007"/>
    </row>
    <row r="2008" spans="7:7">
      <c r="G2008"/>
    </row>
    <row r="2009" spans="7:7">
      <c r="G2009"/>
    </row>
    <row r="2010" spans="7:7">
      <c r="G2010"/>
    </row>
    <row r="2011" spans="7:7">
      <c r="G2011"/>
    </row>
    <row r="2012" spans="7:7">
      <c r="G2012"/>
    </row>
    <row r="2013" spans="7:7">
      <c r="G2013"/>
    </row>
    <row r="2014" spans="7:7">
      <c r="G2014"/>
    </row>
    <row r="2015" spans="7:7">
      <c r="G2015"/>
    </row>
    <row r="2016" spans="7:7">
      <c r="G2016"/>
    </row>
    <row r="2017" spans="7:7">
      <c r="G2017"/>
    </row>
    <row r="2018" spans="7:7">
      <c r="G2018"/>
    </row>
    <row r="2019" spans="7:7">
      <c r="G2019"/>
    </row>
    <row r="2020" spans="7:7">
      <c r="G2020"/>
    </row>
    <row r="2021" spans="7:7">
      <c r="G2021"/>
    </row>
    <row r="2022" spans="7:7">
      <c r="G2022"/>
    </row>
    <row r="2023" spans="7:7">
      <c r="G2023"/>
    </row>
    <row r="2024" spans="7:7">
      <c r="G2024"/>
    </row>
    <row r="2025" spans="7:7">
      <c r="G2025"/>
    </row>
    <row r="2026" spans="7:7">
      <c r="G2026"/>
    </row>
    <row r="2027" spans="7:7">
      <c r="G2027"/>
    </row>
    <row r="2028" spans="7:7">
      <c r="G2028"/>
    </row>
    <row r="2029" spans="7:7">
      <c r="G2029"/>
    </row>
    <row r="2030" spans="7:7">
      <c r="G2030"/>
    </row>
    <row r="2031" spans="7:7">
      <c r="G2031"/>
    </row>
    <row r="2032" spans="7:7">
      <c r="G2032"/>
    </row>
    <row r="2033" spans="7:7">
      <c r="G2033"/>
    </row>
    <row r="2034" spans="7:7">
      <c r="G2034"/>
    </row>
    <row r="2035" spans="7:7">
      <c r="G2035"/>
    </row>
    <row r="2036" spans="7:7">
      <c r="G2036"/>
    </row>
    <row r="2037" spans="7:7">
      <c r="G2037"/>
    </row>
    <row r="2038" spans="7:7">
      <c r="G2038"/>
    </row>
    <row r="2039" spans="7:7">
      <c r="G2039"/>
    </row>
    <row r="2040" spans="7:7">
      <c r="G2040"/>
    </row>
    <row r="2041" spans="7:7">
      <c r="G2041"/>
    </row>
    <row r="2042" spans="7:7">
      <c r="G2042"/>
    </row>
    <row r="2043" spans="7:7">
      <c r="G2043"/>
    </row>
    <row r="2044" spans="7:7">
      <c r="G2044"/>
    </row>
    <row r="2045" spans="7:7">
      <c r="G2045"/>
    </row>
    <row r="2046" spans="7:7">
      <c r="G2046"/>
    </row>
    <row r="2047" spans="7:7">
      <c r="G2047"/>
    </row>
    <row r="2048" spans="7:7">
      <c r="G2048"/>
    </row>
    <row r="2049" spans="7:7">
      <c r="G2049"/>
    </row>
    <row r="2050" spans="7:7">
      <c r="G2050"/>
    </row>
    <row r="2051" spans="7:7">
      <c r="G2051"/>
    </row>
    <row r="2052" spans="7:7">
      <c r="G2052"/>
    </row>
    <row r="2053" spans="7:7">
      <c r="G2053"/>
    </row>
    <row r="2054" spans="7:7">
      <c r="G2054"/>
    </row>
    <row r="2055" spans="7:7">
      <c r="G2055"/>
    </row>
    <row r="2056" spans="7:7">
      <c r="G2056"/>
    </row>
    <row r="2057" spans="7:7">
      <c r="G2057"/>
    </row>
    <row r="2058" spans="7:7">
      <c r="G2058"/>
    </row>
    <row r="2059" spans="7:7">
      <c r="G2059"/>
    </row>
    <row r="2060" spans="7:7">
      <c r="G2060"/>
    </row>
    <row r="2061" spans="7:7">
      <c r="G2061"/>
    </row>
    <row r="2062" spans="7:7">
      <c r="G2062"/>
    </row>
    <row r="2063" spans="7:7">
      <c r="G2063"/>
    </row>
    <row r="2064" spans="7:7">
      <c r="G2064"/>
    </row>
    <row r="2065" spans="7:7">
      <c r="G2065"/>
    </row>
    <row r="2066" spans="7:7">
      <c r="G2066"/>
    </row>
    <row r="2067" spans="7:7">
      <c r="G2067"/>
    </row>
    <row r="2068" spans="7:7">
      <c r="G2068"/>
    </row>
    <row r="2069" spans="7:7">
      <c r="G2069"/>
    </row>
    <row r="2070" spans="7:7">
      <c r="G2070"/>
    </row>
    <row r="2071" spans="7:7">
      <c r="G2071"/>
    </row>
    <row r="2072" spans="7:7">
      <c r="G2072"/>
    </row>
    <row r="2073" spans="7:7">
      <c r="G2073"/>
    </row>
    <row r="2074" spans="7:7">
      <c r="G2074"/>
    </row>
    <row r="2075" spans="7:7">
      <c r="G2075"/>
    </row>
    <row r="2076" spans="7:7">
      <c r="G2076"/>
    </row>
    <row r="2077" spans="7:7">
      <c r="G2077"/>
    </row>
    <row r="2078" spans="7:7">
      <c r="G2078"/>
    </row>
    <row r="2079" spans="7:7">
      <c r="G2079"/>
    </row>
    <row r="2080" spans="7:7">
      <c r="G2080"/>
    </row>
    <row r="2081" spans="7:7">
      <c r="G2081"/>
    </row>
    <row r="2082" spans="7:7">
      <c r="G2082"/>
    </row>
    <row r="2083" spans="7:7">
      <c r="G2083"/>
    </row>
    <row r="2084" spans="7:7">
      <c r="G2084"/>
    </row>
    <row r="2085" spans="7:7">
      <c r="G2085"/>
    </row>
    <row r="2086" spans="7:7">
      <c r="G2086"/>
    </row>
    <row r="2087" spans="7:7">
      <c r="G2087"/>
    </row>
    <row r="2088" spans="7:7">
      <c r="G2088"/>
    </row>
    <row r="2089" spans="7:7">
      <c r="G2089"/>
    </row>
    <row r="2090" spans="7:7">
      <c r="G2090"/>
    </row>
    <row r="2091" spans="7:7">
      <c r="G2091"/>
    </row>
    <row r="2092" spans="7:7">
      <c r="G2092"/>
    </row>
    <row r="2093" spans="7:7">
      <c r="G2093"/>
    </row>
    <row r="2094" spans="7:7">
      <c r="G2094"/>
    </row>
    <row r="2095" spans="7:7">
      <c r="G2095"/>
    </row>
    <row r="2096" spans="7:7">
      <c r="G2096"/>
    </row>
    <row r="2097" spans="7:7">
      <c r="G2097"/>
    </row>
    <row r="2098" spans="7:7">
      <c r="G2098"/>
    </row>
    <row r="2099" spans="7:7">
      <c r="G2099"/>
    </row>
    <row r="2100" spans="7:7">
      <c r="G2100"/>
    </row>
    <row r="2101" spans="7:7">
      <c r="G2101"/>
    </row>
    <row r="2102" spans="7:7">
      <c r="G2102"/>
    </row>
    <row r="2103" spans="7:7">
      <c r="G2103"/>
    </row>
    <row r="2104" spans="7:7">
      <c r="G2104"/>
    </row>
    <row r="2105" spans="7:7">
      <c r="G2105"/>
    </row>
    <row r="2106" spans="7:7">
      <c r="G2106"/>
    </row>
    <row r="2107" spans="7:7">
      <c r="G2107"/>
    </row>
    <row r="2108" spans="7:7">
      <c r="G2108"/>
    </row>
    <row r="2109" spans="7:7">
      <c r="G2109"/>
    </row>
    <row r="2110" spans="7:7">
      <c r="G2110"/>
    </row>
    <row r="2111" spans="7:7">
      <c r="G2111"/>
    </row>
    <row r="2112" spans="7:7">
      <c r="G2112"/>
    </row>
    <row r="2113" spans="7:7">
      <c r="G2113"/>
    </row>
    <row r="2114" spans="7:7">
      <c r="G2114"/>
    </row>
    <row r="2115" spans="7:7">
      <c r="G2115"/>
    </row>
    <row r="2116" spans="7:7">
      <c r="G2116"/>
    </row>
    <row r="2117" spans="7:7">
      <c r="G2117"/>
    </row>
    <row r="2118" spans="7:7">
      <c r="G2118"/>
    </row>
    <row r="2119" spans="7:7">
      <c r="G2119"/>
    </row>
    <row r="2120" spans="7:7">
      <c r="G2120"/>
    </row>
    <row r="2121" spans="7:7">
      <c r="G2121"/>
    </row>
    <row r="2122" spans="7:7">
      <c r="G2122"/>
    </row>
    <row r="2123" spans="7:7">
      <c r="G2123"/>
    </row>
    <row r="2124" spans="7:7">
      <c r="G2124"/>
    </row>
    <row r="2125" spans="7:7">
      <c r="G2125"/>
    </row>
    <row r="2126" spans="7:7">
      <c r="G2126"/>
    </row>
    <row r="2127" spans="7:7">
      <c r="G2127"/>
    </row>
    <row r="2128" spans="7:7">
      <c r="G2128"/>
    </row>
    <row r="2129" spans="7:7">
      <c r="G2129"/>
    </row>
    <row r="2130" spans="7:7">
      <c r="G2130"/>
    </row>
    <row r="2131" spans="7:7">
      <c r="G2131"/>
    </row>
    <row r="2132" spans="7:7">
      <c r="G2132"/>
    </row>
    <row r="2133" spans="7:7">
      <c r="G2133"/>
    </row>
    <row r="2134" spans="7:7">
      <c r="G2134"/>
    </row>
    <row r="2135" spans="7:7">
      <c r="G2135"/>
    </row>
    <row r="2136" spans="7:7">
      <c r="G2136"/>
    </row>
    <row r="2137" spans="7:7">
      <c r="G2137"/>
    </row>
    <row r="2138" spans="7:7">
      <c r="G2138"/>
    </row>
    <row r="2139" spans="7:7">
      <c r="G2139"/>
    </row>
    <row r="2140" spans="7:7">
      <c r="G2140"/>
    </row>
    <row r="2141" spans="7:7">
      <c r="G2141"/>
    </row>
    <row r="2142" spans="7:7">
      <c r="G2142"/>
    </row>
    <row r="2143" spans="7:7">
      <c r="G2143"/>
    </row>
    <row r="2144" spans="7:7">
      <c r="G2144"/>
    </row>
    <row r="2145" spans="7:7">
      <c r="G2145"/>
    </row>
    <row r="2146" spans="7:7">
      <c r="G2146"/>
    </row>
    <row r="2147" spans="7:7">
      <c r="G2147"/>
    </row>
    <row r="2148" spans="7:7">
      <c r="G2148"/>
    </row>
    <row r="2149" spans="7:7">
      <c r="G2149"/>
    </row>
    <row r="2150" spans="7:7">
      <c r="G2150"/>
    </row>
    <row r="2151" spans="7:7">
      <c r="G2151"/>
    </row>
    <row r="2152" spans="7:7">
      <c r="G2152"/>
    </row>
    <row r="2153" spans="7:7">
      <c r="G2153"/>
    </row>
    <row r="2154" spans="7:7">
      <c r="G2154"/>
    </row>
    <row r="2155" spans="7:7">
      <c r="G2155"/>
    </row>
    <row r="2156" spans="7:7">
      <c r="G2156"/>
    </row>
    <row r="2157" spans="7:7">
      <c r="G2157"/>
    </row>
    <row r="2158" spans="7:7">
      <c r="G2158"/>
    </row>
    <row r="2159" spans="7:7">
      <c r="G2159"/>
    </row>
    <row r="2160" spans="7:7">
      <c r="G2160"/>
    </row>
    <row r="2161" spans="7:7">
      <c r="G2161"/>
    </row>
    <row r="2162" spans="7:7">
      <c r="G2162"/>
    </row>
    <row r="2163" spans="7:7">
      <c r="G2163"/>
    </row>
    <row r="2164" spans="7:7">
      <c r="G2164"/>
    </row>
    <row r="2165" spans="7:7">
      <c r="G2165"/>
    </row>
    <row r="2166" spans="7:7">
      <c r="G2166"/>
    </row>
    <row r="2167" spans="7:7">
      <c r="G2167"/>
    </row>
    <row r="2168" spans="7:7">
      <c r="G2168"/>
    </row>
    <row r="2169" spans="7:7">
      <c r="G2169"/>
    </row>
    <row r="2170" spans="7:7">
      <c r="G2170"/>
    </row>
    <row r="2171" spans="7:7">
      <c r="G2171"/>
    </row>
    <row r="2172" spans="7:7">
      <c r="G2172"/>
    </row>
    <row r="2173" spans="7:7">
      <c r="G2173"/>
    </row>
    <row r="2174" spans="7:7">
      <c r="G2174"/>
    </row>
    <row r="2175" spans="7:7">
      <c r="G2175"/>
    </row>
    <row r="2176" spans="7:7">
      <c r="G2176"/>
    </row>
    <row r="2177" spans="7:7">
      <c r="G2177"/>
    </row>
    <row r="2178" spans="7:7">
      <c r="G2178"/>
    </row>
    <row r="2179" spans="7:7">
      <c r="G2179"/>
    </row>
    <row r="2180" spans="7:7">
      <c r="G2180"/>
    </row>
    <row r="2181" spans="7:7">
      <c r="G2181"/>
    </row>
    <row r="2182" spans="7:7">
      <c r="G2182"/>
    </row>
    <row r="2183" spans="7:7">
      <c r="G2183"/>
    </row>
    <row r="2184" spans="7:7">
      <c r="G2184"/>
    </row>
    <row r="2185" spans="7:7">
      <c r="G2185"/>
    </row>
    <row r="2186" spans="7:7">
      <c r="G2186"/>
    </row>
    <row r="2187" spans="7:7">
      <c r="G2187"/>
    </row>
    <row r="2188" spans="7:7">
      <c r="G2188"/>
    </row>
    <row r="2189" spans="7:7">
      <c r="G2189"/>
    </row>
    <row r="2190" spans="7:7">
      <c r="G2190"/>
    </row>
    <row r="2191" spans="7:7">
      <c r="G2191"/>
    </row>
    <row r="2192" spans="7:7">
      <c r="G2192"/>
    </row>
    <row r="2193" spans="7:7">
      <c r="G2193"/>
    </row>
    <row r="2194" spans="7:7">
      <c r="G2194"/>
    </row>
    <row r="2195" spans="7:7">
      <c r="G2195"/>
    </row>
    <row r="2196" spans="7:7">
      <c r="G2196"/>
    </row>
    <row r="2197" spans="7:7">
      <c r="G2197"/>
    </row>
    <row r="2198" spans="7:7">
      <c r="G2198"/>
    </row>
    <row r="2199" spans="7:7">
      <c r="G2199"/>
    </row>
    <row r="2200" spans="7:7">
      <c r="G2200"/>
    </row>
    <row r="2201" spans="7:7">
      <c r="G2201"/>
    </row>
    <row r="2202" spans="7:7">
      <c r="G2202"/>
    </row>
    <row r="2203" spans="7:7">
      <c r="G2203"/>
    </row>
    <row r="2204" spans="7:7">
      <c r="G2204"/>
    </row>
    <row r="2205" spans="7:7">
      <c r="G2205"/>
    </row>
    <row r="2206" spans="7:7">
      <c r="G2206"/>
    </row>
    <row r="2207" spans="7:7">
      <c r="G2207"/>
    </row>
    <row r="2208" spans="7:7">
      <c r="G2208"/>
    </row>
    <row r="2209" spans="7:7">
      <c r="G2209"/>
    </row>
    <row r="2210" spans="7:7">
      <c r="G2210"/>
    </row>
    <row r="2211" spans="7:7">
      <c r="G2211"/>
    </row>
    <row r="2212" spans="7:7">
      <c r="G2212"/>
    </row>
    <row r="2213" spans="7:7">
      <c r="G2213"/>
    </row>
    <row r="2214" spans="7:7">
      <c r="G2214"/>
    </row>
    <row r="2215" spans="7:7">
      <c r="G2215"/>
    </row>
    <row r="2216" spans="7:7">
      <c r="G2216"/>
    </row>
    <row r="2217" spans="7:7">
      <c r="G2217"/>
    </row>
    <row r="2218" spans="7:7">
      <c r="G2218"/>
    </row>
    <row r="2219" spans="7:7">
      <c r="G2219"/>
    </row>
    <row r="2220" spans="7:7">
      <c r="G2220"/>
    </row>
    <row r="2221" spans="7:7">
      <c r="G2221"/>
    </row>
    <row r="2222" spans="7:7">
      <c r="G2222"/>
    </row>
    <row r="2223" spans="7:7">
      <c r="G2223"/>
    </row>
    <row r="2224" spans="7:7">
      <c r="G2224"/>
    </row>
    <row r="2225" spans="7:7">
      <c r="G2225"/>
    </row>
    <row r="2226" spans="7:7">
      <c r="G2226"/>
    </row>
    <row r="2227" spans="7:7">
      <c r="G2227"/>
    </row>
    <row r="2228" spans="7:7">
      <c r="G2228"/>
    </row>
    <row r="2229" spans="7:7">
      <c r="G2229"/>
    </row>
    <row r="2230" spans="7:7">
      <c r="G2230"/>
    </row>
    <row r="2231" spans="7:7">
      <c r="G2231"/>
    </row>
    <row r="2232" spans="7:7">
      <c r="G2232"/>
    </row>
    <row r="2233" spans="7:7">
      <c r="G2233"/>
    </row>
    <row r="2234" spans="7:7">
      <c r="G2234"/>
    </row>
    <row r="2235" spans="7:7">
      <c r="G2235"/>
    </row>
    <row r="2236" spans="7:7">
      <c r="G2236"/>
    </row>
    <row r="2237" spans="7:7">
      <c r="G2237"/>
    </row>
    <row r="2238" spans="7:7">
      <c r="G2238"/>
    </row>
    <row r="2239" spans="7:7">
      <c r="G2239"/>
    </row>
    <row r="2240" spans="7:7">
      <c r="G2240"/>
    </row>
    <row r="2241" spans="7:7">
      <c r="G2241"/>
    </row>
    <row r="2242" spans="7:7">
      <c r="G2242"/>
    </row>
    <row r="2243" spans="7:7">
      <c r="G2243"/>
    </row>
    <row r="2244" spans="7:7">
      <c r="G2244"/>
    </row>
    <row r="2245" spans="7:7">
      <c r="G2245"/>
    </row>
    <row r="2246" spans="7:7">
      <c r="G2246"/>
    </row>
    <row r="2247" spans="7:7">
      <c r="G2247"/>
    </row>
    <row r="2248" spans="7:7">
      <c r="G2248"/>
    </row>
    <row r="2249" spans="7:7">
      <c r="G2249"/>
    </row>
    <row r="2250" spans="7:7">
      <c r="G2250"/>
    </row>
    <row r="2251" spans="7:7">
      <c r="G2251"/>
    </row>
    <row r="2252" spans="7:7">
      <c r="G2252"/>
    </row>
    <row r="2253" spans="7:7">
      <c r="G2253"/>
    </row>
    <row r="2254" spans="7:7">
      <c r="G2254"/>
    </row>
    <row r="2255" spans="7:7">
      <c r="G2255"/>
    </row>
    <row r="2256" spans="7:7">
      <c r="G2256"/>
    </row>
    <row r="2257" spans="7:7">
      <c r="G2257"/>
    </row>
    <row r="2258" spans="7:7">
      <c r="G2258"/>
    </row>
    <row r="2259" spans="7:7">
      <c r="G2259"/>
    </row>
    <row r="2260" spans="7:7">
      <c r="G2260"/>
    </row>
    <row r="2261" spans="7:7">
      <c r="G2261"/>
    </row>
    <row r="2262" spans="7:7">
      <c r="G2262"/>
    </row>
    <row r="2263" spans="7:7">
      <c r="G2263"/>
    </row>
    <row r="2264" spans="7:7">
      <c r="G2264"/>
    </row>
    <row r="2265" spans="7:7">
      <c r="G2265"/>
    </row>
    <row r="2266" spans="7:7">
      <c r="G2266"/>
    </row>
    <row r="2267" spans="7:7">
      <c r="G2267"/>
    </row>
    <row r="2268" spans="7:7">
      <c r="G2268"/>
    </row>
    <row r="2269" spans="7:7">
      <c r="G2269"/>
    </row>
    <row r="2270" spans="7:7">
      <c r="G2270"/>
    </row>
    <row r="2271" spans="7:7">
      <c r="G2271"/>
    </row>
    <row r="2272" spans="7:7">
      <c r="G2272"/>
    </row>
    <row r="2273" spans="7:7">
      <c r="G2273"/>
    </row>
    <row r="2274" spans="7:7">
      <c r="G2274"/>
    </row>
    <row r="2275" spans="7:7">
      <c r="G2275"/>
    </row>
    <row r="2276" spans="7:7">
      <c r="G2276"/>
    </row>
    <row r="2277" spans="7:7">
      <c r="G2277"/>
    </row>
    <row r="2278" spans="7:7">
      <c r="G2278"/>
    </row>
    <row r="2279" spans="7:7">
      <c r="G2279"/>
    </row>
    <row r="2280" spans="7:7">
      <c r="G2280"/>
    </row>
    <row r="2281" spans="7:7">
      <c r="G2281"/>
    </row>
    <row r="2282" spans="7:7">
      <c r="G2282"/>
    </row>
    <row r="2283" spans="7:7">
      <c r="G2283"/>
    </row>
    <row r="2284" spans="7:7">
      <c r="G2284"/>
    </row>
    <row r="2285" spans="7:7">
      <c r="G2285"/>
    </row>
    <row r="2286" spans="7:7">
      <c r="G2286"/>
    </row>
    <row r="2287" spans="7:7">
      <c r="G2287"/>
    </row>
    <row r="2288" spans="7:7">
      <c r="G2288"/>
    </row>
    <row r="2289" spans="7:7">
      <c r="G2289"/>
    </row>
    <row r="2290" spans="7:7">
      <c r="G2290"/>
    </row>
    <row r="2291" spans="7:7">
      <c r="G2291"/>
    </row>
    <row r="2292" spans="7:7">
      <c r="G2292"/>
    </row>
    <row r="2293" spans="7:7">
      <c r="G2293"/>
    </row>
    <row r="2294" spans="7:7">
      <c r="G2294"/>
    </row>
    <row r="2295" spans="7:7">
      <c r="G2295"/>
    </row>
    <row r="2296" spans="7:7">
      <c r="G2296"/>
    </row>
    <row r="2297" spans="7:7">
      <c r="G2297"/>
    </row>
    <row r="2298" spans="7:7">
      <c r="G2298"/>
    </row>
    <row r="2299" spans="7:7">
      <c r="G2299"/>
    </row>
    <row r="2300" spans="7:7">
      <c r="G2300"/>
    </row>
    <row r="2301" spans="7:7">
      <c r="G2301"/>
    </row>
    <row r="2302" spans="7:7">
      <c r="G2302"/>
    </row>
    <row r="2303" spans="7:7">
      <c r="G2303"/>
    </row>
    <row r="2304" spans="7:7">
      <c r="G2304"/>
    </row>
    <row r="2305" spans="7:7">
      <c r="G2305"/>
    </row>
    <row r="2306" spans="7:7">
      <c r="G2306"/>
    </row>
    <row r="2307" spans="7:7">
      <c r="G2307"/>
    </row>
    <row r="2308" spans="7:7">
      <c r="G2308"/>
    </row>
    <row r="2309" spans="7:7">
      <c r="G2309"/>
    </row>
    <row r="2310" spans="7:7">
      <c r="G2310"/>
    </row>
    <row r="2311" spans="7:7">
      <c r="G2311"/>
    </row>
    <row r="2312" spans="7:7">
      <c r="G2312"/>
    </row>
    <row r="2313" spans="7:7">
      <c r="G2313"/>
    </row>
    <row r="2314" spans="7:7">
      <c r="G2314"/>
    </row>
    <row r="2315" spans="7:7">
      <c r="G2315"/>
    </row>
    <row r="2316" spans="7:7">
      <c r="G2316"/>
    </row>
    <row r="2317" spans="7:7">
      <c r="G2317"/>
    </row>
    <row r="2318" spans="7:7">
      <c r="G2318"/>
    </row>
    <row r="2319" spans="7:7">
      <c r="G2319"/>
    </row>
    <row r="2320" spans="7:7">
      <c r="G2320"/>
    </row>
    <row r="2321" spans="7:7">
      <c r="G2321"/>
    </row>
    <row r="2322" spans="7:7">
      <c r="G2322"/>
    </row>
    <row r="2323" spans="7:7">
      <c r="G2323"/>
    </row>
    <row r="2324" spans="7:7">
      <c r="G2324"/>
    </row>
    <row r="2325" spans="7:7">
      <c r="G2325"/>
    </row>
    <row r="2326" spans="7:7">
      <c r="G2326"/>
    </row>
    <row r="2327" spans="7:7">
      <c r="G2327"/>
    </row>
    <row r="2328" spans="7:7">
      <c r="G2328"/>
    </row>
    <row r="2329" spans="7:7">
      <c r="G2329"/>
    </row>
    <row r="2330" spans="7:7">
      <c r="G2330"/>
    </row>
    <row r="2331" spans="7:7">
      <c r="G2331"/>
    </row>
    <row r="2332" spans="7:7">
      <c r="G2332"/>
    </row>
    <row r="2333" spans="7:7">
      <c r="G2333"/>
    </row>
    <row r="2334" spans="7:7">
      <c r="G2334"/>
    </row>
    <row r="2335" spans="7:7">
      <c r="G2335"/>
    </row>
    <row r="2336" spans="7:7">
      <c r="G2336"/>
    </row>
    <row r="2337" spans="7:7">
      <c r="G2337"/>
    </row>
    <row r="2338" spans="7:7">
      <c r="G2338"/>
    </row>
    <row r="2339" spans="7:7">
      <c r="G2339"/>
    </row>
    <row r="2340" spans="7:7">
      <c r="G2340"/>
    </row>
    <row r="2341" spans="7:7">
      <c r="G2341"/>
    </row>
    <row r="2342" spans="7:7">
      <c r="G2342"/>
    </row>
    <row r="2343" spans="7:7">
      <c r="G2343"/>
    </row>
    <row r="2344" spans="7:7">
      <c r="G2344"/>
    </row>
    <row r="2345" spans="7:7">
      <c r="G2345"/>
    </row>
    <row r="2346" spans="7:7">
      <c r="G2346"/>
    </row>
    <row r="2347" spans="7:7">
      <c r="G2347"/>
    </row>
    <row r="2348" spans="7:7">
      <c r="G2348"/>
    </row>
    <row r="2349" spans="7:7">
      <c r="G2349"/>
    </row>
    <row r="2350" spans="7:7">
      <c r="G2350"/>
    </row>
    <row r="2351" spans="7:7">
      <c r="G2351"/>
    </row>
    <row r="2352" spans="7:7">
      <c r="G2352"/>
    </row>
    <row r="2353" spans="7:7">
      <c r="G2353"/>
    </row>
    <row r="2354" spans="7:7">
      <c r="G2354"/>
    </row>
    <row r="2355" spans="7:7">
      <c r="G2355"/>
    </row>
    <row r="2356" spans="7:7">
      <c r="G2356"/>
    </row>
    <row r="2357" spans="7:7">
      <c r="G2357"/>
    </row>
    <row r="2358" spans="7:7">
      <c r="G2358"/>
    </row>
    <row r="2359" spans="7:7">
      <c r="G2359"/>
    </row>
    <row r="2360" spans="7:7">
      <c r="G2360"/>
    </row>
    <row r="2361" spans="7:7">
      <c r="G2361"/>
    </row>
    <row r="2362" spans="7:7">
      <c r="G2362"/>
    </row>
    <row r="2363" spans="7:7">
      <c r="G2363"/>
    </row>
    <row r="2364" spans="7:7">
      <c r="G2364"/>
    </row>
    <row r="2365" spans="7:7">
      <c r="G2365"/>
    </row>
    <row r="2366" spans="7:7">
      <c r="G2366"/>
    </row>
    <row r="2367" spans="7:7">
      <c r="G2367"/>
    </row>
    <row r="2368" spans="7:7">
      <c r="G2368"/>
    </row>
    <row r="2369" spans="7:7">
      <c r="G2369"/>
    </row>
    <row r="2370" spans="7:7">
      <c r="G2370"/>
    </row>
    <row r="2371" spans="7:7">
      <c r="G2371"/>
    </row>
    <row r="2372" spans="7:7">
      <c r="G2372"/>
    </row>
    <row r="2373" spans="7:7">
      <c r="G2373"/>
    </row>
    <row r="2374" spans="7:7">
      <c r="G2374"/>
    </row>
    <row r="2375" spans="7:7">
      <c r="G2375"/>
    </row>
    <row r="2376" spans="7:7">
      <c r="G2376"/>
    </row>
    <row r="2377" spans="7:7">
      <c r="G2377"/>
    </row>
    <row r="2378" spans="7:7">
      <c r="G2378"/>
    </row>
    <row r="2379" spans="7:7">
      <c r="G2379"/>
    </row>
    <row r="2380" spans="7:7">
      <c r="G2380"/>
    </row>
    <row r="2381" spans="7:7">
      <c r="G2381"/>
    </row>
    <row r="2382" spans="7:7">
      <c r="G2382"/>
    </row>
    <row r="2383" spans="7:7">
      <c r="G2383"/>
    </row>
    <row r="2384" spans="7:7">
      <c r="G2384"/>
    </row>
    <row r="2385" spans="7:7">
      <c r="G2385"/>
    </row>
    <row r="2386" spans="7:7">
      <c r="G2386"/>
    </row>
    <row r="2387" spans="7:7">
      <c r="G2387"/>
    </row>
    <row r="2388" spans="7:7">
      <c r="G2388"/>
    </row>
    <row r="2389" spans="7:7">
      <c r="G2389"/>
    </row>
    <row r="2390" spans="7:7">
      <c r="G2390"/>
    </row>
    <row r="2391" spans="7:7">
      <c r="G2391"/>
    </row>
    <row r="2392" spans="7:7">
      <c r="G2392"/>
    </row>
    <row r="2393" spans="7:7">
      <c r="G2393"/>
    </row>
    <row r="2394" spans="7:7">
      <c r="G2394"/>
    </row>
    <row r="2395" spans="7:7">
      <c r="G2395"/>
    </row>
    <row r="2396" spans="7:7">
      <c r="G2396"/>
    </row>
    <row r="2397" spans="7:7">
      <c r="G2397"/>
    </row>
    <row r="2398" spans="7:7">
      <c r="G2398"/>
    </row>
    <row r="2399" spans="7:7">
      <c r="G2399"/>
    </row>
    <row r="2400" spans="7:7">
      <c r="G2400"/>
    </row>
    <row r="2401" spans="7:7">
      <c r="G2401"/>
    </row>
    <row r="2402" spans="7:7">
      <c r="G2402"/>
    </row>
    <row r="2403" spans="7:7">
      <c r="G2403"/>
    </row>
    <row r="2404" spans="7:7">
      <c r="G2404"/>
    </row>
    <row r="2405" spans="7:7">
      <c r="G2405"/>
    </row>
    <row r="2406" spans="7:7">
      <c r="G2406"/>
    </row>
    <row r="2407" spans="7:7">
      <c r="G2407"/>
    </row>
    <row r="2408" spans="7:7">
      <c r="G2408"/>
    </row>
    <row r="2409" spans="7:7">
      <c r="G2409"/>
    </row>
    <row r="2410" spans="7:7">
      <c r="G2410"/>
    </row>
    <row r="2411" spans="7:7">
      <c r="G2411"/>
    </row>
    <row r="2412" spans="7:7">
      <c r="G2412"/>
    </row>
    <row r="2413" spans="7:7">
      <c r="G2413"/>
    </row>
    <row r="2414" spans="7:7">
      <c r="G2414"/>
    </row>
    <row r="2415" spans="7:7">
      <c r="G2415"/>
    </row>
    <row r="2416" spans="7:7">
      <c r="G2416"/>
    </row>
    <row r="2417" spans="7:7">
      <c r="G2417"/>
    </row>
    <row r="2418" spans="7:7">
      <c r="G2418"/>
    </row>
    <row r="2419" spans="7:7">
      <c r="G2419"/>
    </row>
    <row r="2420" spans="7:7">
      <c r="G2420"/>
    </row>
    <row r="2421" spans="7:7">
      <c r="G2421"/>
    </row>
    <row r="2422" spans="7:7">
      <c r="G2422"/>
    </row>
    <row r="2423" spans="7:7">
      <c r="G2423"/>
    </row>
    <row r="2424" spans="7:7">
      <c r="G2424"/>
    </row>
    <row r="2425" spans="7:7">
      <c r="G2425"/>
    </row>
    <row r="2426" spans="7:7">
      <c r="G2426"/>
    </row>
    <row r="2427" spans="7:7">
      <c r="G2427"/>
    </row>
    <row r="2428" spans="7:7">
      <c r="G2428"/>
    </row>
    <row r="2429" spans="7:7">
      <c r="G2429"/>
    </row>
    <row r="2430" spans="7:7">
      <c r="G2430"/>
    </row>
    <row r="2431" spans="7:7">
      <c r="G2431"/>
    </row>
    <row r="2432" spans="7:7">
      <c r="G2432"/>
    </row>
    <row r="2433" spans="7:7">
      <c r="G2433"/>
    </row>
    <row r="2434" spans="7:7">
      <c r="G2434"/>
    </row>
    <row r="2435" spans="7:7">
      <c r="G2435"/>
    </row>
    <row r="2436" spans="7:7">
      <c r="G2436"/>
    </row>
    <row r="2437" spans="7:7">
      <c r="G2437"/>
    </row>
    <row r="2438" spans="7:7">
      <c r="G2438"/>
    </row>
    <row r="2439" spans="7:7">
      <c r="G2439"/>
    </row>
    <row r="2440" spans="7:7">
      <c r="G2440"/>
    </row>
    <row r="2441" spans="7:7">
      <c r="G2441"/>
    </row>
    <row r="2442" spans="7:7">
      <c r="G2442"/>
    </row>
    <row r="2443" spans="7:7">
      <c r="G2443"/>
    </row>
    <row r="2444" spans="7:7">
      <c r="G2444"/>
    </row>
    <row r="2445" spans="7:7">
      <c r="G2445"/>
    </row>
    <row r="2446" spans="7:7">
      <c r="G2446"/>
    </row>
    <row r="2447" spans="7:7">
      <c r="G2447"/>
    </row>
    <row r="2448" spans="7:7">
      <c r="G2448"/>
    </row>
    <row r="2449" spans="7:7">
      <c r="G2449"/>
    </row>
    <row r="2450" spans="7:7">
      <c r="G2450"/>
    </row>
    <row r="2451" spans="7:7">
      <c r="G2451"/>
    </row>
    <row r="2452" spans="7:7">
      <c r="G2452"/>
    </row>
    <row r="2453" spans="7:7">
      <c r="G2453"/>
    </row>
    <row r="2454" spans="7:7">
      <c r="G2454"/>
    </row>
    <row r="2455" spans="7:7">
      <c r="G2455"/>
    </row>
    <row r="2456" spans="7:7">
      <c r="G2456"/>
    </row>
    <row r="2457" spans="7:7">
      <c r="G2457"/>
    </row>
    <row r="2458" spans="7:7">
      <c r="G2458"/>
    </row>
    <row r="2459" spans="7:7">
      <c r="G2459"/>
    </row>
    <row r="2460" spans="7:7">
      <c r="G2460"/>
    </row>
    <row r="2461" spans="7:7">
      <c r="G2461"/>
    </row>
    <row r="2462" spans="7:7">
      <c r="G2462"/>
    </row>
    <row r="2463" spans="7:7">
      <c r="G2463"/>
    </row>
    <row r="2464" spans="7:7">
      <c r="G2464"/>
    </row>
    <row r="2465" spans="7:7">
      <c r="G2465"/>
    </row>
    <row r="2466" spans="7:7">
      <c r="G2466"/>
    </row>
    <row r="2467" spans="7:7">
      <c r="G2467"/>
    </row>
    <row r="2468" spans="7:7">
      <c r="G2468"/>
    </row>
    <row r="2469" spans="7:7">
      <c r="G2469"/>
    </row>
    <row r="2470" spans="7:7">
      <c r="G2470"/>
    </row>
    <row r="2471" spans="7:7">
      <c r="G2471"/>
    </row>
    <row r="2472" spans="7:7">
      <c r="G2472"/>
    </row>
    <row r="2473" spans="7:7">
      <c r="G2473"/>
    </row>
    <row r="2474" spans="7:7">
      <c r="G2474"/>
    </row>
    <row r="2475" spans="7:7">
      <c r="G2475"/>
    </row>
    <row r="2476" spans="7:7">
      <c r="G2476"/>
    </row>
    <row r="2477" spans="7:7">
      <c r="G2477"/>
    </row>
    <row r="2478" spans="7:7">
      <c r="G2478"/>
    </row>
    <row r="2479" spans="7:7">
      <c r="G2479"/>
    </row>
    <row r="2480" spans="7:7">
      <c r="G2480"/>
    </row>
    <row r="2481" spans="7:7">
      <c r="G2481"/>
    </row>
    <row r="2482" spans="7:7">
      <c r="G2482"/>
    </row>
    <row r="2483" spans="7:7">
      <c r="G2483"/>
    </row>
    <row r="2484" spans="7:7">
      <c r="G2484"/>
    </row>
    <row r="2485" spans="7:7">
      <c r="G2485"/>
    </row>
    <row r="2486" spans="7:7">
      <c r="G2486"/>
    </row>
    <row r="2487" spans="7:7">
      <c r="G2487"/>
    </row>
    <row r="2488" spans="7:7">
      <c r="G2488"/>
    </row>
    <row r="2489" spans="7:7">
      <c r="G2489"/>
    </row>
    <row r="2490" spans="7:7">
      <c r="G2490"/>
    </row>
    <row r="2491" spans="7:7">
      <c r="G2491"/>
    </row>
    <row r="2492" spans="7:7">
      <c r="G2492"/>
    </row>
    <row r="2493" spans="7:7">
      <c r="G2493"/>
    </row>
    <row r="2494" spans="7:7">
      <c r="G2494"/>
    </row>
    <row r="2495" spans="7:7">
      <c r="G2495"/>
    </row>
    <row r="2496" spans="7:7">
      <c r="G2496"/>
    </row>
    <row r="2497" spans="7:7">
      <c r="G2497"/>
    </row>
    <row r="2498" spans="7:7">
      <c r="G2498"/>
    </row>
    <row r="2499" spans="7:7">
      <c r="G2499"/>
    </row>
    <row r="2500" spans="7:7">
      <c r="G2500"/>
    </row>
    <row r="2501" spans="7:7">
      <c r="G2501"/>
    </row>
    <row r="2502" spans="7:7">
      <c r="G2502"/>
    </row>
    <row r="2503" spans="7:7">
      <c r="G2503"/>
    </row>
    <row r="2504" spans="7:7">
      <c r="G2504"/>
    </row>
    <row r="2505" spans="7:7">
      <c r="G2505"/>
    </row>
    <row r="2506" spans="7:7">
      <c r="G2506"/>
    </row>
    <row r="2507" spans="7:7">
      <c r="G2507"/>
    </row>
    <row r="2508" spans="7:7">
      <c r="G2508"/>
    </row>
    <row r="2509" spans="7:7">
      <c r="G2509"/>
    </row>
    <row r="2510" spans="7:7">
      <c r="G2510"/>
    </row>
    <row r="2511" spans="7:7">
      <c r="G2511"/>
    </row>
    <row r="2512" spans="7:7">
      <c r="G2512"/>
    </row>
    <row r="2513" spans="7:7">
      <c r="G2513"/>
    </row>
    <row r="2514" spans="7:7">
      <c r="G2514"/>
    </row>
    <row r="2515" spans="7:7">
      <c r="G2515"/>
    </row>
    <row r="2516" spans="7:7">
      <c r="G2516"/>
    </row>
    <row r="2517" spans="7:7">
      <c r="G2517"/>
    </row>
    <row r="2518" spans="7:7">
      <c r="G2518"/>
    </row>
    <row r="2519" spans="7:7">
      <c r="G2519"/>
    </row>
    <row r="2520" spans="7:7">
      <c r="G2520"/>
    </row>
    <row r="2521" spans="7:7">
      <c r="G2521"/>
    </row>
    <row r="2522" spans="7:7">
      <c r="G2522"/>
    </row>
    <row r="2523" spans="7:7">
      <c r="G2523"/>
    </row>
    <row r="2524" spans="7:7">
      <c r="G2524"/>
    </row>
    <row r="2525" spans="7:7">
      <c r="G2525"/>
    </row>
    <row r="2526" spans="7:7">
      <c r="G2526"/>
    </row>
    <row r="2527" spans="7:7">
      <c r="G2527"/>
    </row>
    <row r="2528" spans="7:7">
      <c r="G2528"/>
    </row>
    <row r="2529" spans="7:7">
      <c r="G2529"/>
    </row>
    <row r="2530" spans="7:7">
      <c r="G2530"/>
    </row>
    <row r="2531" spans="7:7">
      <c r="G2531"/>
    </row>
    <row r="2532" spans="7:7">
      <c r="G2532"/>
    </row>
    <row r="2533" spans="7:7">
      <c r="G2533"/>
    </row>
    <row r="2534" spans="7:7">
      <c r="G2534"/>
    </row>
    <row r="2535" spans="7:7">
      <c r="G2535"/>
    </row>
    <row r="2536" spans="7:7">
      <c r="G2536"/>
    </row>
    <row r="2537" spans="7:7">
      <c r="G2537"/>
    </row>
    <row r="2538" spans="7:7">
      <c r="G2538"/>
    </row>
    <row r="2539" spans="7:7">
      <c r="G2539"/>
    </row>
    <row r="2540" spans="7:7">
      <c r="G2540"/>
    </row>
    <row r="2541" spans="7:7">
      <c r="G2541"/>
    </row>
    <row r="2542" spans="7:7">
      <c r="G2542"/>
    </row>
    <row r="2543" spans="7:7">
      <c r="G2543"/>
    </row>
    <row r="2544" spans="7:7">
      <c r="G2544"/>
    </row>
    <row r="2545" spans="7:7">
      <c r="G2545"/>
    </row>
    <row r="2546" spans="7:7">
      <c r="G2546"/>
    </row>
    <row r="2547" spans="7:7">
      <c r="G2547"/>
    </row>
    <row r="2548" spans="7:7">
      <c r="G2548"/>
    </row>
    <row r="2549" spans="7:7">
      <c r="G2549"/>
    </row>
    <row r="2550" spans="7:7">
      <c r="G2550"/>
    </row>
    <row r="2551" spans="7:7">
      <c r="G2551"/>
    </row>
    <row r="2552" spans="7:7">
      <c r="G2552"/>
    </row>
    <row r="2553" spans="7:7">
      <c r="G2553"/>
    </row>
    <row r="2554" spans="7:7">
      <c r="G2554"/>
    </row>
    <row r="2555" spans="7:7">
      <c r="G2555"/>
    </row>
    <row r="2556" spans="7:7">
      <c r="G2556"/>
    </row>
    <row r="2557" spans="7:7">
      <c r="G2557"/>
    </row>
    <row r="2558" spans="7:7">
      <c r="G2558"/>
    </row>
    <row r="2559" spans="7:7">
      <c r="G2559"/>
    </row>
    <row r="2560" spans="7:7">
      <c r="G2560"/>
    </row>
    <row r="2561" spans="7:7">
      <c r="G2561"/>
    </row>
    <row r="2562" spans="7:7">
      <c r="G2562"/>
    </row>
    <row r="2563" spans="7:7">
      <c r="G2563"/>
    </row>
    <row r="2564" spans="7:7">
      <c r="G2564"/>
    </row>
    <row r="2565" spans="7:7">
      <c r="G2565"/>
    </row>
    <row r="2566" spans="7:7">
      <c r="G2566"/>
    </row>
    <row r="2567" spans="7:7">
      <c r="G2567"/>
    </row>
    <row r="2568" spans="7:7">
      <c r="G2568"/>
    </row>
    <row r="2569" spans="7:7">
      <c r="G2569"/>
    </row>
    <row r="2570" spans="7:7">
      <c r="G2570"/>
    </row>
    <row r="2571" spans="7:7">
      <c r="G2571"/>
    </row>
    <row r="2572" spans="7:7">
      <c r="G2572"/>
    </row>
    <row r="2573" spans="7:7">
      <c r="G2573"/>
    </row>
    <row r="2574" spans="7:7">
      <c r="G2574"/>
    </row>
    <row r="2575" spans="7:7">
      <c r="G2575"/>
    </row>
    <row r="2576" spans="7:7">
      <c r="G2576"/>
    </row>
    <row r="2577" spans="7:7">
      <c r="G2577"/>
    </row>
    <row r="2578" spans="7:7">
      <c r="G2578"/>
    </row>
    <row r="2579" spans="7:7">
      <c r="G2579"/>
    </row>
    <row r="2580" spans="7:7">
      <c r="G2580"/>
    </row>
    <row r="2581" spans="7:7">
      <c r="G2581"/>
    </row>
    <row r="2582" spans="7:7">
      <c r="G2582"/>
    </row>
    <row r="2583" spans="7:7">
      <c r="G2583"/>
    </row>
    <row r="2584" spans="7:7">
      <c r="G2584"/>
    </row>
    <row r="2585" spans="7:7">
      <c r="G2585"/>
    </row>
    <row r="2586" spans="7:7">
      <c r="G2586"/>
    </row>
    <row r="2587" spans="7:7">
      <c r="G2587"/>
    </row>
    <row r="2588" spans="7:7">
      <c r="G2588"/>
    </row>
    <row r="2589" spans="7:7">
      <c r="G2589"/>
    </row>
    <row r="2590" spans="7:7">
      <c r="G2590"/>
    </row>
    <row r="2591" spans="7:7">
      <c r="G2591"/>
    </row>
    <row r="2592" spans="7:7">
      <c r="G2592"/>
    </row>
    <row r="2593" spans="7:7">
      <c r="G2593"/>
    </row>
    <row r="2594" spans="7:7">
      <c r="G2594"/>
    </row>
    <row r="2595" spans="7:7">
      <c r="G2595"/>
    </row>
    <row r="2596" spans="7:7">
      <c r="G2596"/>
    </row>
    <row r="2597" spans="7:7">
      <c r="G2597"/>
    </row>
    <row r="2598" spans="7:7">
      <c r="G2598"/>
    </row>
    <row r="2599" spans="7:7">
      <c r="G2599"/>
    </row>
    <row r="2600" spans="7:7">
      <c r="G2600"/>
    </row>
    <row r="2601" spans="7:7">
      <c r="G2601"/>
    </row>
    <row r="2602" spans="7:7">
      <c r="G2602"/>
    </row>
    <row r="2603" spans="7:7">
      <c r="G2603"/>
    </row>
    <row r="2604" spans="7:7">
      <c r="G2604"/>
    </row>
    <row r="2605" spans="7:7">
      <c r="G2605"/>
    </row>
    <row r="2606" spans="7:7">
      <c r="G2606"/>
    </row>
    <row r="2607" spans="7:7">
      <c r="G2607"/>
    </row>
    <row r="2608" spans="7:7">
      <c r="G2608"/>
    </row>
    <row r="2609" spans="7:7">
      <c r="G2609"/>
    </row>
    <row r="2610" spans="7:7">
      <c r="G2610"/>
    </row>
    <row r="2611" spans="7:7">
      <c r="G2611"/>
    </row>
    <row r="2612" spans="7:7">
      <c r="G2612"/>
    </row>
    <row r="2613" spans="7:7">
      <c r="G2613"/>
    </row>
    <row r="2614" spans="7:7">
      <c r="G2614"/>
    </row>
    <row r="2615" spans="7:7">
      <c r="G2615"/>
    </row>
    <row r="2616" spans="7:7">
      <c r="G2616"/>
    </row>
    <row r="2617" spans="7:7">
      <c r="G2617"/>
    </row>
    <row r="2618" spans="7:7">
      <c r="G2618"/>
    </row>
    <row r="2619" spans="7:7">
      <c r="G2619"/>
    </row>
    <row r="2620" spans="7:7">
      <c r="G2620"/>
    </row>
    <row r="2621" spans="7:7">
      <c r="G2621"/>
    </row>
    <row r="2622" spans="7:7">
      <c r="G2622"/>
    </row>
    <row r="2623" spans="7:7">
      <c r="G2623"/>
    </row>
    <row r="2624" spans="7:7">
      <c r="G2624"/>
    </row>
    <row r="2625" spans="7:7">
      <c r="G2625"/>
    </row>
    <row r="2626" spans="7:7">
      <c r="G2626"/>
    </row>
    <row r="2627" spans="7:7">
      <c r="G2627"/>
    </row>
    <row r="2628" spans="7:7">
      <c r="G2628"/>
    </row>
    <row r="2629" spans="7:7">
      <c r="G2629"/>
    </row>
    <row r="2630" spans="7:7">
      <c r="G2630"/>
    </row>
    <row r="2631" spans="7:7">
      <c r="G2631"/>
    </row>
    <row r="2632" spans="7:7">
      <c r="G2632"/>
    </row>
    <row r="2633" spans="7:7">
      <c r="G2633"/>
    </row>
    <row r="2634" spans="7:7">
      <c r="G2634"/>
    </row>
    <row r="2635" spans="7:7">
      <c r="G2635"/>
    </row>
    <row r="2636" spans="7:7">
      <c r="G2636"/>
    </row>
    <row r="2637" spans="7:7">
      <c r="G2637"/>
    </row>
    <row r="2638" spans="7:7">
      <c r="G2638"/>
    </row>
    <row r="2639" spans="7:7">
      <c r="G2639"/>
    </row>
    <row r="2640" spans="7:7">
      <c r="G2640"/>
    </row>
    <row r="2641" spans="7:7">
      <c r="G2641"/>
    </row>
    <row r="2642" spans="7:7">
      <c r="G2642"/>
    </row>
    <row r="2643" spans="7:7">
      <c r="G2643"/>
    </row>
    <row r="2644" spans="7:7">
      <c r="G2644"/>
    </row>
    <row r="2645" spans="7:7">
      <c r="G2645"/>
    </row>
    <row r="2646" spans="7:7">
      <c r="G2646"/>
    </row>
    <row r="2647" spans="7:7">
      <c r="G2647"/>
    </row>
    <row r="2648" spans="7:7">
      <c r="G2648"/>
    </row>
    <row r="2649" spans="7:7">
      <c r="G2649"/>
    </row>
    <row r="2650" spans="7:7">
      <c r="G2650"/>
    </row>
    <row r="2651" spans="7:7">
      <c r="G2651"/>
    </row>
    <row r="2652" spans="7:7">
      <c r="G2652"/>
    </row>
    <row r="2653" spans="7:7">
      <c r="G2653"/>
    </row>
    <row r="2654" spans="7:7">
      <c r="G2654"/>
    </row>
    <row r="2655" spans="7:7">
      <c r="G2655"/>
    </row>
    <row r="2656" spans="7:7">
      <c r="G2656"/>
    </row>
    <row r="2657" spans="7:7">
      <c r="G2657"/>
    </row>
    <row r="2658" spans="7:7">
      <c r="G2658"/>
    </row>
    <row r="2659" spans="7:7">
      <c r="G2659"/>
    </row>
    <row r="2660" spans="7:7">
      <c r="G2660"/>
    </row>
    <row r="2661" spans="7:7">
      <c r="G2661"/>
    </row>
    <row r="2662" spans="7:7">
      <c r="G2662"/>
    </row>
    <row r="2663" spans="7:7">
      <c r="G2663"/>
    </row>
    <row r="2664" spans="7:7">
      <c r="G2664"/>
    </row>
    <row r="2665" spans="7:7">
      <c r="G2665"/>
    </row>
    <row r="2666" spans="7:7">
      <c r="G2666"/>
    </row>
    <row r="2667" spans="7:7">
      <c r="G2667"/>
    </row>
    <row r="2668" spans="7:7">
      <c r="G2668"/>
    </row>
    <row r="2669" spans="7:7">
      <c r="G2669"/>
    </row>
    <row r="2670" spans="7:7">
      <c r="G2670"/>
    </row>
    <row r="2671" spans="7:7">
      <c r="G2671"/>
    </row>
    <row r="2672" spans="7:7">
      <c r="G2672"/>
    </row>
    <row r="2673" spans="7:7">
      <c r="G2673"/>
    </row>
    <row r="2674" spans="7:7">
      <c r="G2674"/>
    </row>
    <row r="2675" spans="7:7">
      <c r="G2675"/>
    </row>
    <row r="2676" spans="7:7">
      <c r="G2676"/>
    </row>
    <row r="2677" spans="7:7">
      <c r="G2677"/>
    </row>
    <row r="2678" spans="7:7">
      <c r="G2678"/>
    </row>
    <row r="2679" spans="7:7">
      <c r="G2679"/>
    </row>
    <row r="2680" spans="7:7">
      <c r="G2680"/>
    </row>
    <row r="2681" spans="7:7">
      <c r="G2681"/>
    </row>
    <row r="2682" spans="7:7">
      <c r="G2682"/>
    </row>
    <row r="2683" spans="7:7">
      <c r="G2683"/>
    </row>
    <row r="2684" spans="7:7">
      <c r="G2684"/>
    </row>
    <row r="2685" spans="7:7">
      <c r="G2685"/>
    </row>
    <row r="2686" spans="7:7">
      <c r="G2686"/>
    </row>
    <row r="2687" spans="7:7">
      <c r="G2687"/>
    </row>
    <row r="2688" spans="7:7">
      <c r="G2688"/>
    </row>
    <row r="2689" spans="7:7">
      <c r="G2689"/>
    </row>
    <row r="2690" spans="7:7">
      <c r="G2690"/>
    </row>
    <row r="2691" spans="7:7">
      <c r="G2691"/>
    </row>
    <row r="2692" spans="7:7">
      <c r="G2692"/>
    </row>
    <row r="2693" spans="7:7">
      <c r="G2693"/>
    </row>
    <row r="2694" spans="7:7">
      <c r="G2694"/>
    </row>
    <row r="2695" spans="7:7">
      <c r="G2695"/>
    </row>
    <row r="2696" spans="7:7">
      <c r="G2696"/>
    </row>
    <row r="2697" spans="7:7">
      <c r="G2697"/>
    </row>
    <row r="2698" spans="7:7">
      <c r="G2698"/>
    </row>
    <row r="2699" spans="7:7">
      <c r="G2699"/>
    </row>
    <row r="2700" spans="7:7">
      <c r="G2700"/>
    </row>
    <row r="2701" spans="7:7">
      <c r="G2701"/>
    </row>
    <row r="2702" spans="7:7">
      <c r="G2702"/>
    </row>
    <row r="2703" spans="7:7">
      <c r="G2703"/>
    </row>
    <row r="2704" spans="7:7">
      <c r="G2704"/>
    </row>
    <row r="2705" spans="7:7">
      <c r="G2705"/>
    </row>
    <row r="2706" spans="7:7">
      <c r="G2706"/>
    </row>
    <row r="2707" spans="7:7">
      <c r="G2707"/>
    </row>
    <row r="2708" spans="7:7">
      <c r="G2708"/>
    </row>
    <row r="2709" spans="7:7">
      <c r="G2709"/>
    </row>
    <row r="2710" spans="7:7">
      <c r="G2710"/>
    </row>
    <row r="2711" spans="7:7">
      <c r="G2711"/>
    </row>
    <row r="2712" spans="7:7">
      <c r="G2712"/>
    </row>
    <row r="2713" spans="7:7">
      <c r="G2713"/>
    </row>
    <row r="2714" spans="7:7">
      <c r="G2714"/>
    </row>
    <row r="2715" spans="7:7">
      <c r="G2715"/>
    </row>
    <row r="2716" spans="7:7">
      <c r="G2716"/>
    </row>
    <row r="2717" spans="7:7">
      <c r="G2717"/>
    </row>
    <row r="2718" spans="7:7">
      <c r="G2718"/>
    </row>
    <row r="2719" spans="7:7">
      <c r="G2719"/>
    </row>
    <row r="2720" spans="7:7">
      <c r="G2720"/>
    </row>
    <row r="2721" spans="7:7">
      <c r="G2721"/>
    </row>
    <row r="2722" spans="7:7">
      <c r="G2722"/>
    </row>
    <row r="2723" spans="7:7">
      <c r="G2723"/>
    </row>
    <row r="2724" spans="7:7">
      <c r="G2724"/>
    </row>
    <row r="2725" spans="7:7">
      <c r="G2725"/>
    </row>
    <row r="2726" spans="7:7">
      <c r="G2726"/>
    </row>
    <row r="2727" spans="7:7">
      <c r="G2727"/>
    </row>
    <row r="2728" spans="7:7">
      <c r="G2728"/>
    </row>
    <row r="2729" spans="7:7">
      <c r="G2729"/>
    </row>
    <row r="2730" spans="7:7">
      <c r="G2730"/>
    </row>
    <row r="2731" spans="7:7">
      <c r="G2731"/>
    </row>
    <row r="2732" spans="7:7">
      <c r="G2732"/>
    </row>
    <row r="2733" spans="7:7">
      <c r="G2733"/>
    </row>
    <row r="2734" spans="7:7">
      <c r="G2734"/>
    </row>
    <row r="2735" spans="7:7">
      <c r="G2735"/>
    </row>
    <row r="2736" spans="7:7">
      <c r="G2736"/>
    </row>
    <row r="2737" spans="7:7">
      <c r="G2737"/>
    </row>
    <row r="2738" spans="7:7">
      <c r="G2738"/>
    </row>
    <row r="2739" spans="7:7">
      <c r="G2739"/>
    </row>
    <row r="2740" spans="7:7">
      <c r="G2740"/>
    </row>
    <row r="2741" spans="7:7">
      <c r="G2741"/>
    </row>
    <row r="2742" spans="7:7">
      <c r="G2742"/>
    </row>
    <row r="2743" spans="7:7">
      <c r="G2743"/>
    </row>
    <row r="2744" spans="7:7">
      <c r="G2744"/>
    </row>
    <row r="2745" spans="7:7">
      <c r="G2745"/>
    </row>
    <row r="2746" spans="7:7">
      <c r="G2746"/>
    </row>
    <row r="2747" spans="7:7">
      <c r="G2747"/>
    </row>
    <row r="2748" spans="7:7">
      <c r="G2748"/>
    </row>
    <row r="2749" spans="7:7">
      <c r="G2749"/>
    </row>
    <row r="2750" spans="7:7">
      <c r="G2750"/>
    </row>
    <row r="2751" spans="7:7">
      <c r="G2751"/>
    </row>
    <row r="2752" spans="7:7">
      <c r="G2752"/>
    </row>
    <row r="2753" spans="7:7">
      <c r="G2753"/>
    </row>
    <row r="2754" spans="7:7">
      <c r="G2754"/>
    </row>
    <row r="2755" spans="7:7">
      <c r="G2755"/>
    </row>
    <row r="2756" spans="7:7">
      <c r="G2756"/>
    </row>
    <row r="2757" spans="7:7">
      <c r="G2757"/>
    </row>
    <row r="2758" spans="7:7">
      <c r="G2758"/>
    </row>
    <row r="2759" spans="7:7">
      <c r="G2759"/>
    </row>
    <row r="2760" spans="7:7">
      <c r="G2760"/>
    </row>
    <row r="2761" spans="7:7">
      <c r="G2761"/>
    </row>
    <row r="2762" spans="7:7">
      <c r="G2762"/>
    </row>
    <row r="2763" spans="7:7">
      <c r="G2763"/>
    </row>
    <row r="2764" spans="7:7">
      <c r="G2764"/>
    </row>
    <row r="2765" spans="7:7">
      <c r="G2765"/>
    </row>
    <row r="2766" spans="7:7">
      <c r="G2766"/>
    </row>
    <row r="2767" spans="7:7">
      <c r="G2767"/>
    </row>
    <row r="2768" spans="7:7">
      <c r="G2768"/>
    </row>
    <row r="2769" spans="7:7">
      <c r="G2769"/>
    </row>
    <row r="2770" spans="7:7">
      <c r="G2770"/>
    </row>
    <row r="2771" spans="7:7">
      <c r="G2771"/>
    </row>
    <row r="2772" spans="7:7">
      <c r="G2772"/>
    </row>
    <row r="2773" spans="7:7">
      <c r="G2773"/>
    </row>
    <row r="2774" spans="7:7">
      <c r="G2774"/>
    </row>
    <row r="2775" spans="7:7">
      <c r="G2775"/>
    </row>
    <row r="2776" spans="7:7">
      <c r="G2776"/>
    </row>
    <row r="2777" spans="7:7">
      <c r="G2777"/>
    </row>
    <row r="2778" spans="7:7">
      <c r="G2778"/>
    </row>
    <row r="2779" spans="7:7">
      <c r="G2779"/>
    </row>
    <row r="2780" spans="7:7">
      <c r="G2780"/>
    </row>
    <row r="2781" spans="7:7">
      <c r="G2781"/>
    </row>
    <row r="2782" spans="7:7">
      <c r="G2782"/>
    </row>
    <row r="2783" spans="7:7">
      <c r="G2783"/>
    </row>
    <row r="2784" spans="7:7">
      <c r="G2784"/>
    </row>
    <row r="2785" spans="7:7">
      <c r="G2785"/>
    </row>
    <row r="2786" spans="7:7">
      <c r="G2786"/>
    </row>
    <row r="2787" spans="7:7">
      <c r="G2787"/>
    </row>
    <row r="2788" spans="7:7">
      <c r="G2788"/>
    </row>
    <row r="2789" spans="7:7">
      <c r="G2789"/>
    </row>
    <row r="2790" spans="7:7">
      <c r="G2790"/>
    </row>
    <row r="2791" spans="7:7">
      <c r="G2791"/>
    </row>
    <row r="2792" spans="7:7">
      <c r="G2792"/>
    </row>
    <row r="2793" spans="7:7">
      <c r="G2793"/>
    </row>
    <row r="2794" spans="7:7">
      <c r="G2794"/>
    </row>
    <row r="2795" spans="7:7">
      <c r="G2795"/>
    </row>
    <row r="2796" spans="7:7">
      <c r="G2796"/>
    </row>
    <row r="2797" spans="7:7">
      <c r="G2797"/>
    </row>
    <row r="2798" spans="7:7">
      <c r="G2798"/>
    </row>
    <row r="2799" spans="7:7">
      <c r="G2799"/>
    </row>
    <row r="2800" spans="7:7">
      <c r="G2800"/>
    </row>
    <row r="2801" spans="7:7">
      <c r="G2801"/>
    </row>
    <row r="2802" spans="7:7">
      <c r="G2802"/>
    </row>
    <row r="2803" spans="7:7">
      <c r="G2803"/>
    </row>
    <row r="2804" spans="7:7">
      <c r="G2804"/>
    </row>
    <row r="2805" spans="7:7">
      <c r="G2805"/>
    </row>
    <row r="2806" spans="7:7">
      <c r="G2806"/>
    </row>
    <row r="2807" spans="7:7">
      <c r="G2807"/>
    </row>
    <row r="2808" spans="7:7">
      <c r="G2808"/>
    </row>
    <row r="2809" spans="7:7">
      <c r="G2809"/>
    </row>
    <row r="2810" spans="7:7">
      <c r="G2810"/>
    </row>
    <row r="2811" spans="7:7">
      <c r="G2811"/>
    </row>
    <row r="2812" spans="7:7">
      <c r="G2812"/>
    </row>
    <row r="2813" spans="7:7">
      <c r="G2813"/>
    </row>
    <row r="2814" spans="7:7">
      <c r="G2814"/>
    </row>
    <row r="2815" spans="7:7">
      <c r="G2815"/>
    </row>
    <row r="2816" spans="7:7">
      <c r="G2816"/>
    </row>
    <row r="2817" spans="7:7">
      <c r="G2817"/>
    </row>
    <row r="2818" spans="7:7">
      <c r="G2818"/>
    </row>
    <row r="2819" spans="7:7">
      <c r="G2819"/>
    </row>
    <row r="2820" spans="7:7">
      <c r="G2820"/>
    </row>
    <row r="2821" spans="7:7">
      <c r="G2821"/>
    </row>
    <row r="2822" spans="7:7">
      <c r="G2822"/>
    </row>
    <row r="2823" spans="7:7">
      <c r="G2823"/>
    </row>
    <row r="2824" spans="7:7">
      <c r="G2824"/>
    </row>
    <row r="2825" spans="7:7">
      <c r="G2825"/>
    </row>
    <row r="2826" spans="7:7">
      <c r="G2826"/>
    </row>
    <row r="2827" spans="7:7">
      <c r="G2827"/>
    </row>
    <row r="2828" spans="7:7">
      <c r="G2828"/>
    </row>
    <row r="2829" spans="7:7">
      <c r="G2829"/>
    </row>
    <row r="2830" spans="7:7">
      <c r="G2830"/>
    </row>
    <row r="2831" spans="7:7">
      <c r="G2831"/>
    </row>
    <row r="2832" spans="7:7">
      <c r="G2832"/>
    </row>
    <row r="2833" spans="7:7">
      <c r="G2833"/>
    </row>
    <row r="2834" spans="7:7">
      <c r="G2834"/>
    </row>
    <row r="2835" spans="7:7">
      <c r="G2835"/>
    </row>
    <row r="2836" spans="7:7">
      <c r="G2836"/>
    </row>
    <row r="2837" spans="7:7">
      <c r="G2837"/>
    </row>
    <row r="2838" spans="7:7">
      <c r="G2838"/>
    </row>
    <row r="2839" spans="7:7">
      <c r="G2839"/>
    </row>
    <row r="2840" spans="7:7">
      <c r="G2840"/>
    </row>
    <row r="2841" spans="7:7">
      <c r="G2841"/>
    </row>
    <row r="2842" spans="7:7">
      <c r="G2842"/>
    </row>
    <row r="2843" spans="7:7">
      <c r="G2843"/>
    </row>
    <row r="2844" spans="7:7">
      <c r="G2844"/>
    </row>
    <row r="2845" spans="7:7">
      <c r="G2845"/>
    </row>
    <row r="2846" spans="7:7">
      <c r="G2846"/>
    </row>
    <row r="2847" spans="7:7">
      <c r="G2847"/>
    </row>
    <row r="2848" spans="7:7">
      <c r="G2848"/>
    </row>
    <row r="2849" spans="7:7">
      <c r="G2849"/>
    </row>
    <row r="2850" spans="7:7">
      <c r="G2850"/>
    </row>
    <row r="2851" spans="7:7">
      <c r="G2851"/>
    </row>
    <row r="2852" spans="7:7">
      <c r="G2852"/>
    </row>
    <row r="2853" spans="7:7">
      <c r="G2853"/>
    </row>
    <row r="2854" spans="7:7">
      <c r="G2854"/>
    </row>
    <row r="2855" spans="7:7">
      <c r="G2855"/>
    </row>
    <row r="2856" spans="7:7">
      <c r="G2856"/>
    </row>
    <row r="2857" spans="7:7">
      <c r="G2857"/>
    </row>
    <row r="2858" spans="7:7">
      <c r="G2858"/>
    </row>
    <row r="2859" spans="7:7">
      <c r="G2859"/>
    </row>
    <row r="2860" spans="7:7">
      <c r="G2860"/>
    </row>
    <row r="2861" spans="7:7">
      <c r="G2861"/>
    </row>
    <row r="2862" spans="7:7">
      <c r="G2862"/>
    </row>
    <row r="2863" spans="7:7">
      <c r="G2863"/>
    </row>
    <row r="2864" spans="7:7">
      <c r="G2864"/>
    </row>
    <row r="2865" spans="7:7">
      <c r="G2865"/>
    </row>
    <row r="2866" spans="7:7">
      <c r="G2866"/>
    </row>
    <row r="2867" spans="7:7">
      <c r="G2867"/>
    </row>
    <row r="2868" spans="7:7">
      <c r="G2868"/>
    </row>
    <row r="2869" spans="7:7">
      <c r="G2869"/>
    </row>
    <row r="2870" spans="7:7">
      <c r="G2870"/>
    </row>
    <row r="2871" spans="7:7">
      <c r="G2871"/>
    </row>
    <row r="2872" spans="7:7">
      <c r="G2872"/>
    </row>
    <row r="2873" spans="7:7">
      <c r="G2873"/>
    </row>
    <row r="2874" spans="7:7">
      <c r="G2874"/>
    </row>
    <row r="2875" spans="7:7">
      <c r="G2875"/>
    </row>
    <row r="2876" spans="7:7">
      <c r="G2876"/>
    </row>
    <row r="2877" spans="7:7">
      <c r="G2877"/>
    </row>
    <row r="2878" spans="7:7">
      <c r="G2878"/>
    </row>
    <row r="2879" spans="7:7">
      <c r="G2879"/>
    </row>
    <row r="2880" spans="7:7">
      <c r="G2880"/>
    </row>
    <row r="2881" spans="7:7">
      <c r="G2881"/>
    </row>
    <row r="2882" spans="7:7">
      <c r="G2882"/>
    </row>
    <row r="2883" spans="7:7">
      <c r="G2883"/>
    </row>
    <row r="2884" spans="7:7">
      <c r="G2884"/>
    </row>
    <row r="2885" spans="7:7">
      <c r="G2885"/>
    </row>
    <row r="2886" spans="7:7">
      <c r="G2886"/>
    </row>
    <row r="2887" spans="7:7">
      <c r="G2887"/>
    </row>
    <row r="2888" spans="7:7">
      <c r="G2888"/>
    </row>
    <row r="2889" spans="7:7">
      <c r="G2889"/>
    </row>
    <row r="2890" spans="7:7">
      <c r="G2890"/>
    </row>
    <row r="2891" spans="7:7">
      <c r="G2891"/>
    </row>
    <row r="2892" spans="7:7">
      <c r="G2892"/>
    </row>
    <row r="2893" spans="7:7">
      <c r="G2893"/>
    </row>
    <row r="2894" spans="7:7">
      <c r="G2894"/>
    </row>
    <row r="2895" spans="7:7">
      <c r="G2895"/>
    </row>
    <row r="2896" spans="7:7">
      <c r="G2896"/>
    </row>
    <row r="2897" spans="7:7">
      <c r="G2897"/>
    </row>
    <row r="2898" spans="7:7">
      <c r="G2898"/>
    </row>
    <row r="2899" spans="7:7">
      <c r="G2899"/>
    </row>
    <row r="2900" spans="7:7">
      <c r="G2900"/>
    </row>
    <row r="2901" spans="7:7">
      <c r="G2901"/>
    </row>
    <row r="2902" spans="7:7">
      <c r="G2902"/>
    </row>
    <row r="2903" spans="7:7">
      <c r="G2903"/>
    </row>
    <row r="2904" spans="7:7">
      <c r="G2904"/>
    </row>
    <row r="2905" spans="7:7">
      <c r="G2905"/>
    </row>
    <row r="2906" spans="7:7">
      <c r="G2906"/>
    </row>
    <row r="2907" spans="7:7">
      <c r="G2907"/>
    </row>
    <row r="2908" spans="7:7">
      <c r="G2908"/>
    </row>
    <row r="2909" spans="7:7">
      <c r="G2909"/>
    </row>
    <row r="2910" spans="7:7">
      <c r="G2910"/>
    </row>
    <row r="2911" spans="7:7">
      <c r="G2911"/>
    </row>
    <row r="2912" spans="7:7">
      <c r="G2912"/>
    </row>
    <row r="2913" spans="7:7">
      <c r="G2913"/>
    </row>
    <row r="2914" spans="7:7">
      <c r="G2914"/>
    </row>
    <row r="2915" spans="7:7">
      <c r="G2915"/>
    </row>
    <row r="2916" spans="7:7">
      <c r="G2916"/>
    </row>
    <row r="2917" spans="7:7">
      <c r="G2917"/>
    </row>
    <row r="2918" spans="7:7">
      <c r="G2918"/>
    </row>
    <row r="2919" spans="7:7">
      <c r="G2919"/>
    </row>
    <row r="2920" spans="7:7">
      <c r="G2920"/>
    </row>
    <row r="2921" spans="7:7">
      <c r="G2921"/>
    </row>
    <row r="2922" spans="7:7">
      <c r="G2922"/>
    </row>
    <row r="2923" spans="7:7">
      <c r="G2923"/>
    </row>
    <row r="2924" spans="7:7">
      <c r="G2924"/>
    </row>
    <row r="2925" spans="7:7">
      <c r="G2925"/>
    </row>
    <row r="2926" spans="7:7">
      <c r="G2926"/>
    </row>
    <row r="2927" spans="7:7">
      <c r="G2927"/>
    </row>
    <row r="2928" spans="7:7">
      <c r="G2928"/>
    </row>
    <row r="2929" spans="7:7">
      <c r="G2929"/>
    </row>
    <row r="2930" spans="7:7">
      <c r="G2930"/>
    </row>
    <row r="2931" spans="7:7">
      <c r="G2931"/>
    </row>
    <row r="2932" spans="7:7">
      <c r="G2932"/>
    </row>
    <row r="2933" spans="7:7">
      <c r="G2933"/>
    </row>
    <row r="2934" spans="7:7">
      <c r="G2934"/>
    </row>
    <row r="2935" spans="7:7">
      <c r="G2935"/>
    </row>
    <row r="2936" spans="7:7">
      <c r="G2936"/>
    </row>
    <row r="2937" spans="7:7">
      <c r="G2937"/>
    </row>
    <row r="2938" spans="7:7">
      <c r="G2938"/>
    </row>
    <row r="2939" spans="7:7">
      <c r="G2939"/>
    </row>
    <row r="2940" spans="7:7">
      <c r="G2940"/>
    </row>
    <row r="2941" spans="7:7">
      <c r="G2941"/>
    </row>
    <row r="2942" spans="7:7">
      <c r="G2942"/>
    </row>
    <row r="2943" spans="7:7">
      <c r="G2943"/>
    </row>
    <row r="2944" spans="7:7">
      <c r="G2944"/>
    </row>
    <row r="2945" spans="7:7">
      <c r="G2945"/>
    </row>
    <row r="2946" spans="7:7">
      <c r="G2946"/>
    </row>
    <row r="2947" spans="7:7">
      <c r="G2947"/>
    </row>
    <row r="2948" spans="7:7">
      <c r="G2948"/>
    </row>
    <row r="2949" spans="7:7">
      <c r="G2949"/>
    </row>
    <row r="2950" spans="7:7">
      <c r="G2950"/>
    </row>
    <row r="2951" spans="7:7">
      <c r="G2951"/>
    </row>
    <row r="2952" spans="7:7">
      <c r="G2952"/>
    </row>
    <row r="2953" spans="7:7">
      <c r="G2953"/>
    </row>
    <row r="2954" spans="7:7">
      <c r="G2954"/>
    </row>
    <row r="2955" spans="7:7">
      <c r="G2955"/>
    </row>
    <row r="2956" spans="7:7">
      <c r="G2956"/>
    </row>
    <row r="2957" spans="7:7">
      <c r="G2957"/>
    </row>
    <row r="2958" spans="7:7">
      <c r="G2958"/>
    </row>
    <row r="2959" spans="7:7">
      <c r="G2959"/>
    </row>
    <row r="2960" spans="7:7">
      <c r="G2960"/>
    </row>
    <row r="2961" spans="7:7">
      <c r="G2961"/>
    </row>
    <row r="2962" spans="7:7">
      <c r="G2962"/>
    </row>
    <row r="2963" spans="7:7">
      <c r="G2963"/>
    </row>
    <row r="2964" spans="7:7">
      <c r="G2964"/>
    </row>
    <row r="2965" spans="7:7">
      <c r="G2965"/>
    </row>
    <row r="2966" spans="7:7">
      <c r="G2966"/>
    </row>
    <row r="2967" spans="7:7">
      <c r="G2967"/>
    </row>
    <row r="2968" spans="7:7">
      <c r="G2968"/>
    </row>
    <row r="2969" spans="7:7">
      <c r="G2969"/>
    </row>
    <row r="2970" spans="7:7">
      <c r="G2970"/>
    </row>
    <row r="2971" spans="7:7">
      <c r="G2971"/>
    </row>
    <row r="2972" spans="7:7">
      <c r="G2972"/>
    </row>
    <row r="2973" spans="7:7">
      <c r="G2973"/>
    </row>
    <row r="2974" spans="7:7">
      <c r="G2974"/>
    </row>
    <row r="2975" spans="7:7">
      <c r="G2975"/>
    </row>
    <row r="2976" spans="7:7">
      <c r="G2976"/>
    </row>
    <row r="2977" spans="7:7">
      <c r="G2977"/>
    </row>
    <row r="2978" spans="7:7">
      <c r="G2978"/>
    </row>
    <row r="2979" spans="7:7">
      <c r="G2979"/>
    </row>
    <row r="2980" spans="7:7">
      <c r="G2980"/>
    </row>
    <row r="2981" spans="7:7">
      <c r="G2981"/>
    </row>
    <row r="2982" spans="7:7">
      <c r="G2982"/>
    </row>
    <row r="2983" spans="7:7">
      <c r="G2983"/>
    </row>
    <row r="2984" spans="7:7">
      <c r="G2984"/>
    </row>
    <row r="2985" spans="7:7">
      <c r="G2985"/>
    </row>
    <row r="2986" spans="7:7">
      <c r="G2986"/>
    </row>
    <row r="2987" spans="7:7">
      <c r="G2987"/>
    </row>
    <row r="2988" spans="7:7">
      <c r="G2988"/>
    </row>
    <row r="2989" spans="7:7">
      <c r="G2989"/>
    </row>
    <row r="2990" spans="7:7">
      <c r="G2990"/>
    </row>
    <row r="2991" spans="7:7">
      <c r="G2991"/>
    </row>
    <row r="2992" spans="7:7">
      <c r="G2992"/>
    </row>
    <row r="2993" spans="7:7">
      <c r="G2993"/>
    </row>
    <row r="2994" spans="7:7">
      <c r="G2994"/>
    </row>
    <row r="2995" spans="7:7">
      <c r="G2995"/>
    </row>
    <row r="2996" spans="7:7">
      <c r="G2996"/>
    </row>
    <row r="2997" spans="7:7">
      <c r="G2997"/>
    </row>
    <row r="2998" spans="7:7">
      <c r="G2998"/>
    </row>
    <row r="2999" spans="7:7">
      <c r="G2999"/>
    </row>
    <row r="3000" spans="7:7">
      <c r="G3000"/>
    </row>
    <row r="3001" spans="7:7">
      <c r="G3001"/>
    </row>
    <row r="3002" spans="7:7">
      <c r="G3002"/>
    </row>
    <row r="3003" spans="7:7">
      <c r="G3003"/>
    </row>
    <row r="3004" spans="7:7">
      <c r="G3004"/>
    </row>
    <row r="3005" spans="7:7">
      <c r="G3005"/>
    </row>
    <row r="3006" spans="7:7">
      <c r="G3006"/>
    </row>
    <row r="3007" spans="7:7">
      <c r="G3007"/>
    </row>
    <row r="3008" spans="7:7">
      <c r="G3008"/>
    </row>
    <row r="3009" spans="7:7">
      <c r="G3009"/>
    </row>
    <row r="3010" spans="7:7">
      <c r="G3010"/>
    </row>
    <row r="3011" spans="7:7">
      <c r="G3011"/>
    </row>
    <row r="3012" spans="7:7">
      <c r="G3012"/>
    </row>
    <row r="3013" spans="7:7">
      <c r="G3013"/>
    </row>
    <row r="3014" spans="7:7">
      <c r="G3014"/>
    </row>
    <row r="3015" spans="7:7">
      <c r="G3015"/>
    </row>
    <row r="3016" spans="7:7">
      <c r="G3016"/>
    </row>
    <row r="3017" spans="7:7">
      <c r="G3017"/>
    </row>
    <row r="3018" spans="7:7">
      <c r="G3018"/>
    </row>
    <row r="3019" spans="7:7">
      <c r="G3019"/>
    </row>
    <row r="3020" spans="7:7">
      <c r="G3020"/>
    </row>
    <row r="3021" spans="7:7">
      <c r="G3021"/>
    </row>
    <row r="3022" spans="7:7">
      <c r="G3022"/>
    </row>
    <row r="3023" spans="7:7">
      <c r="G3023"/>
    </row>
    <row r="3024" spans="7:7">
      <c r="G3024"/>
    </row>
    <row r="3025" spans="7:7">
      <c r="G3025"/>
    </row>
    <row r="3026" spans="7:7">
      <c r="G3026"/>
    </row>
    <row r="3027" spans="7:7">
      <c r="G3027"/>
    </row>
    <row r="3028" spans="7:7">
      <c r="G3028"/>
    </row>
    <row r="3029" spans="7:7">
      <c r="G3029"/>
    </row>
    <row r="3030" spans="7:7">
      <c r="G3030"/>
    </row>
    <row r="3031" spans="7:7">
      <c r="G3031"/>
    </row>
    <row r="3032" spans="7:7">
      <c r="G3032"/>
    </row>
    <row r="3033" spans="7:7">
      <c r="G3033"/>
    </row>
    <row r="3034" spans="7:7">
      <c r="G3034"/>
    </row>
    <row r="3035" spans="7:7">
      <c r="G3035"/>
    </row>
    <row r="3036" spans="7:7">
      <c r="G3036"/>
    </row>
    <row r="3037" spans="7:7">
      <c r="G3037"/>
    </row>
    <row r="3038" spans="7:7">
      <c r="G3038"/>
    </row>
    <row r="3039" spans="7:7">
      <c r="G3039"/>
    </row>
    <row r="3040" spans="7:7">
      <c r="G3040"/>
    </row>
    <row r="3041" spans="7:7">
      <c r="G3041"/>
    </row>
    <row r="3042" spans="7:7">
      <c r="G3042"/>
    </row>
    <row r="3043" spans="7:7">
      <c r="G3043"/>
    </row>
    <row r="3044" spans="7:7">
      <c r="G3044"/>
    </row>
    <row r="3045" spans="7:7">
      <c r="G3045"/>
    </row>
    <row r="3046" spans="7:7">
      <c r="G3046"/>
    </row>
    <row r="3047" spans="7:7">
      <c r="G3047"/>
    </row>
    <row r="3048" spans="7:7">
      <c r="G3048"/>
    </row>
    <row r="3049" spans="7:7">
      <c r="G3049"/>
    </row>
    <row r="3050" spans="7:7">
      <c r="G3050"/>
    </row>
    <row r="3051" spans="7:7">
      <c r="G3051"/>
    </row>
    <row r="3052" spans="7:7">
      <c r="G3052"/>
    </row>
    <row r="3053" spans="7:7">
      <c r="G3053"/>
    </row>
    <row r="3054" spans="7:7">
      <c r="G3054"/>
    </row>
    <row r="3055" spans="7:7">
      <c r="G3055"/>
    </row>
    <row r="3056" spans="7:7">
      <c r="G3056"/>
    </row>
    <row r="3057" spans="7:7">
      <c r="G3057"/>
    </row>
    <row r="3058" spans="7:7">
      <c r="G3058"/>
    </row>
    <row r="3059" spans="7:7">
      <c r="G3059"/>
    </row>
    <row r="3060" spans="7:7">
      <c r="G3060"/>
    </row>
    <row r="3061" spans="7:7">
      <c r="G3061"/>
    </row>
    <row r="3062" spans="7:7">
      <c r="G3062"/>
    </row>
    <row r="3063" spans="7:7">
      <c r="G3063"/>
    </row>
    <row r="3064" spans="7:7">
      <c r="G3064"/>
    </row>
    <row r="3065" spans="7:7">
      <c r="G3065"/>
    </row>
    <row r="3066" spans="7:7">
      <c r="G3066"/>
    </row>
    <row r="3067" spans="7:7">
      <c r="G3067"/>
    </row>
    <row r="3068" spans="7:7">
      <c r="G3068"/>
    </row>
    <row r="3069" spans="7:7">
      <c r="G3069"/>
    </row>
    <row r="3070" spans="7:7">
      <c r="G3070"/>
    </row>
    <row r="3071" spans="7:7">
      <c r="G3071"/>
    </row>
    <row r="3072" spans="7:7">
      <c r="G3072"/>
    </row>
    <row r="3073" spans="7:7">
      <c r="G3073"/>
    </row>
    <row r="3074" spans="7:7">
      <c r="G3074"/>
    </row>
    <row r="3075" spans="7:7">
      <c r="G3075"/>
    </row>
    <row r="3076" spans="7:7">
      <c r="G3076"/>
    </row>
    <row r="3077" spans="7:7">
      <c r="G3077"/>
    </row>
    <row r="3078" spans="7:7">
      <c r="G3078"/>
    </row>
    <row r="3079" spans="7:7">
      <c r="G3079"/>
    </row>
    <row r="3080" spans="7:7">
      <c r="G3080"/>
    </row>
    <row r="3081" spans="7:7">
      <c r="G3081"/>
    </row>
    <row r="3082" spans="7:7">
      <c r="G3082"/>
    </row>
    <row r="3083" spans="7:7">
      <c r="G3083"/>
    </row>
    <row r="3084" spans="7:7">
      <c r="G3084"/>
    </row>
    <row r="3085" spans="7:7">
      <c r="G3085"/>
    </row>
    <row r="3086" spans="7:7">
      <c r="G3086"/>
    </row>
    <row r="3087" spans="7:7">
      <c r="G3087"/>
    </row>
    <row r="3088" spans="7:7">
      <c r="G3088"/>
    </row>
    <row r="3089" spans="7:7">
      <c r="G3089"/>
    </row>
    <row r="3090" spans="7:7">
      <c r="G3090"/>
    </row>
    <row r="3091" spans="7:7">
      <c r="G3091"/>
    </row>
    <row r="3092" spans="7:7">
      <c r="G3092"/>
    </row>
    <row r="3093" spans="7:7">
      <c r="G3093"/>
    </row>
    <row r="3094" spans="7:7">
      <c r="G3094"/>
    </row>
    <row r="3095" spans="7:7">
      <c r="G3095"/>
    </row>
    <row r="3096" spans="7:7">
      <c r="G3096"/>
    </row>
    <row r="3097" spans="7:7">
      <c r="G3097"/>
    </row>
    <row r="3098" spans="7:7">
      <c r="G3098"/>
    </row>
    <row r="3099" spans="7:7">
      <c r="G3099"/>
    </row>
    <row r="3100" spans="7:7">
      <c r="G3100"/>
    </row>
    <row r="3101" spans="7:7">
      <c r="G3101"/>
    </row>
    <row r="3102" spans="7:7">
      <c r="G3102"/>
    </row>
    <row r="3103" spans="7:7">
      <c r="G3103"/>
    </row>
    <row r="3104" spans="7:7">
      <c r="G3104"/>
    </row>
    <row r="3105" spans="7:7">
      <c r="G3105"/>
    </row>
    <row r="3106" spans="7:7">
      <c r="G3106"/>
    </row>
    <row r="3107" spans="7:7">
      <c r="G3107"/>
    </row>
    <row r="3108" spans="7:7">
      <c r="G3108"/>
    </row>
    <row r="3109" spans="7:7">
      <c r="G3109"/>
    </row>
    <row r="3110" spans="7:7">
      <c r="G3110"/>
    </row>
    <row r="3111" spans="7:7">
      <c r="G3111"/>
    </row>
    <row r="3112" spans="7:7">
      <c r="G3112"/>
    </row>
    <row r="3113" spans="7:7">
      <c r="G3113"/>
    </row>
    <row r="3114" spans="7:7">
      <c r="G3114"/>
    </row>
    <row r="3115" spans="7:7">
      <c r="G3115"/>
    </row>
    <row r="3116" spans="7:7">
      <c r="G3116"/>
    </row>
    <row r="3117" spans="7:7">
      <c r="G3117"/>
    </row>
    <row r="3118" spans="7:7">
      <c r="G3118"/>
    </row>
    <row r="3119" spans="7:7">
      <c r="G3119"/>
    </row>
    <row r="3120" spans="7:7">
      <c r="G3120"/>
    </row>
    <row r="3121" spans="7:7">
      <c r="G3121"/>
    </row>
    <row r="3122" spans="7:7">
      <c r="G3122"/>
    </row>
    <row r="3123" spans="7:7">
      <c r="G3123"/>
    </row>
    <row r="3124" spans="7:7">
      <c r="G3124"/>
    </row>
    <row r="3125" spans="7:7">
      <c r="G3125"/>
    </row>
    <row r="3126" spans="7:7">
      <c r="G3126"/>
    </row>
    <row r="3127" spans="7:7">
      <c r="G3127"/>
    </row>
    <row r="3128" spans="7:7">
      <c r="G3128"/>
    </row>
    <row r="3129" spans="7:7">
      <c r="G3129"/>
    </row>
    <row r="3130" spans="7:7">
      <c r="G3130"/>
    </row>
    <row r="3131" spans="7:7">
      <c r="G3131"/>
    </row>
    <row r="3132" spans="7:7">
      <c r="G3132"/>
    </row>
    <row r="3133" spans="7:7">
      <c r="G3133"/>
    </row>
    <row r="3134" spans="7:7">
      <c r="G3134"/>
    </row>
    <row r="3135" spans="7:7">
      <c r="G3135"/>
    </row>
    <row r="3136" spans="7:7">
      <c r="G3136"/>
    </row>
    <row r="3137" spans="7:7">
      <c r="G3137"/>
    </row>
    <row r="3138" spans="7:7">
      <c r="G3138"/>
    </row>
    <row r="3139" spans="7:7">
      <c r="G3139"/>
    </row>
    <row r="3140" spans="7:7">
      <c r="G3140"/>
    </row>
    <row r="3141" spans="7:7">
      <c r="G3141"/>
    </row>
    <row r="3142" spans="7:7">
      <c r="G3142"/>
    </row>
    <row r="3143" spans="7:7">
      <c r="G3143"/>
    </row>
    <row r="3144" spans="7:7">
      <c r="G3144"/>
    </row>
    <row r="3145" spans="7:7">
      <c r="G3145"/>
    </row>
    <row r="3146" spans="7:7">
      <c r="G3146"/>
    </row>
    <row r="3147" spans="7:7">
      <c r="G3147"/>
    </row>
    <row r="3148" spans="7:7">
      <c r="G3148"/>
    </row>
    <row r="3149" spans="7:7">
      <c r="G3149"/>
    </row>
    <row r="3150" spans="7:7">
      <c r="G3150"/>
    </row>
    <row r="3151" spans="7:7">
      <c r="G3151"/>
    </row>
    <row r="3152" spans="7:7">
      <c r="G3152"/>
    </row>
    <row r="3153" spans="7:7">
      <c r="G3153"/>
    </row>
    <row r="3154" spans="7:7">
      <c r="G3154"/>
    </row>
    <row r="3155" spans="7:7">
      <c r="G3155"/>
    </row>
    <row r="3156" spans="7:7">
      <c r="G3156"/>
    </row>
    <row r="3157" spans="7:7">
      <c r="G3157"/>
    </row>
    <row r="3158" spans="7:7">
      <c r="G3158"/>
    </row>
    <row r="3159" spans="7:7">
      <c r="G3159"/>
    </row>
    <row r="3160" spans="7:7">
      <c r="G3160"/>
    </row>
    <row r="3161" spans="7:7">
      <c r="G3161"/>
    </row>
    <row r="3162" spans="7:7">
      <c r="G3162"/>
    </row>
    <row r="3163" spans="7:7">
      <c r="G3163"/>
    </row>
    <row r="3164" spans="7:7">
      <c r="G3164"/>
    </row>
    <row r="3165" spans="7:7">
      <c r="G3165"/>
    </row>
    <row r="3166" spans="7:7">
      <c r="G3166"/>
    </row>
    <row r="3167" spans="7:7">
      <c r="G3167"/>
    </row>
    <row r="3168" spans="7:7">
      <c r="G3168"/>
    </row>
    <row r="3169" spans="7:7">
      <c r="G3169"/>
    </row>
    <row r="3170" spans="7:7">
      <c r="G3170"/>
    </row>
    <row r="3171" spans="7:7">
      <c r="G3171"/>
    </row>
    <row r="3172" spans="7:7">
      <c r="G3172"/>
    </row>
    <row r="3173" spans="7:7">
      <c r="G3173"/>
    </row>
    <row r="3174" spans="7:7">
      <c r="G3174"/>
    </row>
    <row r="3175" spans="7:7">
      <c r="G3175"/>
    </row>
    <row r="3176" spans="7:7">
      <c r="G3176"/>
    </row>
    <row r="3177" spans="7:7">
      <c r="G3177"/>
    </row>
    <row r="3178" spans="7:7">
      <c r="G3178"/>
    </row>
    <row r="3179" spans="7:7">
      <c r="G3179"/>
    </row>
    <row r="3180" spans="7:7">
      <c r="G3180"/>
    </row>
    <row r="3181" spans="7:7">
      <c r="G3181"/>
    </row>
    <row r="3182" spans="7:7">
      <c r="G3182"/>
    </row>
    <row r="3183" spans="7:7">
      <c r="G3183"/>
    </row>
    <row r="3184" spans="7:7">
      <c r="G3184"/>
    </row>
    <row r="3185" spans="7:7">
      <c r="G3185"/>
    </row>
    <row r="3186" spans="7:7">
      <c r="G3186"/>
    </row>
    <row r="3187" spans="7:7">
      <c r="G3187"/>
    </row>
    <row r="3188" spans="7:7">
      <c r="G3188"/>
    </row>
    <row r="3189" spans="7:7">
      <c r="G3189"/>
    </row>
    <row r="3190" spans="7:7">
      <c r="G3190"/>
    </row>
    <row r="3191" spans="7:7">
      <c r="G3191"/>
    </row>
    <row r="3192" spans="7:7">
      <c r="G3192"/>
    </row>
    <row r="3193" spans="7:7">
      <c r="G3193"/>
    </row>
    <row r="3194" spans="7:7">
      <c r="G3194"/>
    </row>
    <row r="3195" spans="7:7">
      <c r="G3195"/>
    </row>
    <row r="3196" spans="7:7">
      <c r="G3196"/>
    </row>
    <row r="3197" spans="7:7">
      <c r="G3197"/>
    </row>
    <row r="3198" spans="7:7">
      <c r="G3198"/>
    </row>
    <row r="3199" spans="7:7">
      <c r="G3199"/>
    </row>
    <row r="3200" spans="7:7">
      <c r="G3200"/>
    </row>
    <row r="3201" spans="7:7">
      <c r="G3201"/>
    </row>
    <row r="3202" spans="7:7">
      <c r="G3202"/>
    </row>
    <row r="3203" spans="7:7">
      <c r="G3203"/>
    </row>
    <row r="3204" spans="7:7">
      <c r="G3204"/>
    </row>
    <row r="3205" spans="7:7">
      <c r="G3205"/>
    </row>
    <row r="3206" spans="7:7">
      <c r="G3206"/>
    </row>
    <row r="3207" spans="7:7">
      <c r="G3207"/>
    </row>
    <row r="3208" spans="7:7">
      <c r="G3208"/>
    </row>
    <row r="3209" spans="7:7">
      <c r="G3209"/>
    </row>
    <row r="3210" spans="7:7">
      <c r="G3210"/>
    </row>
    <row r="3211" spans="7:7">
      <c r="G3211"/>
    </row>
    <row r="3212" spans="7:7">
      <c r="G3212"/>
    </row>
    <row r="3213" spans="7:7">
      <c r="G3213"/>
    </row>
    <row r="3214" spans="7:7">
      <c r="G3214"/>
    </row>
    <row r="3215" spans="7:7">
      <c r="G3215"/>
    </row>
    <row r="3216" spans="7:7">
      <c r="G3216"/>
    </row>
    <row r="3217" spans="7:7">
      <c r="G3217"/>
    </row>
    <row r="3218" spans="7:7">
      <c r="G3218"/>
    </row>
    <row r="3219" spans="7:7">
      <c r="G3219"/>
    </row>
    <row r="3220" spans="7:7">
      <c r="G3220"/>
    </row>
    <row r="3221" spans="7:7">
      <c r="G3221"/>
    </row>
    <row r="3222" spans="7:7">
      <c r="G3222"/>
    </row>
    <row r="3223" spans="7:7">
      <c r="G3223"/>
    </row>
    <row r="3224" spans="7:7">
      <c r="G3224"/>
    </row>
    <row r="3225" spans="7:7">
      <c r="G3225"/>
    </row>
    <row r="3226" spans="7:7">
      <c r="G3226"/>
    </row>
    <row r="3227" spans="7:7">
      <c r="G3227"/>
    </row>
    <row r="3228" spans="7:7">
      <c r="G3228"/>
    </row>
    <row r="3229" spans="7:7">
      <c r="G3229"/>
    </row>
    <row r="3230" spans="7:7">
      <c r="G3230"/>
    </row>
    <row r="3231" spans="7:7">
      <c r="G3231"/>
    </row>
    <row r="3232" spans="7:7">
      <c r="G3232"/>
    </row>
    <row r="3233" spans="7:7">
      <c r="G3233"/>
    </row>
    <row r="3234" spans="7:7">
      <c r="G3234"/>
    </row>
    <row r="3235" spans="7:7">
      <c r="G3235"/>
    </row>
    <row r="3236" spans="7:7">
      <c r="G3236"/>
    </row>
    <row r="3237" spans="7:7">
      <c r="G3237"/>
    </row>
    <row r="3238" spans="7:7">
      <c r="G3238"/>
    </row>
    <row r="3239" spans="7:7">
      <c r="G3239"/>
    </row>
    <row r="3240" spans="7:7">
      <c r="G3240"/>
    </row>
    <row r="3241" spans="7:7">
      <c r="G3241"/>
    </row>
    <row r="3242" spans="7:7">
      <c r="G3242"/>
    </row>
    <row r="3243" spans="7:7">
      <c r="G3243"/>
    </row>
    <row r="3244" spans="7:7">
      <c r="G3244"/>
    </row>
    <row r="3245" spans="7:7">
      <c r="G3245"/>
    </row>
    <row r="3246" spans="7:7">
      <c r="G3246"/>
    </row>
    <row r="3247" spans="7:7">
      <c r="G3247"/>
    </row>
    <row r="3248" spans="7:7">
      <c r="G3248"/>
    </row>
    <row r="3249" spans="7:7">
      <c r="G3249"/>
    </row>
    <row r="3250" spans="7:7">
      <c r="G3250"/>
    </row>
    <row r="3251" spans="7:7">
      <c r="G3251"/>
    </row>
    <row r="3252" spans="7:7">
      <c r="G3252"/>
    </row>
    <row r="3253" spans="7:7">
      <c r="G3253"/>
    </row>
    <row r="3254" spans="7:7">
      <c r="G3254"/>
    </row>
    <row r="3255" spans="7:7">
      <c r="G3255"/>
    </row>
    <row r="3256" spans="7:7">
      <c r="G3256"/>
    </row>
    <row r="3257" spans="7:7">
      <c r="G3257"/>
    </row>
    <row r="3258" spans="7:7">
      <c r="G3258"/>
    </row>
    <row r="3259" spans="7:7">
      <c r="G3259"/>
    </row>
    <row r="3260" spans="7:7">
      <c r="G3260"/>
    </row>
    <row r="3261" spans="7:7">
      <c r="G3261"/>
    </row>
    <row r="3262" spans="7:7">
      <c r="G3262"/>
    </row>
    <row r="3263" spans="7:7">
      <c r="G3263"/>
    </row>
    <row r="3264" spans="7:7">
      <c r="G3264"/>
    </row>
    <row r="3265" spans="7:7">
      <c r="G3265"/>
    </row>
    <row r="3266" spans="7:7">
      <c r="G3266"/>
    </row>
    <row r="3267" spans="7:7">
      <c r="G3267"/>
    </row>
    <row r="3268" spans="7:7">
      <c r="G3268"/>
    </row>
    <row r="3269" spans="7:7">
      <c r="G3269"/>
    </row>
    <row r="3270" spans="7:7">
      <c r="G3270"/>
    </row>
    <row r="3271" spans="7:7">
      <c r="G3271"/>
    </row>
    <row r="3272" spans="7:7">
      <c r="G3272"/>
    </row>
    <row r="3273" spans="7:7">
      <c r="G3273"/>
    </row>
    <row r="3274" spans="7:7">
      <c r="G3274"/>
    </row>
    <row r="3275" spans="7:7">
      <c r="G3275"/>
    </row>
    <row r="3276" spans="7:7">
      <c r="G3276"/>
    </row>
    <row r="3277" spans="7:7">
      <c r="G3277"/>
    </row>
    <row r="3278" spans="7:7">
      <c r="G3278"/>
    </row>
    <row r="3279" spans="7:7">
      <c r="G3279"/>
    </row>
    <row r="3280" spans="7:7">
      <c r="G3280"/>
    </row>
    <row r="3281" spans="7:7">
      <c r="G3281"/>
    </row>
    <row r="3282" spans="7:7">
      <c r="G3282"/>
    </row>
    <row r="3283" spans="7:7">
      <c r="G3283"/>
    </row>
    <row r="3284" spans="7:7">
      <c r="G3284"/>
    </row>
    <row r="3285" spans="7:7">
      <c r="G3285"/>
    </row>
    <row r="3286" spans="7:7">
      <c r="G3286"/>
    </row>
    <row r="3287" spans="7:7">
      <c r="G3287"/>
    </row>
    <row r="3288" spans="7:7">
      <c r="G3288"/>
    </row>
    <row r="3289" spans="7:7">
      <c r="G3289"/>
    </row>
    <row r="3290" spans="7:7">
      <c r="G3290"/>
    </row>
    <row r="3291" spans="7:7">
      <c r="G3291"/>
    </row>
    <row r="3292" spans="7:7">
      <c r="G3292"/>
    </row>
    <row r="3293" spans="7:7">
      <c r="G3293"/>
    </row>
    <row r="3294" spans="7:7">
      <c r="G3294"/>
    </row>
    <row r="3295" spans="7:7">
      <c r="G3295"/>
    </row>
    <row r="3296" spans="7:7">
      <c r="G3296"/>
    </row>
    <row r="3297" spans="7:7">
      <c r="G3297"/>
    </row>
    <row r="3298" spans="7:7">
      <c r="G3298"/>
    </row>
    <row r="3299" spans="7:7">
      <c r="G3299"/>
    </row>
    <row r="3300" spans="7:7">
      <c r="G3300"/>
    </row>
    <row r="3301" spans="7:7">
      <c r="G3301"/>
    </row>
    <row r="3302" spans="7:7">
      <c r="G3302"/>
    </row>
    <row r="3303" spans="7:7">
      <c r="G3303"/>
    </row>
    <row r="3304" spans="7:7">
      <c r="G3304"/>
    </row>
    <row r="3305" spans="7:7">
      <c r="G3305"/>
    </row>
    <row r="3306" spans="7:7">
      <c r="G3306"/>
    </row>
    <row r="3307" spans="7:7">
      <c r="G3307"/>
    </row>
    <row r="3308" spans="7:7">
      <c r="G3308"/>
    </row>
    <row r="3309" spans="7:7">
      <c r="G3309"/>
    </row>
    <row r="3310" spans="7:7">
      <c r="G3310"/>
    </row>
    <row r="3311" spans="7:7">
      <c r="G3311"/>
    </row>
    <row r="3312" spans="7:7">
      <c r="G3312"/>
    </row>
    <row r="3313" spans="7:7">
      <c r="G3313"/>
    </row>
    <row r="3314" spans="7:7">
      <c r="G3314"/>
    </row>
    <row r="3315" spans="7:7">
      <c r="G3315"/>
    </row>
    <row r="3316" spans="7:7">
      <c r="G3316"/>
    </row>
    <row r="3317" spans="7:7">
      <c r="G3317"/>
    </row>
    <row r="3318" spans="7:7">
      <c r="G3318"/>
    </row>
    <row r="3319" spans="7:7">
      <c r="G3319"/>
    </row>
    <row r="3320" spans="7:7">
      <c r="G3320"/>
    </row>
    <row r="3321" spans="7:7">
      <c r="G3321"/>
    </row>
    <row r="3322" spans="7:7">
      <c r="G3322"/>
    </row>
    <row r="3323" spans="7:7">
      <c r="G3323"/>
    </row>
    <row r="3324" spans="7:7">
      <c r="G3324"/>
    </row>
    <row r="3325" spans="7:7">
      <c r="G3325"/>
    </row>
    <row r="3326" spans="7:7">
      <c r="G3326"/>
    </row>
    <row r="3327" spans="7:7">
      <c r="G3327"/>
    </row>
    <row r="3328" spans="7:7">
      <c r="G3328"/>
    </row>
    <row r="3329" spans="7:7">
      <c r="G3329"/>
    </row>
    <row r="3330" spans="7:7">
      <c r="G3330"/>
    </row>
    <row r="3331" spans="7:7">
      <c r="G3331"/>
    </row>
    <row r="3332" spans="7:7">
      <c r="G3332"/>
    </row>
    <row r="3333" spans="7:7">
      <c r="G3333"/>
    </row>
    <row r="3334" spans="7:7">
      <c r="G3334"/>
    </row>
    <row r="3335" spans="7:7">
      <c r="G3335"/>
    </row>
    <row r="3336" spans="7:7">
      <c r="G3336"/>
    </row>
    <row r="3337" spans="7:7">
      <c r="G3337"/>
    </row>
    <row r="3338" spans="7:7">
      <c r="G3338"/>
    </row>
    <row r="3339" spans="7:7">
      <c r="G3339"/>
    </row>
    <row r="3340" spans="7:7">
      <c r="G3340"/>
    </row>
    <row r="3341" spans="7:7">
      <c r="G3341"/>
    </row>
    <row r="3342" spans="7:7">
      <c r="G3342"/>
    </row>
    <row r="3343" spans="7:7">
      <c r="G3343"/>
    </row>
    <row r="3344" spans="7:7">
      <c r="G3344"/>
    </row>
    <row r="3345" spans="7:7">
      <c r="G3345"/>
    </row>
    <row r="3346" spans="7:7">
      <c r="G3346"/>
    </row>
    <row r="3347" spans="7:7">
      <c r="G3347"/>
    </row>
    <row r="3348" spans="7:7">
      <c r="G3348"/>
    </row>
    <row r="3349" spans="7:7">
      <c r="G3349"/>
    </row>
    <row r="3350" spans="7:7">
      <c r="G3350"/>
    </row>
    <row r="3351" spans="7:7">
      <c r="G3351"/>
    </row>
    <row r="3352" spans="7:7">
      <c r="G3352"/>
    </row>
    <row r="3353" spans="7:7">
      <c r="G3353"/>
    </row>
    <row r="3354" spans="7:7">
      <c r="G3354"/>
    </row>
    <row r="3355" spans="7:7">
      <c r="G3355"/>
    </row>
    <row r="3356" spans="7:7">
      <c r="G3356"/>
    </row>
    <row r="3357" spans="7:7">
      <c r="G3357"/>
    </row>
    <row r="3358" spans="7:7">
      <c r="G3358"/>
    </row>
    <row r="3359" spans="7:7">
      <c r="G3359"/>
    </row>
    <row r="3360" spans="7:7">
      <c r="G3360"/>
    </row>
    <row r="3361" spans="7:7">
      <c r="G3361"/>
    </row>
    <row r="3362" spans="7:7">
      <c r="G3362"/>
    </row>
    <row r="3363" spans="7:7">
      <c r="G3363"/>
    </row>
    <row r="3364" spans="7:7">
      <c r="G3364"/>
    </row>
    <row r="3365" spans="7:7">
      <c r="G3365"/>
    </row>
    <row r="3366" spans="7:7">
      <c r="G3366"/>
    </row>
    <row r="3367" spans="7:7">
      <c r="G3367"/>
    </row>
    <row r="3368" spans="7:7">
      <c r="G3368"/>
    </row>
    <row r="3369" spans="7:7">
      <c r="G3369"/>
    </row>
    <row r="3370" spans="7:7">
      <c r="G3370"/>
    </row>
    <row r="3371" spans="7:7">
      <c r="G3371"/>
    </row>
    <row r="3372" spans="7:7">
      <c r="G3372"/>
    </row>
    <row r="3373" spans="7:7">
      <c r="G3373"/>
    </row>
    <row r="3374" spans="7:7">
      <c r="G3374"/>
    </row>
    <row r="3375" spans="7:7">
      <c r="G3375"/>
    </row>
    <row r="3376" spans="7:7">
      <c r="G3376"/>
    </row>
    <row r="3377" spans="7:7">
      <c r="G3377"/>
    </row>
    <row r="3378" spans="7:7">
      <c r="G3378"/>
    </row>
    <row r="3379" spans="7:7">
      <c r="G3379"/>
    </row>
    <row r="3380" spans="7:7">
      <c r="G3380"/>
    </row>
    <row r="3381" spans="7:7">
      <c r="G3381"/>
    </row>
    <row r="3382" spans="7:7">
      <c r="G3382"/>
    </row>
    <row r="3383" spans="7:7">
      <c r="G3383"/>
    </row>
    <row r="3384" spans="7:7">
      <c r="G3384"/>
    </row>
    <row r="3385" spans="7:7">
      <c r="G3385"/>
    </row>
    <row r="3386" spans="7:7">
      <c r="G3386"/>
    </row>
    <row r="3387" spans="7:7">
      <c r="G3387"/>
    </row>
    <row r="3388" spans="7:7">
      <c r="G3388"/>
    </row>
    <row r="3389" spans="7:7">
      <c r="G3389"/>
    </row>
    <row r="3390" spans="7:7">
      <c r="G3390"/>
    </row>
    <row r="3391" spans="7:7">
      <c r="G3391"/>
    </row>
    <row r="3392" spans="7:7">
      <c r="G3392"/>
    </row>
    <row r="3393" spans="7:7">
      <c r="G3393"/>
    </row>
    <row r="3394" spans="7:7">
      <c r="G3394"/>
    </row>
    <row r="3395" spans="7:7">
      <c r="G3395"/>
    </row>
    <row r="3396" spans="7:7">
      <c r="G3396"/>
    </row>
    <row r="3397" spans="7:7">
      <c r="G3397"/>
    </row>
    <row r="3398" spans="7:7">
      <c r="G3398"/>
    </row>
    <row r="3399" spans="7:7">
      <c r="G3399"/>
    </row>
    <row r="3400" spans="7:7">
      <c r="G3400"/>
    </row>
    <row r="3401" spans="7:7">
      <c r="G3401"/>
    </row>
    <row r="3402" spans="7:7">
      <c r="G3402"/>
    </row>
    <row r="3403" spans="7:7">
      <c r="G3403"/>
    </row>
    <row r="3404" spans="7:7">
      <c r="G3404"/>
    </row>
    <row r="3405" spans="7:7">
      <c r="G3405"/>
    </row>
    <row r="3406" spans="7:7">
      <c r="G3406"/>
    </row>
    <row r="3407" spans="7:7">
      <c r="G3407"/>
    </row>
    <row r="3408" spans="7:7">
      <c r="G3408"/>
    </row>
    <row r="3409" spans="7:7">
      <c r="G3409"/>
    </row>
    <row r="3410" spans="7:7">
      <c r="G3410"/>
    </row>
    <row r="3411" spans="7:7">
      <c r="G3411"/>
    </row>
    <row r="3412" spans="7:7">
      <c r="G3412"/>
    </row>
    <row r="3413" spans="7:7">
      <c r="G3413"/>
    </row>
    <row r="3414" spans="7:7">
      <c r="G3414"/>
    </row>
    <row r="3415" spans="7:7">
      <c r="G3415"/>
    </row>
    <row r="3416" spans="7:7">
      <c r="G3416"/>
    </row>
    <row r="3417" spans="7:7">
      <c r="G3417"/>
    </row>
    <row r="3418" spans="7:7">
      <c r="G3418"/>
    </row>
    <row r="3419" spans="7:7">
      <c r="G3419"/>
    </row>
    <row r="3420" spans="7:7">
      <c r="G3420"/>
    </row>
    <row r="3421" spans="7:7">
      <c r="G3421"/>
    </row>
    <row r="3422" spans="7:7">
      <c r="G3422"/>
    </row>
    <row r="3423" spans="7:7">
      <c r="G3423"/>
    </row>
    <row r="3424" spans="7:7">
      <c r="G3424"/>
    </row>
    <row r="3425" spans="7:7">
      <c r="G3425"/>
    </row>
    <row r="3426" spans="7:7">
      <c r="G3426"/>
    </row>
    <row r="3427" spans="7:7">
      <c r="G3427"/>
    </row>
    <row r="3428" spans="7:7">
      <c r="G3428"/>
    </row>
    <row r="3429" spans="7:7">
      <c r="G3429"/>
    </row>
    <row r="3430" spans="7:7">
      <c r="G3430"/>
    </row>
    <row r="3431" spans="7:7">
      <c r="G3431"/>
    </row>
    <row r="3432" spans="7:7">
      <c r="G3432"/>
    </row>
    <row r="3433" spans="7:7">
      <c r="G3433"/>
    </row>
    <row r="3434" spans="7:7">
      <c r="G3434"/>
    </row>
    <row r="3435" spans="7:7">
      <c r="G3435"/>
    </row>
    <row r="3436" spans="7:7">
      <c r="G3436"/>
    </row>
    <row r="3437" spans="7:7">
      <c r="G3437"/>
    </row>
    <row r="3438" spans="7:7">
      <c r="G3438"/>
    </row>
    <row r="3439" spans="7:7">
      <c r="G3439"/>
    </row>
    <row r="3440" spans="7:7">
      <c r="G3440"/>
    </row>
    <row r="3441" spans="7:7">
      <c r="G3441"/>
    </row>
    <row r="3442" spans="7:7">
      <c r="G3442"/>
    </row>
    <row r="3443" spans="7:7">
      <c r="G3443"/>
    </row>
    <row r="3444" spans="7:7">
      <c r="G3444"/>
    </row>
    <row r="3445" spans="7:7">
      <c r="G3445"/>
    </row>
    <row r="3446" spans="7:7">
      <c r="G3446"/>
    </row>
    <row r="3447" spans="7:7">
      <c r="G3447"/>
    </row>
    <row r="3448" spans="7:7">
      <c r="G3448"/>
    </row>
    <row r="3449" spans="7:7">
      <c r="G3449"/>
    </row>
    <row r="3450" spans="7:7">
      <c r="G3450"/>
    </row>
    <row r="3451" spans="7:7">
      <c r="G3451"/>
    </row>
    <row r="3452" spans="7:7">
      <c r="G3452"/>
    </row>
    <row r="3453" spans="7:7">
      <c r="G3453"/>
    </row>
    <row r="3454" spans="7:7">
      <c r="G3454"/>
    </row>
    <row r="3455" spans="7:7">
      <c r="G3455"/>
    </row>
    <row r="3456" spans="7:7">
      <c r="G3456"/>
    </row>
    <row r="3457" spans="7:7">
      <c r="G3457"/>
    </row>
    <row r="3458" spans="7:7">
      <c r="G3458"/>
    </row>
    <row r="3459" spans="7:7">
      <c r="G3459"/>
    </row>
    <row r="3460" spans="7:7">
      <c r="G3460"/>
    </row>
    <row r="3461" spans="7:7">
      <c r="G3461"/>
    </row>
    <row r="3462" spans="7:7">
      <c r="G3462"/>
    </row>
    <row r="3463" spans="7:7">
      <c r="G3463"/>
    </row>
    <row r="3464" spans="7:7">
      <c r="G3464"/>
    </row>
    <row r="3465" spans="7:7">
      <c r="G3465"/>
    </row>
  </sheetData>
  <conditionalFormatting sqref="G220 G222 G226">
    <cfRule type="duplicateValues" dxfId="0" priority="2115"/>
  </conditionalFormatting>
  <hyperlinks>
    <hyperlink ref="E2" r:id="rId1" xr:uid="{00000000-0004-0000-0800-000000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2668677B292747B788AD9BD20C9645" ma:contentTypeVersion="15" ma:contentTypeDescription="Create a new document." ma:contentTypeScope="" ma:versionID="c32ab9e977e022d71d50b1b5e0f1606e">
  <xsd:schema xmlns:xsd="http://www.w3.org/2001/XMLSchema" xmlns:xs="http://www.w3.org/2001/XMLSchema" xmlns:p="http://schemas.microsoft.com/office/2006/metadata/properties" xmlns:ns2="cd879730-bf01-485c-9140-38cbe0747375" xmlns:ns3="8e7a7e6e-edea-494a-acb1-e4187ff2775b" targetNamespace="http://schemas.microsoft.com/office/2006/metadata/properties" ma:root="true" ma:fieldsID="542cb14109a3db6cfbd20e750d3a6bd8" ns2:_="" ns3:_="">
    <xsd:import namespace="cd879730-bf01-485c-9140-38cbe0747375"/>
    <xsd:import namespace="8e7a7e6e-edea-494a-acb1-e4187ff2775b"/>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879730-bf01-485c-9140-38cbe0747375"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2111843b-6948-4e45-a4d0-217e70d3d48c"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e7a7e6e-edea-494a-acb1-e4187ff2775b"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f909ce56-9f7c-4adc-867d-e8480bbba860}" ma:internalName="TaxCatchAll" ma:showField="CatchAllData" ma:web="8e7a7e6e-edea-494a-acb1-e4187ff2775b">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e7a7e6e-edea-494a-acb1-e4187ff2775b" xsi:nil="true"/>
    <lcf76f155ced4ddcb4097134ff3c332f xmlns="cd879730-bf01-485c-9140-38cbe074737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5D97248-5303-4B84-928B-5044CE9D8E10}">
  <ds:schemaRefs>
    <ds:schemaRef ds:uri="http://schemas.microsoft.com/sharepoint/v3/contenttype/forms"/>
  </ds:schemaRefs>
</ds:datastoreItem>
</file>

<file path=customXml/itemProps2.xml><?xml version="1.0" encoding="utf-8"?>
<ds:datastoreItem xmlns:ds="http://schemas.openxmlformats.org/officeDocument/2006/customXml" ds:itemID="{DE64AD48-6ABF-4785-BB95-52CC16324A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879730-bf01-485c-9140-38cbe0747375"/>
    <ds:schemaRef ds:uri="8e7a7e6e-edea-494a-acb1-e4187ff277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4E1DF01-7784-4A51-9B61-E4455D6DC70F}">
  <ds:schemaRefs>
    <ds:schemaRef ds:uri="http://schemas.microsoft.com/office/2006/metadata/properties"/>
    <ds:schemaRef ds:uri="http://schemas.microsoft.com/office/infopath/2007/PartnerControls"/>
    <ds:schemaRef ds:uri="8e7a7e6e-edea-494a-acb1-e4187ff2775b"/>
    <ds:schemaRef ds:uri="cd879730-bf01-485c-9140-38cbe07473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Current</vt:lpstr>
      <vt:lpstr>With Cameron 2023</vt:lpstr>
      <vt:lpstr>Grade Coding</vt:lpstr>
      <vt:lpstr>Fall 2021</vt:lpstr>
      <vt:lpstr>2022</vt:lpstr>
      <vt:lpstr>Spring 2021</vt:lpstr>
      <vt:lpstr>Fall 2020</vt:lpstr>
      <vt:lpstr>Spring 2020</vt:lpstr>
      <vt:lpstr>References</vt:lpstr>
      <vt:lpstr>'2022'!SEARCH_RESULTLAST</vt:lpstr>
      <vt:lpstr>Current!SEARCH_RESULTLAST</vt:lpstr>
      <vt:lpstr>'Fall 2021'!SEARCH_RESULTLAST</vt:lpstr>
      <vt:lpstr>'Spring 2021'!SEARCH_RESULTLAST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Daniela Ferrer</dc:creator>
  <cp:keywords/>
  <dc:description/>
  <cp:lastModifiedBy>Ornela Bregu</cp:lastModifiedBy>
  <cp:revision/>
  <dcterms:created xsi:type="dcterms:W3CDTF">2015-06-05T18:17:20Z</dcterms:created>
  <dcterms:modified xsi:type="dcterms:W3CDTF">2025-03-27T20:55:20Z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0x010100D62668677B292747B788AD9BD20C9645</vt:lpwstr>
  </property>
  <property fmtid="{D5CDD505-2E9C-101B-9397-08002B2CF9AE}" pid="3" name="_ExtendedDescription">
    <vt:lpwstr/>
  </property>
  <property fmtid="{D5CDD505-2E9C-101B-9397-08002B2CF9AE}" pid="4" name="MediaServiceImageTags">
    <vt:lpwstr/>
  </property>
</Properties>
</file>