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eokr\OneDrive\Bureau\M2_TéoKretz_Examen\"/>
    </mc:Choice>
  </mc:AlternateContent>
  <xr:revisionPtr revIDLastSave="0" documentId="13_ncr:1_{2F30671B-DF2E-40EA-B4D1-C77FB25D93D1}" xr6:coauthVersionLast="41" xr6:coauthVersionMax="41" xr10:uidLastSave="{00000000-0000-0000-0000-000000000000}"/>
  <bookViews>
    <workbookView xWindow="-120" yWindow="-120" windowWidth="29040" windowHeight="15840" firstSheet="1" activeTab="2" xr2:uid="{3CBFC80E-3F7B-4BEF-879F-ACDFE7FB635B}"/>
  </bookViews>
  <sheets>
    <sheet name="DONNEES" sheetId="1" r:id="rId1"/>
    <sheet name="Personnel_Hellink" sheetId="2" r:id="rId2"/>
    <sheet name="Personnel_TheUberGame" sheetId="13" r:id="rId3"/>
  </sheets>
  <definedNames>
    <definedName name="Lst_Briques">DONNEES!$D$12:$D$21</definedName>
    <definedName name="Lst_CapaCogn">DONNEES!$B$12:$B$19</definedName>
    <definedName name="Lst_Ctx">DONNEES!$B$4:$B$5</definedName>
    <definedName name="Lst_Culture">DONNEES!$H$18:$H$22</definedName>
    <definedName name="Lst_Debrief">DONNEES!$H$4:$H$7</definedName>
    <definedName name="Lst_Duree">DONNEES!$D$4:$D$8</definedName>
    <definedName name="Lst_Engagement">DONNEES!$J$4:$J$5</definedName>
    <definedName name="Lst_Lieu">DONNEES!$F$4:$F$7</definedName>
    <definedName name="Lst_PlayerType">DONNEES!$H$12:$H$15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 i="13" l="1"/>
  <c r="G28" i="13"/>
  <c r="G29" i="13"/>
  <c r="H19" i="13"/>
  <c r="G19" i="13"/>
  <c r="G15" i="13"/>
  <c r="H12" i="13"/>
  <c r="H23" i="13"/>
  <c r="H28" i="13" s="1"/>
  <c r="H10" i="13"/>
  <c r="G10" i="13"/>
  <c r="G24" i="2" l="1"/>
  <c r="H19" i="2"/>
  <c r="H23" i="2" s="1"/>
  <c r="G19" i="2"/>
  <c r="G23" i="2" s="1"/>
  <c r="H15" i="2"/>
  <c r="G15" i="2"/>
  <c r="H10" i="2"/>
  <c r="G10" i="2"/>
  <c r="H24" i="2" l="1"/>
</calcChain>
</file>

<file path=xl/sharedStrings.xml><?xml version="1.0" encoding="utf-8"?>
<sst xmlns="http://schemas.openxmlformats.org/spreadsheetml/2006/main" count="241" uniqueCount="141">
  <si>
    <t>Nom</t>
  </si>
  <si>
    <t>Cible</t>
  </si>
  <si>
    <t>Informations générales</t>
  </si>
  <si>
    <t>Intention sérieuse</t>
  </si>
  <si>
    <t>Hellink</t>
  </si>
  <si>
    <t>Contexte</t>
  </si>
  <si>
    <t>Libre</t>
  </si>
  <si>
    <t>Contexte de jeu</t>
  </si>
  <si>
    <t>Encadrement</t>
  </si>
  <si>
    <t>Durée de la session de jeu</t>
  </si>
  <si>
    <t>Durée</t>
  </si>
  <si>
    <t>]30;60mn]</t>
  </si>
  <si>
    <t>[0;30mn]</t>
  </si>
  <si>
    <t>]60;120mn]</t>
  </si>
  <si>
    <t>]120;121+]</t>
  </si>
  <si>
    <t>Gameplay</t>
  </si>
  <si>
    <t>Capacités cognitives</t>
  </si>
  <si>
    <t>Capacité(s) cognitive(s) requise(s)</t>
  </si>
  <si>
    <t>Measurement</t>
  </si>
  <si>
    <t>Timing</t>
  </si>
  <si>
    <t>Reflexes</t>
  </si>
  <si>
    <t>Precision</t>
  </si>
  <si>
    <t>Management</t>
  </si>
  <si>
    <t>Tactical</t>
  </si>
  <si>
    <t>Cunning</t>
  </si>
  <si>
    <t>Strategy</t>
  </si>
  <si>
    <t>Informations</t>
  </si>
  <si>
    <t>Briques utilisé pour l'aspect ludique</t>
  </si>
  <si>
    <t xml:space="preserve">Briques </t>
  </si>
  <si>
    <t>Avoid</t>
  </si>
  <si>
    <t>Destroy</t>
  </si>
  <si>
    <t>Match</t>
  </si>
  <si>
    <t>Create</t>
  </si>
  <si>
    <t>Manage</t>
  </si>
  <si>
    <t>Shoot</t>
  </si>
  <si>
    <t>Write</t>
  </si>
  <si>
    <t xml:space="preserve">Move </t>
  </si>
  <si>
    <t>Select</t>
  </si>
  <si>
    <t>Random</t>
  </si>
  <si>
    <t>Briques utilisé pour l'aspect sérieux</t>
  </si>
  <si>
    <t>Grille de notation</t>
  </si>
  <si>
    <t>Critères</t>
  </si>
  <si>
    <t>Note</t>
  </si>
  <si>
    <t>Explications</t>
  </si>
  <si>
    <t>Univers</t>
  </si>
  <si>
    <t>Cohérension</t>
  </si>
  <si>
    <t>Lieu de la session</t>
  </si>
  <si>
    <t>Lieu</t>
  </si>
  <si>
    <t>Domicile</t>
  </si>
  <si>
    <t>Ecole</t>
  </si>
  <si>
    <t>Travail</t>
  </si>
  <si>
    <t>Formation</t>
  </si>
  <si>
    <t>Le lieu affecete t-il l'activité ?</t>
  </si>
  <si>
    <t>Comment ?</t>
  </si>
  <si>
    <t>Csq Lieu</t>
  </si>
  <si>
    <t>Audio</t>
  </si>
  <si>
    <t>Groupe</t>
  </si>
  <si>
    <t xml:space="preserve">Encadré </t>
  </si>
  <si>
    <t>Debriefing</t>
  </si>
  <si>
    <t>Débriefing</t>
  </si>
  <si>
    <t>Aucun/Libre</t>
  </si>
  <si>
    <t>En jeu</t>
  </si>
  <si>
    <t>Dialogue avec le formateur</t>
  </si>
  <si>
    <t>Questionnaire soumis par le formateur</t>
  </si>
  <si>
    <t>Culture du jeu</t>
  </si>
  <si>
    <t>Aucune</t>
  </si>
  <si>
    <t>Casual</t>
  </si>
  <si>
    <t>Initié</t>
  </si>
  <si>
    <t>Hardcore</t>
  </si>
  <si>
    <t>Type de joueur</t>
  </si>
  <si>
    <t>Amateur</t>
  </si>
  <si>
    <t>Connaisseur</t>
  </si>
  <si>
    <t>Expert</t>
  </si>
  <si>
    <t>Culture du jeu/Connaisance d'un sujet X</t>
  </si>
  <si>
    <t>Engagement</t>
  </si>
  <si>
    <t xml:space="preserve">Apprenant "type" </t>
  </si>
  <si>
    <t>Volontaire</t>
  </si>
  <si>
    <t>Contraint</t>
  </si>
  <si>
    <t>Genre</t>
  </si>
  <si>
    <t xml:space="preserve">Univers </t>
  </si>
  <si>
    <t>Cyberpunk</t>
  </si>
  <si>
    <t>Aventure / Point'n Click</t>
  </si>
  <si>
    <t>Barème</t>
  </si>
  <si>
    <t>Sound Design</t>
  </si>
  <si>
    <t>Soundtrack</t>
  </si>
  <si>
    <t>Graphismes</t>
  </si>
  <si>
    <t>Doublages</t>
  </si>
  <si>
    <t xml:space="preserve">Flow </t>
  </si>
  <si>
    <t>Clareté</t>
  </si>
  <si>
    <t>Prise en main</t>
  </si>
  <si>
    <t>Sous-Total</t>
  </si>
  <si>
    <t>Univers        Sujet</t>
  </si>
  <si>
    <t>Gameplay       Sujet</t>
  </si>
  <si>
    <t>Gameplay "ludique"       Gameplay "sérieux"</t>
  </si>
  <si>
    <t>Briques</t>
  </si>
  <si>
    <t>TOTAL</t>
  </si>
  <si>
    <t>De bons effets sonores même si on a l'impression qu'il pourrait il y'en avoir plus 
(par exemple quand les personnages dialogues, u son distinct à chacun aurait été un plus agréable)</t>
  </si>
  <si>
    <t>Aucun doublage n'est présent malheuresement</t>
  </si>
  <si>
    <t>Le cyberpunk était un très bon choix pour ce genre de sujet, mais les personnages alternant entre exposition, tutoriel et humour (trop ?) présent la trame narrative est très diluée et selon moi peut réduire l'engagement sur la durée</t>
  </si>
  <si>
    <t>Narration</t>
  </si>
  <si>
    <t xml:space="preserve">L'histoire simple mais efficace semble ici faire plus office de prétexte au gameplay,
Elle est jalonnée et gavée de passage humouristique qui semble être présent pour rendre les personnages attachants mais cela reste trop superficiel pour que cela fonctionne.  </t>
  </si>
  <si>
    <t xml:space="preserve">La majorité des morceaux sont eficaces plus que mémorables ou marquant mais ils supportent bien le gameplay proposé. </t>
  </si>
  <si>
    <t>Un tuto très clair et concis, prenant énormément le joueur par la main, mais le côté ludique
 pour un serious game à le droit d'être mis de côté pour son tutoriel afin que le joueur sache comment jouer et donc comment apprendre.</t>
  </si>
  <si>
    <t>Une prise en  main efficace avec son gameplay point'n clic, la lisibilité est très bonne malgré
 quelques difficultés à bien voir le blanc sur bleu clair lors des phases de recherches (du moins pour un daltonien)</t>
  </si>
  <si>
    <t>Le jeu offre un rythme assez agréable entre narration et phase de gameplay le tout découpé en chapitre permettant une progression relativement fluide. Le grand problème provient de la grande facilité durant toute la première moitié du jeu, notamment car il a tendance à donner la réponse qu'il attend du joueur directement, sans le laisser déduire  transformant alors l'expérience en livre interactif sans grand challenge.</t>
  </si>
  <si>
    <t>Le gameplay lié au sujet semble très cohérent permettant une explication clair et consice facilitant l'apprentissage. Bien que ce dernier semble être un QCM déguisé et emballé, c'est son manque de complexité et/ou de profondeur qui donne cette impression</t>
  </si>
  <si>
    <t>L'intégration des mécaniques est bien réalisées en général, le gameplay est similaire aux actions que le joueur devrait faire dans "la vraie vie" pour ce genre de thème tout en simplifiant la chose quelque peu pour rendre cela plus amusant et simple. Néanmoins durant les phases de gameplay, le jeu a tendance à être très explicite et à ne pas laisser jouer le joueur pour expliquer. Il aurait été préférable d'avoir une second gameplay pour les explications, laissant le jeu faire les liens logiques en jouant et non juste en lisant</t>
  </si>
  <si>
    <t>Les briques choisis pour le gameplay sérieux et le gameplay ludiques étant les mêmes 
car un seul gameplay est proposé et un très bon point</t>
  </si>
  <si>
    <t>Entre "la vraie vie" et le jeu, il semble manquer l'idée de la gestion des informations trouvées, 
une capacité cognitive qui semble très importante dans ce thème(bien que moins que celle de déduire et trouver des failles dans l'argumentation adverse càd une forme de Cunning)</t>
  </si>
  <si>
    <t>Etudiant en license</t>
  </si>
  <si>
    <t>Non</t>
  </si>
  <si>
    <t>Développer l'esprit critique 
Informer sur les fake news</t>
  </si>
  <si>
    <t xml:space="preserve">Formateur/Enseignant </t>
  </si>
  <si>
    <t>Capacité(s) cognitive(s) requise(s) 
pour le sujet sérieux</t>
  </si>
  <si>
    <t>Connaisance du formateur
 sur le sujet sérieux</t>
  </si>
  <si>
    <t>Intégration des mécaniques 
pour le gameplay sérieux</t>
  </si>
  <si>
    <t>The Uber Game</t>
  </si>
  <si>
    <t>N'importe quel personne engagée politiquement et/ou socialement dans ces questions</t>
  </si>
  <si>
    <t>Le réel</t>
  </si>
  <si>
    <t>Informer sur la situation des chauffeurs Uber et leur difficultée quotidienne</t>
  </si>
  <si>
    <t>Gestion / Point'n Clic</t>
  </si>
  <si>
    <t xml:space="preserve">Rythme du jeu </t>
  </si>
  <si>
    <t>Gestion de la difficulté</t>
  </si>
  <si>
    <t>User Interface</t>
  </si>
  <si>
    <t>Les graphismes très colorés fonctionnent bien avec l'univers léger proposé et donc semble adapté à la cible.
Les personnages ont des charadesign sympathiques bien que très léger et superficiel réduisant un peu l'identification aux personnages. Les quelques animations présentes sont agréable bien que l'on aurait pu en rajouté quelques unes.</t>
  </si>
  <si>
    <t>Aucun sons ce qui est dommage</t>
  </si>
  <si>
    <t xml:space="preserve">Aucune musique pour accompagner l'expérience </t>
  </si>
  <si>
    <t>L'histoire simple est siple et efficace permettant de mettre le joueur dans les différentes situations que peut rencontrer un chauffeur uber et les choix qui vont avec.</t>
  </si>
  <si>
    <t xml:space="preserve">Les graphismes sont minimalistes  mais les quelques planches présentes sont agréables à l'œil. </t>
  </si>
  <si>
    <t>Le fait que le jeu soit court lui permet de proposer un rythme bien dosé et agréable à parcourir</t>
  </si>
  <si>
    <t>Le jeu à le bon goût de proposer différents niveaux de difficultés, mais ce dernier étant très court (30mn) on a pas le temps de vraiment "vivre" la vie d'un chauffeur Uber mais juste une tranche de sa vie. Si le jeu s'était étalé sur un mois avec le même gameplay cela aurait été plus efficace mais se jouant sur navigateur la durée que l'utilisateur aurait accordé au jeu aurait peut-être été plus courte$</t>
  </si>
  <si>
    <t>L'UI est très sobre et très efficace</t>
  </si>
  <si>
    <t>Le jeu n'explique pas ses mécaniques, mais ses dernières étant très simple et très similaire au monde réel le jeu n'a pas besoin de le faire</t>
  </si>
  <si>
    <t>Une prise en  main très efficace puisque le joueur n'a qu'à cliqué sur les choix qu'il fait et en observer les conséquences</t>
  </si>
  <si>
    <t>Le choix du réel et de la simulation pour ce genre de jeu semble tout à fait approprié afin que le joueur comprenne que les situations qu'il vie sont réelement arrivé et cela lui permet d'être sensibilisé : l'objectif du jeu</t>
  </si>
  <si>
    <t xml:space="preserve">Le gameplay du jeu est très efficace puisque là encore nous incarnons un chauffeur Uber et nous devons faire les mêmes choix que ces derniers et en observer les conséquences. Il aurait été appréciable d'avoir un gameplay de conduite un peu "pénible" afin de renforcer le message. </t>
  </si>
  <si>
    <t>Les capacités cognitives sont très bien retranscrites puis que le gameplay ludique et sérieux sont les mêmes</t>
  </si>
  <si>
    <t>Les briques choisis pour le gameplay sérieux et le gameplay ludiques étant les mêmes 
car un seul gameplay est proposé est un très bon point</t>
  </si>
  <si>
    <t xml:space="preserve">L'intégration des mécaniques est presque parfaite puisque nous incarnons un chauffeur Uber sans la conduite. Cette réalité semble très bien dépeinte (puisque découlante d'interview avec les chauffeurs Uber et les situations réeles qu'ils ont vécu). </t>
  </si>
  <si>
    <t>Efficacité de l'apprentissage</t>
  </si>
  <si>
    <t>Le jeu n'intervient qu'à la toute fin pour expliciter son message mais le reste étant vécu par le joueur, la sensibilisation me semble efficace bien que pour que le jeu soit trop court et un peu pauvre en mécanique pour être au maximum de son efficacité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</si>
</sst>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4"/>
      <color theme="1"/>
      <name val="Calibri"/>
      <family val="2"/>
      <scheme val="minor"/>
    </font>
    <font>
      <b/>
      <sz val="22"/>
      <color theme="1"/>
      <name val="Century Gothic"/>
      <family val="2"/>
    </font>
    <font>
      <sz val="14"/>
      <color theme="1"/>
      <name val="Century Gothic"/>
      <family val="2"/>
    </font>
    <font>
      <sz val="11"/>
      <color theme="1"/>
      <name val="Century Gothic"/>
      <family val="2"/>
    </font>
    <font>
      <sz val="12"/>
      <color theme="1"/>
      <name val="Century Gothic"/>
      <family val="2"/>
    </font>
    <font>
      <b/>
      <sz val="12"/>
      <color theme="1"/>
      <name val="Century Gothic"/>
      <family val="2"/>
    </font>
    <font>
      <b/>
      <sz val="14"/>
      <color theme="1"/>
      <name val="Century Gothic"/>
      <family val="2"/>
    </font>
    <font>
      <b/>
      <sz val="18"/>
      <color theme="1"/>
      <name val="Century Gothic"/>
      <family val="2"/>
    </font>
  </fonts>
  <fills count="8">
    <fill>
      <patternFill patternType="none"/>
    </fill>
    <fill>
      <patternFill patternType="gray125"/>
    </fill>
    <fill>
      <patternFill patternType="solid">
        <fgColor theme="2"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FFFF85"/>
        <bgColor indexed="64"/>
      </patternFill>
    </fill>
    <fill>
      <patternFill patternType="solid">
        <fgColor rgb="FFC00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75">
    <xf numFmtId="0" fontId="0" fillId="0" borderId="0" xfId="0"/>
    <xf numFmtId="0" fontId="0" fillId="2" borderId="0" xfId="0" applyFill="1"/>
    <xf numFmtId="0" fontId="4" fillId="0" borderId="0" xfId="0" applyFont="1"/>
    <xf numFmtId="0" fontId="2" fillId="2" borderId="0" xfId="0" applyFont="1" applyFill="1" applyAlignment="1"/>
    <xf numFmtId="0" fontId="3" fillId="2" borderId="0" xfId="0" applyFont="1" applyFill="1" applyAlignment="1"/>
    <xf numFmtId="0" fontId="4" fillId="2" borderId="0" xfId="0" applyFont="1" applyFill="1"/>
    <xf numFmtId="0" fontId="1" fillId="4" borderId="1" xfId="0" applyFont="1" applyFill="1" applyBorder="1"/>
    <xf numFmtId="0" fontId="1" fillId="5" borderId="1" xfId="0" applyFont="1" applyFill="1" applyBorder="1"/>
    <xf numFmtId="0" fontId="3" fillId="4" borderId="1" xfId="0" applyFont="1" applyFill="1" applyBorder="1"/>
    <xf numFmtId="0" fontId="3" fillId="5" borderId="1" xfId="0" applyFont="1" applyFill="1" applyBorder="1"/>
    <xf numFmtId="0" fontId="8" fillId="4" borderId="7"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0" xfId="0" applyFont="1" applyFill="1" applyBorder="1" applyAlignment="1">
      <alignment horizontal="center" vertical="center"/>
    </xf>
    <xf numFmtId="0" fontId="7" fillId="7" borderId="24" xfId="0" applyFont="1" applyFill="1" applyBorder="1" applyAlignment="1">
      <alignment horizontal="center" vertical="center"/>
    </xf>
    <xf numFmtId="0" fontId="5" fillId="5" borderId="5" xfId="0" applyFont="1" applyFill="1" applyBorder="1" applyAlignment="1">
      <alignment vertical="center"/>
    </xf>
    <xf numFmtId="0" fontId="5" fillId="5" borderId="6" xfId="0" applyFont="1" applyFill="1" applyBorder="1" applyAlignment="1">
      <alignment vertical="center"/>
    </xf>
    <xf numFmtId="0" fontId="5" fillId="5" borderId="6" xfId="0" applyFont="1" applyFill="1" applyBorder="1" applyAlignment="1">
      <alignment vertical="center" wrapText="1"/>
    </xf>
    <xf numFmtId="0" fontId="6" fillId="4" borderId="10" xfId="0" applyFont="1" applyFill="1" applyBorder="1" applyAlignment="1">
      <alignment vertical="center"/>
    </xf>
    <xf numFmtId="0" fontId="5" fillId="4" borderId="11" xfId="0" applyFont="1" applyFill="1" applyBorder="1" applyAlignment="1">
      <alignment vertical="center"/>
    </xf>
    <xf numFmtId="0" fontId="5" fillId="6" borderId="5" xfId="0" applyFont="1" applyFill="1" applyBorder="1" applyAlignment="1">
      <alignment vertical="center"/>
    </xf>
    <xf numFmtId="0" fontId="7" fillId="7" borderId="16" xfId="0" applyFont="1" applyFill="1" applyBorder="1" applyAlignment="1">
      <alignment vertical="center"/>
    </xf>
    <xf numFmtId="0" fontId="7" fillId="7" borderId="25" xfId="0" applyFont="1" applyFill="1" applyBorder="1" applyAlignment="1">
      <alignment vertical="center"/>
    </xf>
    <xf numFmtId="0" fontId="5" fillId="4" borderId="11" xfId="0" applyFont="1" applyFill="1" applyBorder="1" applyAlignment="1">
      <alignment vertical="center" wrapText="1"/>
    </xf>
    <xf numFmtId="0" fontId="5" fillId="6" borderId="6" xfId="0" applyFont="1" applyFill="1" applyBorder="1" applyAlignment="1">
      <alignment vertical="center" wrapText="1"/>
    </xf>
    <xf numFmtId="20" fontId="5" fillId="6" borderId="6" xfId="0" applyNumberFormat="1" applyFont="1" applyFill="1" applyBorder="1" applyAlignment="1">
      <alignment vertical="center" wrapText="1"/>
    </xf>
    <xf numFmtId="0" fontId="4" fillId="5" borderId="5"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4"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21" xfId="0" applyFont="1" applyFill="1" applyBorder="1" applyAlignment="1">
      <alignment horizontal="center" vertical="center"/>
    </xf>
    <xf numFmtId="0" fontId="7" fillId="4" borderId="22" xfId="0" applyFont="1" applyFill="1" applyBorder="1" applyAlignment="1">
      <alignment horizontal="center" vertical="center"/>
    </xf>
    <xf numFmtId="0" fontId="7" fillId="4" borderId="2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4" fillId="5" borderId="9"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1" xfId="0" applyFont="1"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19" xfId="0" applyFont="1" applyFill="1" applyBorder="1" applyAlignment="1">
      <alignment horizontal="center" vertical="center"/>
    </xf>
    <xf numFmtId="0" fontId="4" fillId="5" borderId="10" xfId="0" applyFont="1" applyFill="1" applyBorder="1" applyAlignment="1">
      <alignment horizontal="center" vertical="center" wrapText="1"/>
    </xf>
    <xf numFmtId="0" fontId="5" fillId="5" borderId="5" xfId="0" applyFont="1" applyFill="1" applyBorder="1" applyAlignment="1">
      <alignment vertical="center" wrapText="1"/>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6" fillId="4" borderId="13" xfId="0" applyFont="1" applyFill="1" applyBorder="1" applyAlignment="1">
      <alignment horizontal="center" vertical="center"/>
    </xf>
    <xf numFmtId="0" fontId="6"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4" fillId="5" borderId="7" xfId="0" applyFont="1" applyFill="1" applyBorder="1" applyAlignment="1">
      <alignment vertical="center" wrapText="1"/>
    </xf>
    <xf numFmtId="0" fontId="4" fillId="5" borderId="8" xfId="0" applyFont="1" applyFill="1" applyBorder="1" applyAlignment="1">
      <alignment vertical="center"/>
    </xf>
    <xf numFmtId="0" fontId="4" fillId="5" borderId="16" xfId="0" applyFont="1" applyFill="1" applyBorder="1" applyAlignment="1">
      <alignment vertical="center"/>
    </xf>
    <xf numFmtId="0" fontId="7" fillId="4" borderId="3" xfId="0" applyFont="1" applyFill="1" applyBorder="1" applyAlignment="1">
      <alignment vertical="center"/>
    </xf>
    <xf numFmtId="0" fontId="7" fillId="4" borderId="4" xfId="0" applyFont="1" applyFill="1" applyBorder="1" applyAlignment="1">
      <alignment vertical="center"/>
    </xf>
    <xf numFmtId="0" fontId="4" fillId="5" borderId="7" xfId="0" applyFont="1" applyFill="1" applyBorder="1" applyAlignment="1">
      <alignment vertical="center"/>
    </xf>
    <xf numFmtId="0" fontId="4" fillId="5" borderId="9" xfId="0" applyFont="1" applyFill="1" applyBorder="1" applyAlignment="1">
      <alignment vertical="center"/>
    </xf>
    <xf numFmtId="0" fontId="7" fillId="4" borderId="17" xfId="0" applyFont="1" applyFill="1" applyBorder="1" applyAlignment="1">
      <alignment vertical="center"/>
    </xf>
    <xf numFmtId="0" fontId="7" fillId="4" borderId="18" xfId="0" applyFont="1" applyFill="1" applyBorder="1" applyAlignment="1">
      <alignment vertical="center"/>
    </xf>
    <xf numFmtId="0" fontId="6" fillId="5"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20" xfId="0" applyFont="1" applyFill="1" applyBorder="1" applyAlignment="1">
      <alignment vertical="center" wrapText="1"/>
    </xf>
    <xf numFmtId="0" fontId="4" fillId="5" borderId="26" xfId="0" applyFont="1" applyFill="1" applyBorder="1" applyAlignment="1">
      <alignment horizontal="center" vertical="center"/>
    </xf>
    <xf numFmtId="0" fontId="0" fillId="5" borderId="27" xfId="0" applyFill="1" applyBorder="1" applyAlignment="1">
      <alignment horizontal="center" vertical="center"/>
    </xf>
    <xf numFmtId="0" fontId="5" fillId="5"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600075</xdr:colOff>
      <xdr:row>16</xdr:row>
      <xdr:rowOff>342900</xdr:rowOff>
    </xdr:from>
    <xdr:to>
      <xdr:col>5</xdr:col>
      <xdr:colOff>809625</xdr:colOff>
      <xdr:row>16</xdr:row>
      <xdr:rowOff>342901</xdr:rowOff>
    </xdr:to>
    <xdr:cxnSp macro="">
      <xdr:nvCxnSpPr>
        <xdr:cNvPr id="5" name="Connecteur droit avec flèche 4">
          <a:extLst>
            <a:ext uri="{FF2B5EF4-FFF2-40B4-BE49-F238E27FC236}">
              <a16:creationId xmlns:a16="http://schemas.microsoft.com/office/drawing/2014/main" id="{3B70D33F-8E9D-41D2-9204-0FD6D31C216D}"/>
            </a:ext>
          </a:extLst>
        </xdr:cNvPr>
        <xdr:cNvCxnSpPr/>
      </xdr:nvCxnSpPr>
      <xdr:spPr>
        <a:xfrm flipV="1">
          <a:off x="10420350" y="455295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847725</xdr:colOff>
      <xdr:row>17</xdr:row>
      <xdr:rowOff>447675</xdr:rowOff>
    </xdr:from>
    <xdr:to>
      <xdr:col>5</xdr:col>
      <xdr:colOff>1057275</xdr:colOff>
      <xdr:row>17</xdr:row>
      <xdr:rowOff>447676</xdr:rowOff>
    </xdr:to>
    <xdr:cxnSp macro="">
      <xdr:nvCxnSpPr>
        <xdr:cNvPr id="8" name="Connecteur droit avec flèche 7">
          <a:extLst>
            <a:ext uri="{FF2B5EF4-FFF2-40B4-BE49-F238E27FC236}">
              <a16:creationId xmlns:a16="http://schemas.microsoft.com/office/drawing/2014/main" id="{10CD8B35-176E-4E6A-9217-F3021986515B}"/>
            </a:ext>
          </a:extLst>
        </xdr:cNvPr>
        <xdr:cNvCxnSpPr/>
      </xdr:nvCxnSpPr>
      <xdr:spPr>
        <a:xfrm flipV="1">
          <a:off x="10668000" y="925830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1524000</xdr:colOff>
      <xdr:row>18</xdr:row>
      <xdr:rowOff>114300</xdr:rowOff>
    </xdr:from>
    <xdr:to>
      <xdr:col>5</xdr:col>
      <xdr:colOff>1733550</xdr:colOff>
      <xdr:row>18</xdr:row>
      <xdr:rowOff>114301</xdr:rowOff>
    </xdr:to>
    <xdr:cxnSp macro="">
      <xdr:nvCxnSpPr>
        <xdr:cNvPr id="13" name="Connecteur droit avec flèche 12">
          <a:extLst>
            <a:ext uri="{FF2B5EF4-FFF2-40B4-BE49-F238E27FC236}">
              <a16:creationId xmlns:a16="http://schemas.microsoft.com/office/drawing/2014/main" id="{564FB6EC-78EA-47B6-BA37-540E4865394F}"/>
            </a:ext>
          </a:extLst>
        </xdr:cNvPr>
        <xdr:cNvCxnSpPr/>
      </xdr:nvCxnSpPr>
      <xdr:spPr>
        <a:xfrm flipV="1">
          <a:off x="11344275" y="43148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20</xdr:row>
      <xdr:rowOff>342900</xdr:rowOff>
    </xdr:from>
    <xdr:to>
      <xdr:col>5</xdr:col>
      <xdr:colOff>809625</xdr:colOff>
      <xdr:row>20</xdr:row>
      <xdr:rowOff>342901</xdr:rowOff>
    </xdr:to>
    <xdr:cxnSp macro="">
      <xdr:nvCxnSpPr>
        <xdr:cNvPr id="2" name="Connecteur droit avec flèche 1">
          <a:extLst>
            <a:ext uri="{FF2B5EF4-FFF2-40B4-BE49-F238E27FC236}">
              <a16:creationId xmlns:a16="http://schemas.microsoft.com/office/drawing/2014/main" id="{DD384D01-F65E-436B-BD65-8FD6F9EE6A6F}"/>
            </a:ext>
          </a:extLst>
        </xdr:cNvPr>
        <xdr:cNvCxnSpPr/>
      </xdr:nvCxnSpPr>
      <xdr:spPr>
        <a:xfrm flipV="1">
          <a:off x="5629275" y="86963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847725</xdr:colOff>
      <xdr:row>21</xdr:row>
      <xdr:rowOff>447675</xdr:rowOff>
    </xdr:from>
    <xdr:to>
      <xdr:col>5</xdr:col>
      <xdr:colOff>1057275</xdr:colOff>
      <xdr:row>21</xdr:row>
      <xdr:rowOff>447676</xdr:rowOff>
    </xdr:to>
    <xdr:cxnSp macro="">
      <xdr:nvCxnSpPr>
        <xdr:cNvPr id="3" name="Connecteur droit avec flèche 2">
          <a:extLst>
            <a:ext uri="{FF2B5EF4-FFF2-40B4-BE49-F238E27FC236}">
              <a16:creationId xmlns:a16="http://schemas.microsoft.com/office/drawing/2014/main" id="{27C18F6E-18EE-44F5-A451-792326EA0D89}"/>
            </a:ext>
          </a:extLst>
        </xdr:cNvPr>
        <xdr:cNvCxnSpPr/>
      </xdr:nvCxnSpPr>
      <xdr:spPr>
        <a:xfrm flipV="1">
          <a:off x="5876925" y="9458325"/>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1524000</xdr:colOff>
      <xdr:row>22</xdr:row>
      <xdr:rowOff>114300</xdr:rowOff>
    </xdr:from>
    <xdr:to>
      <xdr:col>5</xdr:col>
      <xdr:colOff>1733550</xdr:colOff>
      <xdr:row>22</xdr:row>
      <xdr:rowOff>114301</xdr:rowOff>
    </xdr:to>
    <xdr:cxnSp macro="">
      <xdr:nvCxnSpPr>
        <xdr:cNvPr id="4" name="Connecteur droit avec flèche 3">
          <a:extLst>
            <a:ext uri="{FF2B5EF4-FFF2-40B4-BE49-F238E27FC236}">
              <a16:creationId xmlns:a16="http://schemas.microsoft.com/office/drawing/2014/main" id="{84E3917B-5C4C-4563-8432-D7855BCEA7C3}"/>
            </a:ext>
          </a:extLst>
        </xdr:cNvPr>
        <xdr:cNvCxnSpPr/>
      </xdr:nvCxnSpPr>
      <xdr:spPr>
        <a:xfrm flipV="1">
          <a:off x="6553200" y="10001250"/>
          <a:ext cx="209550" cy="1"/>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744C-7F4D-48C2-AE9E-346EB63D57C9}">
  <dimension ref="B3:J22"/>
  <sheetViews>
    <sheetView workbookViewId="0">
      <selection activeCell="J4" sqref="J4:J5"/>
    </sheetView>
  </sheetViews>
  <sheetFormatPr baseColWidth="10" defaultRowHeight="15" x14ac:dyDescent="0.25"/>
  <cols>
    <col min="2" max="2" width="47.85546875" bestFit="1" customWidth="1"/>
    <col min="4" max="4" width="16" bestFit="1" customWidth="1"/>
    <col min="6" max="6" width="14.28515625" bestFit="1" customWidth="1"/>
    <col min="8" max="8" width="55.140625" bestFit="1" customWidth="1"/>
    <col min="10" max="10" width="14.85546875" bestFit="1" customWidth="1"/>
  </cols>
  <sheetData>
    <row r="3" spans="2:10" ht="18.75" x14ac:dyDescent="0.3">
      <c r="B3" s="8" t="s">
        <v>5</v>
      </c>
      <c r="C3" s="2"/>
      <c r="D3" s="8" t="s">
        <v>10</v>
      </c>
      <c r="E3" s="2"/>
      <c r="F3" s="8" t="s">
        <v>47</v>
      </c>
      <c r="G3" s="2"/>
      <c r="H3" s="8" t="s">
        <v>59</v>
      </c>
      <c r="J3" s="6" t="s">
        <v>74</v>
      </c>
    </row>
    <row r="4" spans="2:10" ht="18.75" x14ac:dyDescent="0.3">
      <c r="B4" s="9" t="s">
        <v>6</v>
      </c>
      <c r="C4" s="2"/>
      <c r="D4" s="9" t="s">
        <v>12</v>
      </c>
      <c r="E4" s="2"/>
      <c r="F4" s="9" t="s">
        <v>48</v>
      </c>
      <c r="G4" s="2"/>
      <c r="H4" s="9" t="s">
        <v>60</v>
      </c>
      <c r="J4" s="7" t="s">
        <v>76</v>
      </c>
    </row>
    <row r="5" spans="2:10" ht="18.75" x14ac:dyDescent="0.3">
      <c r="B5" s="9" t="s">
        <v>57</v>
      </c>
      <c r="C5" s="2"/>
      <c r="D5" s="9" t="s">
        <v>11</v>
      </c>
      <c r="E5" s="2"/>
      <c r="F5" s="9" t="s">
        <v>49</v>
      </c>
      <c r="G5" s="2"/>
      <c r="H5" s="9" t="s">
        <v>61</v>
      </c>
      <c r="J5" s="7" t="s">
        <v>77</v>
      </c>
    </row>
    <row r="6" spans="2:10" ht="18.75" x14ac:dyDescent="0.3">
      <c r="B6" s="9"/>
      <c r="C6" s="2"/>
      <c r="D6" s="9" t="s">
        <v>13</v>
      </c>
      <c r="E6" s="2"/>
      <c r="F6" s="9" t="s">
        <v>50</v>
      </c>
      <c r="G6" s="2"/>
      <c r="H6" s="9" t="s">
        <v>63</v>
      </c>
    </row>
    <row r="7" spans="2:10" ht="18.75" x14ac:dyDescent="0.3">
      <c r="B7" s="2"/>
      <c r="C7" s="2"/>
      <c r="D7" s="9" t="s">
        <v>14</v>
      </c>
      <c r="E7" s="2"/>
      <c r="F7" s="9" t="s">
        <v>51</v>
      </c>
      <c r="G7" s="2"/>
      <c r="H7" s="9" t="s">
        <v>62</v>
      </c>
    </row>
    <row r="8" spans="2:10" ht="18.75" x14ac:dyDescent="0.3">
      <c r="B8" s="2"/>
      <c r="C8" s="2"/>
      <c r="D8" s="9" t="s">
        <v>6</v>
      </c>
      <c r="E8" s="2"/>
      <c r="F8" s="2"/>
      <c r="G8" s="2"/>
    </row>
    <row r="9" spans="2:10" ht="16.5" x14ac:dyDescent="0.3">
      <c r="B9" s="2"/>
      <c r="C9" s="2"/>
      <c r="D9" s="2"/>
      <c r="E9" s="2"/>
      <c r="F9" s="2"/>
      <c r="G9" s="2"/>
    </row>
    <row r="10" spans="2:10" ht="16.5" x14ac:dyDescent="0.3">
      <c r="B10" s="2"/>
      <c r="C10" s="2"/>
      <c r="D10" s="2"/>
      <c r="E10" s="2"/>
      <c r="F10" s="2"/>
      <c r="G10" s="2"/>
    </row>
    <row r="11" spans="2:10" ht="18.75" x14ac:dyDescent="0.3">
      <c r="B11" s="8" t="s">
        <v>16</v>
      </c>
      <c r="C11" s="2"/>
      <c r="D11" s="8" t="s">
        <v>28</v>
      </c>
      <c r="E11" s="2"/>
      <c r="F11" s="2" t="s">
        <v>54</v>
      </c>
      <c r="G11" s="2"/>
      <c r="H11" s="8" t="s">
        <v>69</v>
      </c>
    </row>
    <row r="12" spans="2:10" ht="18.75" x14ac:dyDescent="0.3">
      <c r="B12" s="9" t="s">
        <v>18</v>
      </c>
      <c r="C12" s="2"/>
      <c r="D12" s="9" t="s">
        <v>29</v>
      </c>
      <c r="E12" s="2"/>
      <c r="F12" s="2" t="s">
        <v>55</v>
      </c>
      <c r="G12" s="2"/>
      <c r="H12" s="9" t="s">
        <v>65</v>
      </c>
    </row>
    <row r="13" spans="2:10" ht="18.75" x14ac:dyDescent="0.3">
      <c r="B13" s="9" t="s">
        <v>19</v>
      </c>
      <c r="C13" s="2"/>
      <c r="D13" s="9" t="s">
        <v>30</v>
      </c>
      <c r="E13" s="2"/>
      <c r="F13" s="2" t="s">
        <v>56</v>
      </c>
      <c r="G13" s="2"/>
      <c r="H13" s="9" t="s">
        <v>66</v>
      </c>
    </row>
    <row r="14" spans="2:10" ht="18.75" x14ac:dyDescent="0.3">
      <c r="B14" s="9" t="s">
        <v>20</v>
      </c>
      <c r="C14" s="2"/>
      <c r="D14" s="9" t="s">
        <v>31</v>
      </c>
      <c r="E14" s="2"/>
      <c r="F14" s="2"/>
      <c r="G14" s="2"/>
      <c r="H14" s="9" t="s">
        <v>67</v>
      </c>
    </row>
    <row r="15" spans="2:10" ht="18.75" x14ac:dyDescent="0.3">
      <c r="B15" s="9" t="s">
        <v>21</v>
      </c>
      <c r="C15" s="2"/>
      <c r="D15" s="9" t="s">
        <v>32</v>
      </c>
      <c r="E15" s="2"/>
      <c r="F15" s="2"/>
      <c r="G15" s="2"/>
      <c r="H15" s="9" t="s">
        <v>68</v>
      </c>
    </row>
    <row r="16" spans="2:10" ht="18.75" x14ac:dyDescent="0.3">
      <c r="B16" s="9" t="s">
        <v>22</v>
      </c>
      <c r="C16" s="2"/>
      <c r="D16" s="9" t="s">
        <v>33</v>
      </c>
      <c r="E16" s="2"/>
      <c r="F16" s="2"/>
      <c r="G16" s="2"/>
    </row>
    <row r="17" spans="2:8" ht="18.75" x14ac:dyDescent="0.3">
      <c r="B17" s="9" t="s">
        <v>23</v>
      </c>
      <c r="C17" s="2"/>
      <c r="D17" s="9" t="s">
        <v>34</v>
      </c>
      <c r="E17" s="2"/>
      <c r="F17" s="2"/>
      <c r="G17" s="2"/>
      <c r="H17" s="8" t="s">
        <v>73</v>
      </c>
    </row>
    <row r="18" spans="2:8" ht="18.75" x14ac:dyDescent="0.3">
      <c r="B18" s="9" t="s">
        <v>24</v>
      </c>
      <c r="C18" s="2"/>
      <c r="D18" s="9" t="s">
        <v>35</v>
      </c>
      <c r="E18" s="2"/>
      <c r="F18" s="2"/>
      <c r="G18" s="2"/>
      <c r="H18" s="9" t="s">
        <v>65</v>
      </c>
    </row>
    <row r="19" spans="2:8" ht="18.75" x14ac:dyDescent="0.3">
      <c r="B19" s="9" t="s">
        <v>25</v>
      </c>
      <c r="C19" s="2"/>
      <c r="D19" s="9" t="s">
        <v>36</v>
      </c>
      <c r="E19" s="2"/>
      <c r="F19" s="2"/>
      <c r="G19" s="2"/>
      <c r="H19" s="9" t="s">
        <v>70</v>
      </c>
    </row>
    <row r="20" spans="2:8" ht="18.75" x14ac:dyDescent="0.3">
      <c r="B20" s="2"/>
      <c r="C20" s="2"/>
      <c r="D20" s="9" t="s">
        <v>37</v>
      </c>
      <c r="E20" s="2"/>
      <c r="F20" s="2"/>
      <c r="G20" s="2"/>
      <c r="H20" s="9" t="s">
        <v>67</v>
      </c>
    </row>
    <row r="21" spans="2:8" ht="18.75" x14ac:dyDescent="0.3">
      <c r="B21" s="2"/>
      <c r="C21" s="2"/>
      <c r="D21" s="9" t="s">
        <v>38</v>
      </c>
      <c r="E21" s="2"/>
      <c r="F21" s="2"/>
      <c r="G21" s="2"/>
      <c r="H21" s="9" t="s">
        <v>71</v>
      </c>
    </row>
    <row r="22" spans="2:8" ht="18" x14ac:dyDescent="0.25">
      <c r="H22" s="9"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5D31-7A71-45E9-B57D-ADACFF02C23D}">
  <dimension ref="A1:T286"/>
  <sheetViews>
    <sheetView topLeftCell="A7" workbookViewId="0">
      <selection activeCell="I6" sqref="I6"/>
    </sheetView>
  </sheetViews>
  <sheetFormatPr baseColWidth="10" defaultRowHeight="15" x14ac:dyDescent="0.25"/>
  <cols>
    <col min="1" max="1" width="2.7109375" style="1" customWidth="1"/>
    <col min="2" max="2" width="37.7109375" bestFit="1" customWidth="1"/>
    <col min="3" max="3" width="29.5703125" bestFit="1" customWidth="1"/>
    <col min="4" max="5" width="2.7109375" style="1" customWidth="1"/>
    <col min="6" max="6" width="49.7109375" style="1" bestFit="1" customWidth="1"/>
    <col min="7" max="7" width="14.5703125" style="1" bestFit="1" customWidth="1"/>
    <col min="8" max="8" width="9.42578125" style="1" bestFit="1" customWidth="1"/>
    <col min="9" max="9" width="102.140625" style="1" bestFit="1" customWidth="1"/>
    <col min="10" max="20" width="11.42578125" style="1"/>
  </cols>
  <sheetData>
    <row r="1" spans="2:9" s="1" customFormat="1" ht="15.75" thickBot="1" x14ac:dyDescent="0.3"/>
    <row r="2" spans="2:9" ht="29.25" thickBot="1" x14ac:dyDescent="0.45">
      <c r="B2" s="41" t="s">
        <v>26</v>
      </c>
      <c r="C2" s="42"/>
      <c r="D2" s="3"/>
      <c r="F2" s="32" t="s">
        <v>40</v>
      </c>
      <c r="G2" s="33"/>
      <c r="H2" s="33"/>
      <c r="I2" s="34"/>
    </row>
    <row r="3" spans="2:9" ht="23.25" thickBot="1" x14ac:dyDescent="0.3">
      <c r="B3" s="35" t="s">
        <v>2</v>
      </c>
      <c r="C3" s="37"/>
      <c r="D3" s="4"/>
      <c r="F3" s="10" t="s">
        <v>41</v>
      </c>
      <c r="G3" s="11" t="s">
        <v>82</v>
      </c>
      <c r="H3" s="11" t="s">
        <v>42</v>
      </c>
      <c r="I3" s="12" t="s">
        <v>43</v>
      </c>
    </row>
    <row r="4" spans="2:9" ht="18" x14ac:dyDescent="0.3">
      <c r="B4" s="25" t="s">
        <v>0</v>
      </c>
      <c r="C4" s="46" t="s">
        <v>4</v>
      </c>
      <c r="D4" s="5"/>
      <c r="F4" s="35" t="s">
        <v>44</v>
      </c>
      <c r="G4" s="36"/>
      <c r="H4" s="36"/>
      <c r="I4" s="37"/>
    </row>
    <row r="5" spans="2:9" ht="86.25" x14ac:dyDescent="0.3">
      <c r="B5" s="25" t="s">
        <v>1</v>
      </c>
      <c r="C5" s="46" t="s">
        <v>109</v>
      </c>
      <c r="D5" s="5"/>
      <c r="F5" s="14" t="s">
        <v>85</v>
      </c>
      <c r="G5" s="55">
        <v>12</v>
      </c>
      <c r="H5" s="56">
        <v>10</v>
      </c>
      <c r="I5" s="16" t="s">
        <v>124</v>
      </c>
    </row>
    <row r="6" spans="2:9" ht="51.75" x14ac:dyDescent="0.3">
      <c r="B6" s="25" t="s">
        <v>78</v>
      </c>
      <c r="C6" s="46" t="s">
        <v>81</v>
      </c>
      <c r="D6" s="5"/>
      <c r="F6" s="14" t="s">
        <v>83</v>
      </c>
      <c r="G6" s="55">
        <v>8</v>
      </c>
      <c r="H6" s="56">
        <v>7</v>
      </c>
      <c r="I6" s="16" t="s">
        <v>96</v>
      </c>
    </row>
    <row r="7" spans="2:9" ht="34.5" x14ac:dyDescent="0.3">
      <c r="B7" s="25" t="s">
        <v>79</v>
      </c>
      <c r="C7" s="46" t="s">
        <v>80</v>
      </c>
      <c r="D7" s="5"/>
      <c r="F7" s="14" t="s">
        <v>84</v>
      </c>
      <c r="G7" s="55">
        <v>8</v>
      </c>
      <c r="H7" s="56">
        <v>6</v>
      </c>
      <c r="I7" s="16" t="s">
        <v>101</v>
      </c>
    </row>
    <row r="8" spans="2:9" ht="33" x14ac:dyDescent="0.3">
      <c r="B8" s="25" t="s">
        <v>3</v>
      </c>
      <c r="C8" s="50" t="s">
        <v>111</v>
      </c>
      <c r="D8" s="5"/>
      <c r="F8" s="14" t="s">
        <v>86</v>
      </c>
      <c r="G8" s="55">
        <v>2</v>
      </c>
      <c r="H8" s="56">
        <v>0</v>
      </c>
      <c r="I8" s="15" t="s">
        <v>97</v>
      </c>
    </row>
    <row r="9" spans="2:9" ht="69" x14ac:dyDescent="0.3">
      <c r="B9" s="51" t="s">
        <v>113</v>
      </c>
      <c r="C9" s="46" t="s">
        <v>24</v>
      </c>
      <c r="D9" s="5"/>
      <c r="F9" s="14" t="s">
        <v>99</v>
      </c>
      <c r="G9" s="55">
        <v>10</v>
      </c>
      <c r="H9" s="56">
        <v>6</v>
      </c>
      <c r="I9" s="16" t="s">
        <v>100</v>
      </c>
    </row>
    <row r="10" spans="2:9" ht="18" thickBot="1" x14ac:dyDescent="0.35">
      <c r="B10" s="30"/>
      <c r="C10" s="46" t="s">
        <v>22</v>
      </c>
      <c r="D10" s="5"/>
      <c r="F10" s="17" t="s">
        <v>90</v>
      </c>
      <c r="G10" s="57">
        <f>SUM(G5:G9)</f>
        <v>40</v>
      </c>
      <c r="H10" s="57">
        <f>SUM(H5:H9)</f>
        <v>29</v>
      </c>
      <c r="I10" s="18"/>
    </row>
    <row r="11" spans="2:9" ht="18" x14ac:dyDescent="0.3">
      <c r="B11" s="30"/>
      <c r="C11" s="46"/>
      <c r="D11" s="5"/>
      <c r="F11" s="38" t="s">
        <v>15</v>
      </c>
      <c r="G11" s="39"/>
      <c r="H11" s="39"/>
      <c r="I11" s="40"/>
    </row>
    <row r="12" spans="2:9" ht="103.5" x14ac:dyDescent="0.3">
      <c r="B12" s="30"/>
      <c r="C12" s="46"/>
      <c r="D12" s="5"/>
      <c r="F12" s="14" t="s">
        <v>87</v>
      </c>
      <c r="G12" s="55">
        <v>20</v>
      </c>
      <c r="H12" s="56">
        <v>12</v>
      </c>
      <c r="I12" s="16" t="s">
        <v>104</v>
      </c>
    </row>
    <row r="13" spans="2:9" ht="69" x14ac:dyDescent="0.3">
      <c r="B13" s="30"/>
      <c r="C13" s="46"/>
      <c r="D13" s="5"/>
      <c r="F13" s="14" t="s">
        <v>88</v>
      </c>
      <c r="G13" s="55">
        <v>10</v>
      </c>
      <c r="H13" s="56">
        <v>10</v>
      </c>
      <c r="I13" s="16" t="s">
        <v>102</v>
      </c>
    </row>
    <row r="14" spans="2:9" ht="69" x14ac:dyDescent="0.3">
      <c r="B14" s="30"/>
      <c r="C14" s="46"/>
      <c r="D14" s="5"/>
      <c r="F14" s="14" t="s">
        <v>89</v>
      </c>
      <c r="G14" s="55">
        <v>10</v>
      </c>
      <c r="H14" s="56">
        <v>9</v>
      </c>
      <c r="I14" s="16" t="s">
        <v>103</v>
      </c>
    </row>
    <row r="15" spans="2:9" ht="18" thickBot="1" x14ac:dyDescent="0.35">
      <c r="B15" s="30"/>
      <c r="C15" s="46"/>
      <c r="D15" s="5"/>
      <c r="F15" s="17" t="s">
        <v>90</v>
      </c>
      <c r="G15" s="57">
        <f>SUM(G12:G14)</f>
        <v>40</v>
      </c>
      <c r="H15" s="57">
        <f>SUM(H12:H14)</f>
        <v>31</v>
      </c>
      <c r="I15" s="18"/>
    </row>
    <row r="16" spans="2:9" ht="18.75" thickBot="1" x14ac:dyDescent="0.35">
      <c r="B16" s="31"/>
      <c r="C16" s="47"/>
      <c r="D16" s="5"/>
      <c r="F16" s="38" t="s">
        <v>45</v>
      </c>
      <c r="G16" s="39"/>
      <c r="H16" s="39"/>
      <c r="I16" s="40"/>
    </row>
    <row r="17" spans="2:9" ht="51.75" x14ac:dyDescent="0.25">
      <c r="B17" s="35" t="s">
        <v>7</v>
      </c>
      <c r="C17" s="37"/>
      <c r="F17" s="14" t="s">
        <v>91</v>
      </c>
      <c r="G17" s="55">
        <v>10</v>
      </c>
      <c r="H17" s="56">
        <v>6</v>
      </c>
      <c r="I17" s="16" t="s">
        <v>98</v>
      </c>
    </row>
    <row r="18" spans="2:9" ht="69" x14ac:dyDescent="0.25">
      <c r="B18" s="25" t="s">
        <v>8</v>
      </c>
      <c r="C18" s="48" t="s">
        <v>6</v>
      </c>
      <c r="F18" s="14" t="s">
        <v>92</v>
      </c>
      <c r="G18" s="55">
        <v>20</v>
      </c>
      <c r="H18" s="56">
        <v>15</v>
      </c>
      <c r="I18" s="16" t="s">
        <v>105</v>
      </c>
    </row>
    <row r="19" spans="2:9" ht="17.25" x14ac:dyDescent="0.25">
      <c r="B19" s="25" t="s">
        <v>9</v>
      </c>
      <c r="C19" s="48" t="s">
        <v>6</v>
      </c>
      <c r="F19" s="14" t="s">
        <v>93</v>
      </c>
      <c r="G19" s="55">
        <f>SUM(G20:G21)</f>
        <v>50</v>
      </c>
      <c r="H19" s="56">
        <f>SUM(H20:H21)</f>
        <v>40</v>
      </c>
      <c r="I19" s="15"/>
    </row>
    <row r="20" spans="2:9" ht="86.25" x14ac:dyDescent="0.25">
      <c r="B20" s="25" t="s">
        <v>46</v>
      </c>
      <c r="C20" s="48" t="s">
        <v>48</v>
      </c>
      <c r="F20" s="19" t="s">
        <v>16</v>
      </c>
      <c r="G20" s="58">
        <v>25</v>
      </c>
      <c r="H20" s="59">
        <v>15</v>
      </c>
      <c r="I20" s="23" t="s">
        <v>108</v>
      </c>
    </row>
    <row r="21" spans="2:9" ht="34.5" x14ac:dyDescent="0.25">
      <c r="B21" s="25" t="s">
        <v>52</v>
      </c>
      <c r="C21" s="48" t="s">
        <v>110</v>
      </c>
      <c r="F21" s="19" t="s">
        <v>94</v>
      </c>
      <c r="G21" s="58">
        <v>25</v>
      </c>
      <c r="H21" s="59">
        <v>25</v>
      </c>
      <c r="I21" s="24" t="s">
        <v>107</v>
      </c>
    </row>
    <row r="22" spans="2:9" ht="103.5" x14ac:dyDescent="0.25">
      <c r="B22" s="29" t="s">
        <v>53</v>
      </c>
      <c r="C22" s="48"/>
      <c r="F22" s="54" t="s">
        <v>115</v>
      </c>
      <c r="G22" s="55">
        <v>40</v>
      </c>
      <c r="H22" s="56">
        <v>30</v>
      </c>
      <c r="I22" s="16" t="s">
        <v>106</v>
      </c>
    </row>
    <row r="23" spans="2:9" ht="16.5" customHeight="1" thickBot="1" x14ac:dyDescent="0.3">
      <c r="B23" s="30"/>
      <c r="C23" s="48"/>
      <c r="F23" s="17" t="s">
        <v>90</v>
      </c>
      <c r="G23" s="57">
        <f>SUM(G17:G19)+G22</f>
        <v>120</v>
      </c>
      <c r="H23" s="57">
        <f>SUM(H17:H19)+H22</f>
        <v>91</v>
      </c>
      <c r="I23" s="22"/>
    </row>
    <row r="24" spans="2:9" ht="16.5" customHeight="1" thickBot="1" x14ac:dyDescent="0.3">
      <c r="B24" s="30"/>
      <c r="C24" s="48"/>
      <c r="F24" s="20" t="s">
        <v>95</v>
      </c>
      <c r="G24" s="13">
        <f>SUM(G10,G15,G23)</f>
        <v>200</v>
      </c>
      <c r="H24" s="13">
        <f>SUM(H10,H15,H23)</f>
        <v>151</v>
      </c>
      <c r="I24" s="21"/>
    </row>
    <row r="25" spans="2:9" ht="16.5" customHeight="1" x14ac:dyDescent="0.25">
      <c r="B25" s="43"/>
      <c r="C25" s="48"/>
    </row>
    <row r="26" spans="2:9" ht="16.5" customHeight="1" thickBot="1" x14ac:dyDescent="0.3">
      <c r="B26" s="26" t="s">
        <v>58</v>
      </c>
      <c r="C26" s="49" t="s">
        <v>60</v>
      </c>
    </row>
    <row r="27" spans="2:9" ht="16.5" customHeight="1" x14ac:dyDescent="0.25">
      <c r="B27" s="44" t="s">
        <v>112</v>
      </c>
      <c r="C27" s="45"/>
    </row>
    <row r="28" spans="2:9" ht="16.5" customHeight="1" x14ac:dyDescent="0.25">
      <c r="B28" s="25" t="s">
        <v>64</v>
      </c>
      <c r="C28" s="46"/>
    </row>
    <row r="29" spans="2:9" ht="16.5" customHeight="1" x14ac:dyDescent="0.25">
      <c r="B29" s="25" t="s">
        <v>69</v>
      </c>
      <c r="C29" s="46"/>
    </row>
    <row r="30" spans="2:9" ht="33.75" thickBot="1" x14ac:dyDescent="0.3">
      <c r="B30" s="53" t="s">
        <v>114</v>
      </c>
      <c r="C30" s="47"/>
    </row>
    <row r="31" spans="2:9" ht="16.5" customHeight="1" x14ac:dyDescent="0.25">
      <c r="B31" s="44" t="s">
        <v>75</v>
      </c>
      <c r="C31" s="45"/>
    </row>
    <row r="32" spans="2:9" ht="16.5" customHeight="1" x14ac:dyDescent="0.25">
      <c r="B32" s="25" t="s">
        <v>64</v>
      </c>
      <c r="C32" s="46" t="s">
        <v>70</v>
      </c>
    </row>
    <row r="33" spans="2:3" ht="16.5" customHeight="1" x14ac:dyDescent="0.25">
      <c r="B33" s="25" t="s">
        <v>69</v>
      </c>
      <c r="C33" s="46" t="s">
        <v>66</v>
      </c>
    </row>
    <row r="34" spans="2:3" ht="16.5" customHeight="1" thickBot="1" x14ac:dyDescent="0.3">
      <c r="B34" s="26" t="s">
        <v>74</v>
      </c>
      <c r="C34" s="52" t="s">
        <v>76</v>
      </c>
    </row>
    <row r="35" spans="2:3" ht="18" x14ac:dyDescent="0.25">
      <c r="B35" s="35" t="s">
        <v>15</v>
      </c>
      <c r="C35" s="37"/>
    </row>
    <row r="36" spans="2:3" ht="16.5" customHeight="1" x14ac:dyDescent="0.25">
      <c r="B36" s="27" t="s">
        <v>17</v>
      </c>
      <c r="C36" s="48" t="s">
        <v>24</v>
      </c>
    </row>
    <row r="37" spans="2:3" x14ac:dyDescent="0.25">
      <c r="B37" s="27"/>
      <c r="C37" s="48"/>
    </row>
    <row r="38" spans="2:3" x14ac:dyDescent="0.25">
      <c r="B38" s="27"/>
      <c r="C38" s="48"/>
    </row>
    <row r="39" spans="2:3" x14ac:dyDescent="0.25">
      <c r="B39" s="27"/>
      <c r="C39" s="48"/>
    </row>
    <row r="40" spans="2:3" x14ac:dyDescent="0.25">
      <c r="B40" s="27"/>
      <c r="C40" s="48"/>
    </row>
    <row r="41" spans="2:3" x14ac:dyDescent="0.25">
      <c r="B41" s="27"/>
      <c r="C41" s="48"/>
    </row>
    <row r="42" spans="2:3" x14ac:dyDescent="0.25">
      <c r="B42" s="27"/>
      <c r="C42" s="48"/>
    </row>
    <row r="43" spans="2:3" x14ac:dyDescent="0.25">
      <c r="B43" s="27"/>
      <c r="C43" s="48"/>
    </row>
    <row r="44" spans="2:3" x14ac:dyDescent="0.25">
      <c r="B44" s="27" t="s">
        <v>27</v>
      </c>
      <c r="C44" s="48" t="s">
        <v>37</v>
      </c>
    </row>
    <row r="45" spans="2:3" x14ac:dyDescent="0.25">
      <c r="B45" s="27"/>
      <c r="C45" s="48" t="s">
        <v>31</v>
      </c>
    </row>
    <row r="46" spans="2:3" x14ac:dyDescent="0.25">
      <c r="B46" s="27"/>
      <c r="C46" s="48"/>
    </row>
    <row r="47" spans="2:3" x14ac:dyDescent="0.25">
      <c r="B47" s="27"/>
      <c r="C47" s="48"/>
    </row>
    <row r="48" spans="2:3" x14ac:dyDescent="0.25">
      <c r="B48" s="27"/>
      <c r="C48" s="48"/>
    </row>
    <row r="49" spans="2:3" x14ac:dyDescent="0.25">
      <c r="B49" s="27"/>
      <c r="C49" s="48"/>
    </row>
    <row r="50" spans="2:3" x14ac:dyDescent="0.25">
      <c r="B50" s="27"/>
      <c r="C50" s="48"/>
    </row>
    <row r="51" spans="2:3" x14ac:dyDescent="0.25">
      <c r="B51" s="27"/>
      <c r="C51" s="48"/>
    </row>
    <row r="52" spans="2:3" x14ac:dyDescent="0.25">
      <c r="B52" s="27"/>
      <c r="C52" s="48"/>
    </row>
    <row r="53" spans="2:3" x14ac:dyDescent="0.25">
      <c r="B53" s="27"/>
      <c r="C53" s="48"/>
    </row>
    <row r="54" spans="2:3" x14ac:dyDescent="0.25">
      <c r="B54" s="27" t="s">
        <v>39</v>
      </c>
      <c r="C54" s="48" t="s">
        <v>31</v>
      </c>
    </row>
    <row r="55" spans="2:3" x14ac:dyDescent="0.25">
      <c r="B55" s="27"/>
      <c r="C55" s="48" t="s">
        <v>37</v>
      </c>
    </row>
    <row r="56" spans="2:3" x14ac:dyDescent="0.25">
      <c r="B56" s="27"/>
      <c r="C56" s="48"/>
    </row>
    <row r="57" spans="2:3" x14ac:dyDescent="0.25">
      <c r="B57" s="27"/>
      <c r="C57" s="48"/>
    </row>
    <row r="58" spans="2:3" x14ac:dyDescent="0.25">
      <c r="B58" s="27"/>
      <c r="C58" s="48"/>
    </row>
    <row r="59" spans="2:3" x14ac:dyDescent="0.25">
      <c r="B59" s="27"/>
      <c r="C59" s="48"/>
    </row>
    <row r="60" spans="2:3" x14ac:dyDescent="0.25">
      <c r="B60" s="27"/>
      <c r="C60" s="48"/>
    </row>
    <row r="61" spans="2:3" x14ac:dyDescent="0.25">
      <c r="B61" s="27"/>
      <c r="C61" s="48"/>
    </row>
    <row r="62" spans="2:3" x14ac:dyDescent="0.25">
      <c r="B62" s="27"/>
      <c r="C62" s="48"/>
    </row>
    <row r="63" spans="2:3" ht="15.75" thickBot="1" x14ac:dyDescent="0.3">
      <c r="B63" s="28"/>
      <c r="C63" s="49"/>
    </row>
    <row r="64" spans="2:3"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sheetData>
  <mergeCells count="15">
    <mergeCell ref="B44:B53"/>
    <mergeCell ref="B54:B63"/>
    <mergeCell ref="B9:B16"/>
    <mergeCell ref="F2:I2"/>
    <mergeCell ref="F4:I4"/>
    <mergeCell ref="F11:I11"/>
    <mergeCell ref="F16:I16"/>
    <mergeCell ref="B2:C2"/>
    <mergeCell ref="B3:C3"/>
    <mergeCell ref="B17:C17"/>
    <mergeCell ref="B22:B25"/>
    <mergeCell ref="B27:C27"/>
    <mergeCell ref="B31:C31"/>
    <mergeCell ref="B35:C35"/>
    <mergeCell ref="B36:B43"/>
  </mergeCells>
  <dataValidations count="9">
    <dataValidation type="list" allowBlank="1" showInputMessage="1" showErrorMessage="1" sqref="C18" xr:uid="{30CC69D8-75BD-4698-98CC-4B7A28386D2D}">
      <formula1>Lst_Ctx</formula1>
    </dataValidation>
    <dataValidation type="list" allowBlank="1" showInputMessage="1" showErrorMessage="1" sqref="C19" xr:uid="{637765DE-411D-4422-8BED-B6453DAC245A}">
      <formula1>Lst_Duree</formula1>
    </dataValidation>
    <dataValidation type="list" allowBlank="1" showInputMessage="1" showErrorMessage="1" sqref="C36:C43 C9:C16" xr:uid="{AB564213-B388-431A-A568-F07C697B772B}">
      <formula1>Lst_CapaCogn</formula1>
    </dataValidation>
    <dataValidation type="list" allowBlank="1" showInputMessage="1" showErrorMessage="1" sqref="C44:C63" xr:uid="{C66D1438-742D-44F1-802A-6E13E5EBC75E}">
      <formula1>Lst_Briques</formula1>
    </dataValidation>
    <dataValidation type="list" allowBlank="1" showInputMessage="1" showErrorMessage="1" sqref="C20" xr:uid="{F41AB6C8-4E2B-4B2A-B474-D728A0641D64}">
      <formula1>Lst_Lieu</formula1>
    </dataValidation>
    <dataValidation type="list" allowBlank="1" showInputMessage="1" showErrorMessage="1" sqref="C26" xr:uid="{37E224AE-2B84-4E90-BC4E-9A4A2022AF54}">
      <formula1>Lst_Debrief</formula1>
    </dataValidation>
    <dataValidation type="list" allowBlank="1" showInputMessage="1" showErrorMessage="1" sqref="C28 C30 C32" xr:uid="{AD042A74-7253-4136-A2DD-8582DA66AE9B}">
      <formula1>Lst_Culture</formula1>
    </dataValidation>
    <dataValidation type="list" allowBlank="1" showInputMessage="1" showErrorMessage="1" sqref="C29 C33" xr:uid="{C4B51C6D-33F0-4789-958E-6A367A0BD067}">
      <formula1>Lst_PlayerType</formula1>
    </dataValidation>
    <dataValidation type="list" allowBlank="1" showInputMessage="1" showErrorMessage="1" sqref="C34" xr:uid="{218E5CF4-CD64-4B41-97C7-71F232DFFC71}">
      <formula1>Lst_Engagement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5499-39C4-436B-A203-29847CC68F6B}">
  <dimension ref="A1:T291"/>
  <sheetViews>
    <sheetView tabSelected="1" topLeftCell="A16" workbookViewId="0">
      <selection activeCell="I33" sqref="I33"/>
    </sheetView>
  </sheetViews>
  <sheetFormatPr baseColWidth="10" defaultRowHeight="15" x14ac:dyDescent="0.25"/>
  <cols>
    <col min="1" max="1" width="2.7109375" style="1" customWidth="1"/>
    <col min="2" max="2" width="37.7109375" bestFit="1" customWidth="1"/>
    <col min="3" max="3" width="29.5703125" bestFit="1" customWidth="1"/>
    <col min="4" max="5" width="2.7109375" style="1" customWidth="1"/>
    <col min="6" max="6" width="49.7109375" style="1" bestFit="1" customWidth="1"/>
    <col min="7" max="7" width="14.5703125" style="1" bestFit="1" customWidth="1"/>
    <col min="8" max="8" width="9.42578125" style="1" bestFit="1" customWidth="1"/>
    <col min="9" max="9" width="102.140625" style="1" bestFit="1" customWidth="1"/>
    <col min="10" max="20" width="11.42578125" style="1"/>
  </cols>
  <sheetData>
    <row r="1" spans="2:9" s="1" customFormat="1" ht="15.75" thickBot="1" x14ac:dyDescent="0.3"/>
    <row r="2" spans="2:9" ht="29.25" thickBot="1" x14ac:dyDescent="0.45">
      <c r="B2" s="41" t="s">
        <v>26</v>
      </c>
      <c r="C2" s="42"/>
      <c r="D2" s="3"/>
      <c r="F2" s="32" t="s">
        <v>40</v>
      </c>
      <c r="G2" s="33"/>
      <c r="H2" s="33"/>
      <c r="I2" s="34"/>
    </row>
    <row r="3" spans="2:9" ht="23.25" thickBot="1" x14ac:dyDescent="0.3">
      <c r="B3" s="35" t="s">
        <v>2</v>
      </c>
      <c r="C3" s="37"/>
      <c r="D3" s="4"/>
      <c r="F3" s="10" t="s">
        <v>41</v>
      </c>
      <c r="G3" s="11" t="s">
        <v>82</v>
      </c>
      <c r="H3" s="11" t="s">
        <v>42</v>
      </c>
      <c r="I3" s="12" t="s">
        <v>43</v>
      </c>
    </row>
    <row r="4" spans="2:9" ht="18" x14ac:dyDescent="0.3">
      <c r="B4" s="25" t="s">
        <v>0</v>
      </c>
      <c r="C4" s="46" t="s">
        <v>116</v>
      </c>
      <c r="D4" s="5"/>
      <c r="F4" s="35" t="s">
        <v>44</v>
      </c>
      <c r="G4" s="36"/>
      <c r="H4" s="36"/>
      <c r="I4" s="37"/>
    </row>
    <row r="5" spans="2:9" ht="66" x14ac:dyDescent="0.3">
      <c r="B5" s="25" t="s">
        <v>1</v>
      </c>
      <c r="C5" s="50" t="s">
        <v>117</v>
      </c>
      <c r="D5" s="5"/>
      <c r="F5" s="14" t="s">
        <v>85</v>
      </c>
      <c r="G5" s="55">
        <v>12</v>
      </c>
      <c r="H5" s="56">
        <v>8</v>
      </c>
      <c r="I5" s="16" t="s">
        <v>128</v>
      </c>
    </row>
    <row r="6" spans="2:9" ht="17.25" x14ac:dyDescent="0.3">
      <c r="B6" s="25" t="s">
        <v>78</v>
      </c>
      <c r="C6" s="46" t="s">
        <v>120</v>
      </c>
      <c r="D6" s="5"/>
      <c r="F6" s="14" t="s">
        <v>83</v>
      </c>
      <c r="G6" s="55">
        <v>7</v>
      </c>
      <c r="H6" s="56">
        <v>0</v>
      </c>
      <c r="I6" s="16" t="s">
        <v>125</v>
      </c>
    </row>
    <row r="7" spans="2:9" ht="17.25" x14ac:dyDescent="0.3">
      <c r="B7" s="25" t="s">
        <v>79</v>
      </c>
      <c r="C7" s="46" t="s">
        <v>118</v>
      </c>
      <c r="D7" s="5"/>
      <c r="F7" s="14" t="s">
        <v>84</v>
      </c>
      <c r="G7" s="55">
        <v>7</v>
      </c>
      <c r="H7" s="56">
        <v>0</v>
      </c>
      <c r="I7" s="16" t="s">
        <v>126</v>
      </c>
    </row>
    <row r="8" spans="2:9" ht="49.5" x14ac:dyDescent="0.3">
      <c r="B8" s="25" t="s">
        <v>3</v>
      </c>
      <c r="C8" s="50" t="s">
        <v>119</v>
      </c>
      <c r="D8" s="5"/>
      <c r="F8" s="14" t="s">
        <v>86</v>
      </c>
      <c r="G8" s="55">
        <v>2</v>
      </c>
      <c r="H8" s="56">
        <v>0</v>
      </c>
      <c r="I8" s="15" t="s">
        <v>97</v>
      </c>
    </row>
    <row r="9" spans="2:9" ht="34.5" x14ac:dyDescent="0.3">
      <c r="B9" s="60" t="s">
        <v>113</v>
      </c>
      <c r="C9" s="46" t="s">
        <v>22</v>
      </c>
      <c r="D9" s="5"/>
      <c r="F9" s="14" t="s">
        <v>99</v>
      </c>
      <c r="G9" s="55">
        <v>12</v>
      </c>
      <c r="H9" s="56">
        <v>10</v>
      </c>
      <c r="I9" s="16" t="s">
        <v>127</v>
      </c>
    </row>
    <row r="10" spans="2:9" ht="18" thickBot="1" x14ac:dyDescent="0.35">
      <c r="B10" s="61"/>
      <c r="C10" s="46" t="s">
        <v>23</v>
      </c>
      <c r="D10" s="5"/>
      <c r="F10" s="17" t="s">
        <v>90</v>
      </c>
      <c r="G10" s="57">
        <f>SUM(G5:G9)</f>
        <v>40</v>
      </c>
      <c r="H10" s="57">
        <f>SUM(H5:H9)</f>
        <v>18</v>
      </c>
      <c r="I10" s="18"/>
    </row>
    <row r="11" spans="2:9" ht="18" x14ac:dyDescent="0.3">
      <c r="B11" s="61"/>
      <c r="C11" s="46" t="s">
        <v>25</v>
      </c>
      <c r="D11" s="5"/>
      <c r="F11" s="38" t="s">
        <v>15</v>
      </c>
      <c r="G11" s="39"/>
      <c r="H11" s="39"/>
      <c r="I11" s="40"/>
    </row>
    <row r="12" spans="2:9" ht="17.25" x14ac:dyDescent="0.3">
      <c r="B12" s="61"/>
      <c r="C12" s="46"/>
      <c r="D12" s="5"/>
      <c r="F12" s="14" t="s">
        <v>87</v>
      </c>
      <c r="G12" s="55">
        <v>20</v>
      </c>
      <c r="H12" s="56">
        <f>SUM(H13:H14)</f>
        <v>17</v>
      </c>
      <c r="I12" s="16"/>
    </row>
    <row r="13" spans="2:9" ht="34.5" x14ac:dyDescent="0.3">
      <c r="B13" s="61"/>
      <c r="C13" s="46"/>
      <c r="D13" s="5"/>
      <c r="F13" s="19" t="s">
        <v>121</v>
      </c>
      <c r="G13" s="58">
        <v>10</v>
      </c>
      <c r="H13" s="59">
        <v>10</v>
      </c>
      <c r="I13" s="23" t="s">
        <v>129</v>
      </c>
    </row>
    <row r="14" spans="2:9" ht="86.25" x14ac:dyDescent="0.3">
      <c r="B14" s="61"/>
      <c r="C14" s="46"/>
      <c r="D14" s="5"/>
      <c r="F14" s="19" t="s">
        <v>122</v>
      </c>
      <c r="G14" s="58">
        <v>10</v>
      </c>
      <c r="H14" s="59">
        <v>7</v>
      </c>
      <c r="I14" s="23" t="s">
        <v>130</v>
      </c>
    </row>
    <row r="15" spans="2:9" ht="17.25" x14ac:dyDescent="0.3">
      <c r="B15" s="61"/>
      <c r="C15" s="46"/>
      <c r="D15" s="5"/>
      <c r="F15" s="14" t="s">
        <v>88</v>
      </c>
      <c r="G15" s="55">
        <f>SUM(G16:G17)</f>
        <v>12</v>
      </c>
      <c r="H15" s="56">
        <v>12</v>
      </c>
      <c r="I15" s="16"/>
    </row>
    <row r="16" spans="2:9" ht="18" thickBot="1" x14ac:dyDescent="0.35">
      <c r="B16" s="61"/>
      <c r="C16" s="46"/>
      <c r="D16" s="5"/>
      <c r="F16" s="19" t="s">
        <v>123</v>
      </c>
      <c r="G16" s="58">
        <v>6</v>
      </c>
      <c r="H16" s="59">
        <v>6</v>
      </c>
      <c r="I16" s="23" t="s">
        <v>131</v>
      </c>
    </row>
    <row r="17" spans="2:9" ht="34.5" x14ac:dyDescent="0.3">
      <c r="B17" s="44" t="s">
        <v>7</v>
      </c>
      <c r="C17" s="45"/>
      <c r="D17" s="5"/>
      <c r="F17" s="19" t="s">
        <v>43</v>
      </c>
      <c r="G17" s="58">
        <v>6</v>
      </c>
      <c r="H17" s="59">
        <v>6</v>
      </c>
      <c r="I17" s="23" t="s">
        <v>132</v>
      </c>
    </row>
    <row r="18" spans="2:9" ht="34.5" x14ac:dyDescent="0.3">
      <c r="B18" s="25" t="s">
        <v>8</v>
      </c>
      <c r="C18" s="48" t="s">
        <v>6</v>
      </c>
      <c r="D18" s="5"/>
      <c r="F18" s="14" t="s">
        <v>89</v>
      </c>
      <c r="G18" s="55">
        <v>8</v>
      </c>
      <c r="H18" s="56">
        <v>8</v>
      </c>
      <c r="I18" s="16" t="s">
        <v>133</v>
      </c>
    </row>
    <row r="19" spans="2:9" ht="18" thickBot="1" x14ac:dyDescent="0.35">
      <c r="B19" s="25" t="s">
        <v>9</v>
      </c>
      <c r="C19" s="48" t="s">
        <v>6</v>
      </c>
      <c r="D19" s="5"/>
      <c r="F19" s="17" t="s">
        <v>90</v>
      </c>
      <c r="G19" s="57">
        <f>SUM(G12,G15,G18)</f>
        <v>40</v>
      </c>
      <c r="H19" s="57">
        <f>SUM(H12,H15,H18)</f>
        <v>37</v>
      </c>
      <c r="I19" s="18"/>
    </row>
    <row r="20" spans="2:9" ht="18" x14ac:dyDescent="0.3">
      <c r="B20" s="25" t="s">
        <v>46</v>
      </c>
      <c r="C20" s="48" t="s">
        <v>48</v>
      </c>
      <c r="D20" s="5"/>
      <c r="F20" s="38" t="s">
        <v>45</v>
      </c>
      <c r="G20" s="39"/>
      <c r="H20" s="39"/>
      <c r="I20" s="40"/>
    </row>
    <row r="21" spans="2:9" ht="51.75" x14ac:dyDescent="0.25">
      <c r="B21" s="25" t="s">
        <v>52</v>
      </c>
      <c r="C21" s="48" t="s">
        <v>110</v>
      </c>
      <c r="F21" s="14" t="s">
        <v>91</v>
      </c>
      <c r="G21" s="55">
        <v>10</v>
      </c>
      <c r="H21" s="56">
        <v>10</v>
      </c>
      <c r="I21" s="16" t="s">
        <v>134</v>
      </c>
    </row>
    <row r="22" spans="2:9" ht="69" x14ac:dyDescent="0.25">
      <c r="B22" s="29" t="s">
        <v>53</v>
      </c>
      <c r="C22" s="48"/>
      <c r="F22" s="14" t="s">
        <v>92</v>
      </c>
      <c r="G22" s="55">
        <v>20</v>
      </c>
      <c r="H22" s="56">
        <v>15</v>
      </c>
      <c r="I22" s="16" t="s">
        <v>135</v>
      </c>
    </row>
    <row r="23" spans="2:9" ht="17.25" x14ac:dyDescent="0.25">
      <c r="B23" s="30"/>
      <c r="C23" s="48"/>
      <c r="F23" s="14" t="s">
        <v>93</v>
      </c>
      <c r="G23" s="55">
        <v>40</v>
      </c>
      <c r="H23" s="56">
        <f>SUM(H24:H25)</f>
        <v>50</v>
      </c>
      <c r="I23" s="15"/>
    </row>
    <row r="24" spans="2:9" ht="34.5" x14ac:dyDescent="0.25">
      <c r="B24" s="30"/>
      <c r="C24" s="48"/>
      <c r="F24" s="19" t="s">
        <v>16</v>
      </c>
      <c r="G24" s="58">
        <v>20</v>
      </c>
      <c r="H24" s="59">
        <v>25</v>
      </c>
      <c r="I24" s="23" t="s">
        <v>136</v>
      </c>
    </row>
    <row r="25" spans="2:9" ht="34.5" x14ac:dyDescent="0.25">
      <c r="B25" s="43"/>
      <c r="C25" s="48"/>
      <c r="F25" s="19" t="s">
        <v>94</v>
      </c>
      <c r="G25" s="58">
        <v>20</v>
      </c>
      <c r="H25" s="59">
        <v>25</v>
      </c>
      <c r="I25" s="24" t="s">
        <v>137</v>
      </c>
    </row>
    <row r="26" spans="2:9" ht="52.5" thickBot="1" x14ac:dyDescent="0.3">
      <c r="B26" s="26" t="s">
        <v>58</v>
      </c>
      <c r="C26" s="49" t="s">
        <v>60</v>
      </c>
      <c r="F26" s="54" t="s">
        <v>115</v>
      </c>
      <c r="G26" s="55">
        <v>30</v>
      </c>
      <c r="H26" s="56">
        <v>30</v>
      </c>
      <c r="I26" s="16" t="s">
        <v>138</v>
      </c>
    </row>
    <row r="27" spans="2:9" ht="52.5" thickBot="1" x14ac:dyDescent="0.3">
      <c r="B27" s="72"/>
      <c r="C27" s="73"/>
      <c r="F27" s="74" t="s">
        <v>139</v>
      </c>
      <c r="G27" s="69">
        <v>20</v>
      </c>
      <c r="H27" s="70">
        <v>12</v>
      </c>
      <c r="I27" s="71" t="s">
        <v>140</v>
      </c>
    </row>
    <row r="28" spans="2:9" ht="16.5" customHeight="1" thickBot="1" x14ac:dyDescent="0.3">
      <c r="B28" s="67" t="s">
        <v>112</v>
      </c>
      <c r="C28" s="68"/>
      <c r="F28" s="17" t="s">
        <v>90</v>
      </c>
      <c r="G28" s="57">
        <f>SUM(G21:G23,G26:G27)</f>
        <v>120</v>
      </c>
      <c r="H28" s="57">
        <f>SUM(H21:H23)+H26</f>
        <v>105</v>
      </c>
      <c r="I28" s="22"/>
    </row>
    <row r="29" spans="2:9" ht="16.5" customHeight="1" thickBot="1" x14ac:dyDescent="0.3">
      <c r="B29" s="25" t="s">
        <v>64</v>
      </c>
      <c r="C29" s="46"/>
      <c r="F29" s="20" t="s">
        <v>95</v>
      </c>
      <c r="G29" s="13">
        <f>SUM(G10,G19,G28)</f>
        <v>200</v>
      </c>
      <c r="H29" s="13">
        <f>SUM(H10,H19,H28)</f>
        <v>160</v>
      </c>
      <c r="I29" s="21"/>
    </row>
    <row r="30" spans="2:9" ht="16.5" customHeight="1" x14ac:dyDescent="0.25">
      <c r="B30" s="25" t="s">
        <v>69</v>
      </c>
      <c r="C30" s="46"/>
    </row>
    <row r="31" spans="2:9" ht="16.5" customHeight="1" thickBot="1" x14ac:dyDescent="0.3">
      <c r="B31" s="53" t="s">
        <v>114</v>
      </c>
      <c r="C31" s="47"/>
    </row>
    <row r="32" spans="2:9" ht="16.5" customHeight="1" x14ac:dyDescent="0.25">
      <c r="B32" s="67" t="s">
        <v>75</v>
      </c>
      <c r="C32" s="68"/>
    </row>
    <row r="33" spans="2:3" ht="16.5" customHeight="1" x14ac:dyDescent="0.25">
      <c r="B33" s="25" t="s">
        <v>64</v>
      </c>
      <c r="C33" s="46" t="s">
        <v>70</v>
      </c>
    </row>
    <row r="34" spans="2:3" ht="16.5" customHeight="1" x14ac:dyDescent="0.25">
      <c r="B34" s="25" t="s">
        <v>69</v>
      </c>
      <c r="C34" s="46" t="s">
        <v>66</v>
      </c>
    </row>
    <row r="35" spans="2:3" ht="17.25" thickBot="1" x14ac:dyDescent="0.3">
      <c r="B35" s="26" t="s">
        <v>74</v>
      </c>
      <c r="C35" s="52" t="s">
        <v>76</v>
      </c>
    </row>
    <row r="36" spans="2:3" ht="16.5" customHeight="1" x14ac:dyDescent="0.25">
      <c r="B36" s="63" t="s">
        <v>15</v>
      </c>
      <c r="C36" s="64"/>
    </row>
    <row r="37" spans="2:3" ht="16.5" customHeight="1" x14ac:dyDescent="0.25">
      <c r="B37" s="65" t="s">
        <v>17</v>
      </c>
      <c r="C37" s="48" t="s">
        <v>22</v>
      </c>
    </row>
    <row r="38" spans="2:3" ht="16.5" customHeight="1" x14ac:dyDescent="0.25">
      <c r="B38" s="61"/>
      <c r="C38" s="48" t="s">
        <v>23</v>
      </c>
    </row>
    <row r="39" spans="2:3" ht="16.5" customHeight="1" x14ac:dyDescent="0.25">
      <c r="B39" s="61"/>
      <c r="C39" s="48" t="s">
        <v>25</v>
      </c>
    </row>
    <row r="40" spans="2:3" ht="16.5" customHeight="1" x14ac:dyDescent="0.25">
      <c r="B40" s="61"/>
      <c r="C40" s="48"/>
    </row>
    <row r="41" spans="2:3" ht="16.5" customHeight="1" x14ac:dyDescent="0.25">
      <c r="B41" s="61"/>
      <c r="C41" s="48"/>
    </row>
    <row r="42" spans="2:3" ht="15" customHeight="1" x14ac:dyDescent="0.25">
      <c r="B42" s="61"/>
      <c r="C42" s="48"/>
    </row>
    <row r="43" spans="2:3" ht="15" customHeight="1" x14ac:dyDescent="0.25">
      <c r="B43" s="61"/>
      <c r="C43" s="48"/>
    </row>
    <row r="44" spans="2:3" ht="15" customHeight="1" x14ac:dyDescent="0.25">
      <c r="B44" s="66"/>
      <c r="C44" s="48"/>
    </row>
    <row r="45" spans="2:3" ht="15" customHeight="1" x14ac:dyDescent="0.25">
      <c r="B45" s="65" t="s">
        <v>27</v>
      </c>
      <c r="C45" s="48" t="s">
        <v>37</v>
      </c>
    </row>
    <row r="46" spans="2:3" ht="15" customHeight="1" x14ac:dyDescent="0.25">
      <c r="B46" s="61"/>
      <c r="C46" s="48" t="s">
        <v>33</v>
      </c>
    </row>
    <row r="47" spans="2:3" ht="15" customHeight="1" x14ac:dyDescent="0.25">
      <c r="B47" s="61"/>
      <c r="C47" s="48" t="s">
        <v>38</v>
      </c>
    </row>
    <row r="48" spans="2:3" ht="15" customHeight="1" x14ac:dyDescent="0.25">
      <c r="B48" s="61"/>
      <c r="C48" s="48"/>
    </row>
    <row r="49" spans="2:3" ht="15" customHeight="1" x14ac:dyDescent="0.25">
      <c r="B49" s="61"/>
      <c r="C49" s="48"/>
    </row>
    <row r="50" spans="2:3" ht="15" customHeight="1" x14ac:dyDescent="0.25">
      <c r="B50" s="61"/>
      <c r="C50" s="48"/>
    </row>
    <row r="51" spans="2:3" ht="15" customHeight="1" x14ac:dyDescent="0.25">
      <c r="B51" s="61"/>
      <c r="C51" s="48"/>
    </row>
    <row r="52" spans="2:3" ht="15" customHeight="1" x14ac:dyDescent="0.25">
      <c r="B52" s="61"/>
      <c r="C52" s="48"/>
    </row>
    <row r="53" spans="2:3" ht="15" customHeight="1" x14ac:dyDescent="0.25">
      <c r="B53" s="61"/>
      <c r="C53" s="48"/>
    </row>
    <row r="54" spans="2:3" ht="15" customHeight="1" x14ac:dyDescent="0.25">
      <c r="B54" s="66"/>
      <c r="C54" s="48"/>
    </row>
    <row r="55" spans="2:3" ht="15" customHeight="1" x14ac:dyDescent="0.25">
      <c r="B55" s="65" t="s">
        <v>39</v>
      </c>
      <c r="C55" s="48" t="s">
        <v>37</v>
      </c>
    </row>
    <row r="56" spans="2:3" ht="15" customHeight="1" x14ac:dyDescent="0.25">
      <c r="B56" s="61"/>
      <c r="C56" s="48" t="s">
        <v>33</v>
      </c>
    </row>
    <row r="57" spans="2:3" ht="15" customHeight="1" x14ac:dyDescent="0.25">
      <c r="B57" s="61"/>
      <c r="C57" s="48" t="s">
        <v>38</v>
      </c>
    </row>
    <row r="58" spans="2:3" ht="15" customHeight="1" x14ac:dyDescent="0.25">
      <c r="B58" s="61"/>
      <c r="C58" s="48"/>
    </row>
    <row r="59" spans="2:3" ht="15" customHeight="1" x14ac:dyDescent="0.25">
      <c r="B59" s="61"/>
      <c r="C59" s="48"/>
    </row>
    <row r="60" spans="2:3" ht="15" customHeight="1" x14ac:dyDescent="0.25">
      <c r="B60" s="61"/>
      <c r="C60" s="48"/>
    </row>
    <row r="61" spans="2:3" ht="15" customHeight="1" x14ac:dyDescent="0.25">
      <c r="B61" s="61"/>
      <c r="C61" s="48"/>
    </row>
    <row r="62" spans="2:3" ht="15" customHeight="1" x14ac:dyDescent="0.25">
      <c r="B62" s="61"/>
      <c r="C62" s="48"/>
    </row>
    <row r="63" spans="2:3" ht="15" customHeight="1" x14ac:dyDescent="0.25">
      <c r="B63" s="61"/>
      <c r="C63" s="48"/>
    </row>
    <row r="64" spans="2:3" ht="15" customHeight="1" thickBot="1" x14ac:dyDescent="0.3">
      <c r="B64" s="62"/>
      <c r="C64" s="49"/>
    </row>
    <row r="65" s="1" customFormat="1" ht="15" customHeight="1" x14ac:dyDescent="0.25"/>
    <row r="66" s="1" customFormat="1" ht="15" customHeight="1" x14ac:dyDescent="0.25"/>
    <row r="67" s="1" customFormat="1" ht="15" customHeight="1" x14ac:dyDescent="0.25"/>
    <row r="68" s="1" customFormat="1" ht="15.75" customHeigh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sheetData>
  <mergeCells count="8">
    <mergeCell ref="B17:C17"/>
    <mergeCell ref="B22:B25"/>
    <mergeCell ref="B2:C2"/>
    <mergeCell ref="F2:I2"/>
    <mergeCell ref="B3:C3"/>
    <mergeCell ref="F4:I4"/>
    <mergeCell ref="F11:I11"/>
    <mergeCell ref="F20:I20"/>
  </mergeCells>
  <dataValidations count="9">
    <dataValidation type="list" allowBlank="1" showInputMessage="1" showErrorMessage="1" sqref="C35" xr:uid="{CE198861-35EE-4995-967A-C688EBBBDD17}">
      <formula1>Lst_Engagement</formula1>
    </dataValidation>
    <dataValidation type="list" allowBlank="1" showInputMessage="1" showErrorMessage="1" sqref="C30 C34" xr:uid="{4E4A2026-C335-4859-9052-E19C074638AF}">
      <formula1>Lst_PlayerType</formula1>
    </dataValidation>
    <dataValidation type="list" allowBlank="1" showInputMessage="1" showErrorMessage="1" sqref="C29 C31 C33" xr:uid="{46B51D6F-E249-4BF5-85E2-EF07ABB2BC68}">
      <formula1>Lst_Culture</formula1>
    </dataValidation>
    <dataValidation type="list" allowBlank="1" showInputMessage="1" showErrorMessage="1" sqref="C26:C27" xr:uid="{672F390E-C500-4583-84A9-0A4FAA03CD89}">
      <formula1>Lst_Debrief</formula1>
    </dataValidation>
    <dataValidation type="list" allowBlank="1" showInputMessage="1" showErrorMessage="1" sqref="C20" xr:uid="{417F55AA-7423-4AD9-A187-1411EA2E84A3}">
      <formula1>Lst_Lieu</formula1>
    </dataValidation>
    <dataValidation type="list" allowBlank="1" showInputMessage="1" showErrorMessage="1" sqref="C45:C64" xr:uid="{79AD2B2B-F762-4BCC-A4F6-E26F2AC02759}">
      <formula1>Lst_Briques</formula1>
    </dataValidation>
    <dataValidation type="list" allowBlank="1" showInputMessage="1" showErrorMessage="1" sqref="C37:C44 C9:C16" xr:uid="{956B9409-CFFD-47FB-B03D-ABA132453256}">
      <formula1>Lst_CapaCogn</formula1>
    </dataValidation>
    <dataValidation type="list" allowBlank="1" showInputMessage="1" showErrorMessage="1" sqref="C19" xr:uid="{45ADB66A-24EC-4D35-A750-35C93CA12E4B}">
      <formula1>Lst_Duree</formula1>
    </dataValidation>
    <dataValidation type="list" allowBlank="1" showInputMessage="1" showErrorMessage="1" sqref="C18" xr:uid="{C3C083B0-8E48-4352-8C2D-B5621EE9A85C}">
      <formula1>Lst_Ctx</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9</vt:i4>
      </vt:variant>
    </vt:vector>
  </HeadingPairs>
  <TitlesOfParts>
    <vt:vector size="12" baseType="lpstr">
      <vt:lpstr>DONNEES</vt:lpstr>
      <vt:lpstr>Personnel_Hellink</vt:lpstr>
      <vt:lpstr>Personnel_TheUberGame</vt:lpstr>
      <vt:lpstr>Lst_Briques</vt:lpstr>
      <vt:lpstr>Lst_CapaCogn</vt:lpstr>
      <vt:lpstr>Lst_Ctx</vt:lpstr>
      <vt:lpstr>Lst_Culture</vt:lpstr>
      <vt:lpstr>Lst_Debrief</vt:lpstr>
      <vt:lpstr>Lst_Duree</vt:lpstr>
      <vt:lpstr>Lst_Engagement</vt:lpstr>
      <vt:lpstr>Lst_Lieu</vt:lpstr>
      <vt:lpstr>Lst_PlayerType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 ichter</dc:creator>
  <cp:lastModifiedBy>teo ichter</cp:lastModifiedBy>
  <dcterms:created xsi:type="dcterms:W3CDTF">2019-12-10T12:27:41Z</dcterms:created>
  <dcterms:modified xsi:type="dcterms:W3CDTF">2019-12-12T16:03:06Z</dcterms:modified>
</cp:coreProperties>
</file>