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480" windowWidth="30960" windowHeight="16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5" i="1" l="1"/>
  <c r="H26" i="1"/>
  <c r="H27" i="1"/>
  <c r="H28" i="1"/>
  <c r="H29" i="1"/>
  <c r="H30" i="1"/>
  <c r="J34" i="1" s="1"/>
  <c r="H31" i="1"/>
  <c r="H32" i="1"/>
  <c r="H33" i="1"/>
  <c r="H24" i="1"/>
  <c r="H23" i="1" l="1"/>
  <c r="H18" i="1"/>
  <c r="H19" i="1"/>
  <c r="H20" i="1"/>
  <c r="H21" i="1"/>
  <c r="H22" i="1"/>
  <c r="H17" i="1" l="1"/>
  <c r="H8" i="1"/>
  <c r="H9" i="1"/>
  <c r="H7" i="1"/>
  <c r="H11" i="1" l="1"/>
  <c r="H3" i="1" l="1"/>
  <c r="H4" i="1"/>
  <c r="H5" i="1"/>
  <c r="H6" i="1"/>
  <c r="H10" i="1"/>
  <c r="H12" i="1"/>
  <c r="H13" i="1"/>
  <c r="H14" i="1"/>
  <c r="H15" i="1"/>
  <c r="H16" i="1"/>
</calcChain>
</file>

<file path=xl/sharedStrings.xml><?xml version="1.0" encoding="utf-8"?>
<sst xmlns="http://schemas.openxmlformats.org/spreadsheetml/2006/main" count="86" uniqueCount="73">
  <si>
    <t>Part</t>
  </si>
  <si>
    <t>url</t>
  </si>
  <si>
    <t>Bus cable</t>
  </si>
  <si>
    <t>DB9 connector</t>
  </si>
  <si>
    <t>Explanation</t>
  </si>
  <si>
    <t>Connection between relay shield and arduino</t>
  </si>
  <si>
    <t>Switching between channels</t>
  </si>
  <si>
    <t>Final price</t>
  </si>
  <si>
    <t>Total</t>
  </si>
  <si>
    <t>https://www.conrad.de/de/p/mh-connectors-mhdm9-db9p-k-d-sub-stiftleisten-set-180-polzahl-9-loetkelch-1-st-1210645.html#productDownloads</t>
  </si>
  <si>
    <t>https://www.conrad.de/de/p/lapp-4520041-1-litze-h07v-k-1-x-1-50-mm-rot-meterware-607662.html</t>
  </si>
  <si>
    <t>https://www.conrad.de/de/p/lapp-4520021-1-litze-h07v-k-1-x-1-50-mm-hellblau-meterware-607640.html</t>
  </si>
  <si>
    <t>1.5mm cable (red)</t>
  </si>
  <si>
    <t>1.5mm cable (blue)</t>
  </si>
  <si>
    <t>PCB boards</t>
  </si>
  <si>
    <t>various connections</t>
  </si>
  <si>
    <t>Resistors</t>
  </si>
  <si>
    <t>Shrinking tube</t>
  </si>
  <si>
    <t>Price (st.)</t>
  </si>
  <si>
    <t>1.5mm cable (black)</t>
  </si>
  <si>
    <t>https://www.conrad.de/de/p/lapp-4520011-1-litze-h07v-k-1-x-1-50-mm-schwarz-meterware-607619.html</t>
  </si>
  <si>
    <t>Arduino or similar for switching control</t>
  </si>
  <si>
    <t>Connection to potentiostat trigger signal</t>
  </si>
  <si>
    <t>Header Pin connectors female</t>
  </si>
  <si>
    <t>Multi-channel cable (3&gt;= channels &lt;= 9)</t>
  </si>
  <si>
    <t>Relais shield</t>
  </si>
  <si>
    <t>Control for relais</t>
  </si>
  <si>
    <t>Computer Fan (120mm)</t>
  </si>
  <si>
    <t>Mini bannana (2mm) female (socket) welded</t>
  </si>
  <si>
    <t>cable with inline switch</t>
  </si>
  <si>
    <t>Current adaptor for Fans (if needed)</t>
  </si>
  <si>
    <t>Connection to potentiostat control: from DB9 to Arduino (price per m, 15m)</t>
  </si>
  <si>
    <t>https://www.conrad.de/de/p/lapp-1026709-1-schleppkettenleitung-oelflex-chain-809-3-g-0-75-mm-grau-meterware-608779.html</t>
  </si>
  <si>
    <t>https://www.mouser.de/ProductDetail/Samtec/SSW-110-01-T-S?qs=mo%2F4pi%252B%2FVOuo0hu9zJBzaA%3D%3D</t>
  </si>
  <si>
    <t>Mini bannana (2mm) male welded, red</t>
  </si>
  <si>
    <t>Mini bannana (2mm) male welded, black</t>
  </si>
  <si>
    <t>Notes</t>
  </si>
  <si>
    <t>https://www.mouser.de/ProductDetail/Pomona-Electronics/5936-2?qs=sGAEpiMZZMs4AFwHyzhTm0dBGjT%2FqAGEKehBilkPzgM=</t>
  </si>
  <si>
    <t>extend poti electrodes (10/pk)</t>
  </si>
  <si>
    <t>https://www.mouser.de/ProductDetail/Pomona-Electronics/5936-0?qs=sGAEpiMZZMs4AFwHyzhTm0dBGjT%2FqAGECed06f8hCSo=</t>
  </si>
  <si>
    <t>https://www.mouser.de/ProductDetail/Pomona-Electronics/72922-2?qs=2nDnb8a6ouMdaUK3ctZP6A%3D%3D</t>
  </si>
  <si>
    <t>Number to buy</t>
  </si>
  <si>
    <t>Number needed</t>
  </si>
  <si>
    <t>2x10 channels</t>
  </si>
  <si>
    <t>at least 10m</t>
  </si>
  <si>
    <t>5m</t>
  </si>
  <si>
    <t>Probably in omega</t>
  </si>
  <si>
    <t>Turn on/off fans, but we could just unplug them</t>
  </si>
  <si>
    <t>https://www.mouser.de/ProductDetail/Orion-Fans/OD1225-12HBIP69K?qs=zW32dvEIR3vqWiZqa0kqcw%3D%3D</t>
  </si>
  <si>
    <t>Maybe cheaper in omega</t>
  </si>
  <si>
    <t>extend poti electrodes (5/pk)</t>
  </si>
  <si>
    <t>extend poti electrodes (price per m, 5m)</t>
  </si>
  <si>
    <t>various connections (always good to have)</t>
  </si>
  <si>
    <t>Cooling of cells during measurement</t>
  </si>
  <si>
    <t>Fans likely to work at 5 or 12V, so we need a regulator</t>
  </si>
  <si>
    <t>https://www.conrad.de/de/p/joy-it-kompatibles-board-arduino-mega-2560r3-1409778.html</t>
  </si>
  <si>
    <t>https://www.conrad.de/de/p/joy-it-kompatibles-board-arduino-mega-2560r3</t>
  </si>
  <si>
    <t>https://www.conrad.de/de/p/renkforce-jkmf406-jumper-kabel-arduino-banana-pi-raspberry-pi-40x-drahtbruecken-stecker-40x-drahtbruecken-buchse-60-2299841.html</t>
  </si>
  <si>
    <t>https://www.conrad.de/de/p/rademacher-wr-typ-811-2-platine-hartpapier-l-x-b-100-mm-x-75-mm-35-m-rastermass-2-54-mm-inhalt-1-st-529580.html</t>
  </si>
  <si>
    <t>https://www.conrad.de/de/p/tru-components-418706-kohleschicht-widerstand-sortiment-axial-bedrahtet-5-390-teile-1564789.html#productTechData</t>
  </si>
  <si>
    <t>https://www.conrad.de/de/p/tru-components-tc-6793940-schrumpfschlauchsortiment-schwarz-schrumpfrate-3-1-100-st-1698485.html</t>
  </si>
  <si>
    <t>Connect signal cables from poti to duty box</t>
  </si>
  <si>
    <t>2 channel connectors (female)</t>
  </si>
  <si>
    <t>2 channel connectors (male)</t>
  </si>
  <si>
    <t>2 channel connectors pins (female)</t>
  </si>
  <si>
    <t>2 channel connectors pins (male)</t>
  </si>
  <si>
    <t>https://www.mouser.de/ProductDetail/TE-Connectivity-AMP/1-480319-9?qs=ko0lFLRalINLBF3JMpSURA%3D%3D</t>
  </si>
  <si>
    <t>https://www.mouser.de/ProductDetail/?qs=ko0lFLRalIM5L%2F%2FJBG4PpQ%3D%3D</t>
  </si>
  <si>
    <t>https://www.mouser.de/ProductDetail/?qs=pn%2Fzyis3XjGFb4jHYYY9Mg%3D%3D</t>
  </si>
  <si>
    <t>https://www.mouser.de/ProductDetail/?qs=pn%2Fzyis3XjF3U6DRLMBbCg%3D%3D</t>
  </si>
  <si>
    <t>Servo motor for shutter</t>
  </si>
  <si>
    <t>Open and close shutter for each cell</t>
  </si>
  <si>
    <t>https://www.mouser.de/ProductDetail/DFRobot/SER0047?qs=sGAEpiMZZMtt6tuQNKDHLH%252BabM3LdJVk3Xb9rBXhYPI%3D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</si>
</sst>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2" fillId="0" borderId="0" xfId="1"/>
    <xf numFmtId="0" fontId="0" fillId="0" borderId="2" xfId="0" applyBorder="1"/>
    <xf numFmtId="0" fontId="3" fillId="0" borderId="0" xfId="0" applyFont="1" applyFill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uni-freiburg.de/SRedirect/F362A017/www.conrad.de/de/p/joy-it-kompatibles-board-arduino-mega-2560r3" TargetMode="External"/><Relationship Id="rId2" Type="http://schemas.openxmlformats.org/officeDocument/2006/relationships/hyperlink" Target="https://www.conrad.de/de/p/lapp-4520021-1-litze-h07v-k-1-x-1-50-mm-hellblau-meterware-607640.html" TargetMode="External"/><Relationship Id="rId1" Type="http://schemas.openxmlformats.org/officeDocument/2006/relationships/hyperlink" Target="https://www.conrad.de/de/p/mh-connectors-mhdm9-db9p-k-d-sub-stiftleisten-set-180-polzahl-9-loetkelch-1-st-1210645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onrad.de/de/p/rademacher-wr-typ-811-2-platine-hartpapier-l-x-b-100-mm-x-75-mm-35-m-rastermass-2-54-mm-inhalt-1-st-529580.html" TargetMode="External"/><Relationship Id="rId4" Type="http://schemas.openxmlformats.org/officeDocument/2006/relationships/hyperlink" Target="https://www.conrad.de/de/p/renkforce-jkmf406-jumper-kabel-arduino-banana-pi-raspberry-pi-40x-drahtbruecken-stecker-40x-drahtbruecken-buchse-60-22998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J16" sqref="J16"/>
    </sheetView>
  </sheetViews>
  <sheetFormatPr defaultColWidth="9.140625" defaultRowHeight="15" x14ac:dyDescent="0.25"/>
  <cols>
    <col min="1" max="1" width="41.140625" customWidth="1"/>
    <col min="2" max="2" width="17.28515625" customWidth="1"/>
    <col min="3" max="3" width="66.28515625" customWidth="1"/>
    <col min="4" max="4" width="11.42578125" customWidth="1"/>
    <col min="5" max="5" width="15.5703125" customWidth="1"/>
    <col min="6" max="6" width="52.140625" customWidth="1"/>
    <col min="7" max="7" width="31.42578125" customWidth="1"/>
  </cols>
  <sheetData>
    <row r="1" spans="1:10" ht="15.75" thickBot="1" x14ac:dyDescent="0.3">
      <c r="A1" s="1" t="s">
        <v>0</v>
      </c>
      <c r="B1" s="1" t="s">
        <v>42</v>
      </c>
      <c r="C1" s="1" t="s">
        <v>4</v>
      </c>
      <c r="D1" s="1" t="s">
        <v>18</v>
      </c>
      <c r="E1" s="1" t="s">
        <v>41</v>
      </c>
      <c r="F1" s="1" t="s">
        <v>36</v>
      </c>
      <c r="G1" s="1" t="s">
        <v>1</v>
      </c>
      <c r="H1" s="2" t="s">
        <v>7</v>
      </c>
      <c r="J1" s="2" t="s">
        <v>8</v>
      </c>
    </row>
    <row r="2" spans="1:10" x14ac:dyDescent="0.25">
      <c r="A2" t="s">
        <v>25</v>
      </c>
      <c r="B2">
        <v>1</v>
      </c>
      <c r="C2" t="s">
        <v>6</v>
      </c>
      <c r="D2">
        <v>14.49</v>
      </c>
      <c r="E2">
        <v>1</v>
      </c>
      <c r="G2" s="3" t="s">
        <v>55</v>
      </c>
      <c r="H2">
        <v>7.49</v>
      </c>
    </row>
    <row r="3" spans="1:10" x14ac:dyDescent="0.25">
      <c r="A3" t="s">
        <v>26</v>
      </c>
      <c r="B3">
        <v>1</v>
      </c>
      <c r="C3" t="s">
        <v>21</v>
      </c>
      <c r="D3">
        <v>13.79</v>
      </c>
      <c r="E3">
        <v>1</v>
      </c>
      <c r="G3" s="3" t="s">
        <v>56</v>
      </c>
      <c r="H3">
        <f>D3*E3</f>
        <v>13.79</v>
      </c>
    </row>
    <row r="4" spans="1:10" x14ac:dyDescent="0.25">
      <c r="A4" t="s">
        <v>2</v>
      </c>
      <c r="B4" t="s">
        <v>43</v>
      </c>
      <c r="C4" t="s">
        <v>5</v>
      </c>
      <c r="D4">
        <v>5.99</v>
      </c>
      <c r="E4">
        <v>1</v>
      </c>
      <c r="G4" s="3" t="s">
        <v>57</v>
      </c>
      <c r="H4">
        <f>D4*E4</f>
        <v>5.99</v>
      </c>
      <c r="I4" s="5"/>
    </row>
    <row r="5" spans="1:10" x14ac:dyDescent="0.25">
      <c r="A5" t="s">
        <v>3</v>
      </c>
      <c r="B5">
        <v>8</v>
      </c>
      <c r="C5" t="s">
        <v>22</v>
      </c>
      <c r="D5">
        <v>4.58</v>
      </c>
      <c r="E5">
        <v>8</v>
      </c>
      <c r="G5" s="3" t="s">
        <v>9</v>
      </c>
      <c r="H5">
        <f>D5*E5</f>
        <v>36.64</v>
      </c>
      <c r="I5" s="5"/>
    </row>
    <row r="6" spans="1:10" x14ac:dyDescent="0.25">
      <c r="A6" t="s">
        <v>24</v>
      </c>
      <c r="B6" t="s">
        <v>44</v>
      </c>
      <c r="C6" t="s">
        <v>31</v>
      </c>
      <c r="D6">
        <v>1.33</v>
      </c>
      <c r="E6">
        <v>15</v>
      </c>
      <c r="G6" s="3" t="s">
        <v>32</v>
      </c>
      <c r="H6">
        <f>D6*E6</f>
        <v>19.950000000000003</v>
      </c>
      <c r="I6" s="5"/>
    </row>
    <row r="7" spans="1:10" x14ac:dyDescent="0.25">
      <c r="A7" t="s">
        <v>34</v>
      </c>
      <c r="B7">
        <v>8</v>
      </c>
      <c r="C7" t="s">
        <v>38</v>
      </c>
      <c r="D7">
        <v>0.90600000000000003</v>
      </c>
      <c r="E7">
        <v>1</v>
      </c>
      <c r="G7" t="s">
        <v>37</v>
      </c>
      <c r="H7">
        <f>D7*E7</f>
        <v>0.90600000000000003</v>
      </c>
      <c r="I7" s="5"/>
    </row>
    <row r="8" spans="1:10" x14ac:dyDescent="0.25">
      <c r="A8" t="s">
        <v>35</v>
      </c>
      <c r="B8">
        <v>8</v>
      </c>
      <c r="C8" t="s">
        <v>38</v>
      </c>
      <c r="D8">
        <v>0.90600000000000003</v>
      </c>
      <c r="E8">
        <v>1</v>
      </c>
      <c r="G8" t="s">
        <v>39</v>
      </c>
      <c r="H8">
        <f t="shared" ref="H8" si="0">D8*E8</f>
        <v>0.90600000000000003</v>
      </c>
      <c r="I8" s="5"/>
    </row>
    <row r="9" spans="1:10" x14ac:dyDescent="0.25">
      <c r="A9" t="s">
        <v>28</v>
      </c>
      <c r="B9">
        <v>8</v>
      </c>
      <c r="C9" t="s">
        <v>50</v>
      </c>
      <c r="D9">
        <v>2.62</v>
      </c>
      <c r="E9">
        <v>2</v>
      </c>
      <c r="G9" t="s">
        <v>40</v>
      </c>
      <c r="H9">
        <f t="shared" ref="H9:H33" si="1">D9*E9</f>
        <v>5.24</v>
      </c>
      <c r="I9" s="5"/>
    </row>
    <row r="10" spans="1:10" x14ac:dyDescent="0.25">
      <c r="A10" t="s">
        <v>12</v>
      </c>
      <c r="B10" t="s">
        <v>45</v>
      </c>
      <c r="C10" t="s">
        <v>51</v>
      </c>
      <c r="D10">
        <v>0.6</v>
      </c>
      <c r="E10">
        <v>5</v>
      </c>
      <c r="G10" t="s">
        <v>10</v>
      </c>
      <c r="H10">
        <f t="shared" si="1"/>
        <v>3</v>
      </c>
      <c r="I10" s="5"/>
    </row>
    <row r="11" spans="1:10" x14ac:dyDescent="0.25">
      <c r="A11" t="s">
        <v>19</v>
      </c>
      <c r="B11" t="s">
        <v>45</v>
      </c>
      <c r="C11" t="s">
        <v>51</v>
      </c>
      <c r="D11">
        <v>0.6</v>
      </c>
      <c r="E11">
        <v>5</v>
      </c>
      <c r="G11" t="s">
        <v>20</v>
      </c>
      <c r="H11">
        <f t="shared" si="1"/>
        <v>3</v>
      </c>
      <c r="I11" s="5"/>
    </row>
    <row r="12" spans="1:10" x14ac:dyDescent="0.25">
      <c r="A12" t="s">
        <v>13</v>
      </c>
      <c r="B12" t="s">
        <v>45</v>
      </c>
      <c r="C12" t="s">
        <v>51</v>
      </c>
      <c r="D12">
        <v>0.6</v>
      </c>
      <c r="E12">
        <v>5</v>
      </c>
      <c r="G12" s="3" t="s">
        <v>11</v>
      </c>
      <c r="H12">
        <f t="shared" si="1"/>
        <v>3</v>
      </c>
      <c r="I12" s="5"/>
    </row>
    <row r="13" spans="1:10" x14ac:dyDescent="0.25">
      <c r="A13" t="s">
        <v>14</v>
      </c>
      <c r="B13">
        <v>1</v>
      </c>
      <c r="C13" t="s">
        <v>15</v>
      </c>
      <c r="D13">
        <v>2.85</v>
      </c>
      <c r="E13">
        <v>4</v>
      </c>
      <c r="G13" s="3" t="s">
        <v>58</v>
      </c>
      <c r="H13">
        <f t="shared" si="1"/>
        <v>11.4</v>
      </c>
      <c r="I13" s="5"/>
    </row>
    <row r="14" spans="1:10" x14ac:dyDescent="0.25">
      <c r="A14" t="s">
        <v>16</v>
      </c>
      <c r="C14" t="s">
        <v>52</v>
      </c>
      <c r="D14">
        <v>9.99</v>
      </c>
      <c r="E14">
        <v>1</v>
      </c>
      <c r="G14" t="s">
        <v>59</v>
      </c>
      <c r="H14">
        <f t="shared" si="1"/>
        <v>9.99</v>
      </c>
      <c r="I14" s="5"/>
    </row>
    <row r="15" spans="1:10" x14ac:dyDescent="0.25">
      <c r="A15" t="s">
        <v>17</v>
      </c>
      <c r="C15" t="s">
        <v>15</v>
      </c>
      <c r="D15">
        <v>8.99</v>
      </c>
      <c r="E15">
        <v>1</v>
      </c>
      <c r="G15" t="s">
        <v>60</v>
      </c>
      <c r="H15">
        <f t="shared" si="1"/>
        <v>8.99</v>
      </c>
      <c r="I15" s="5"/>
    </row>
    <row r="16" spans="1:10" x14ac:dyDescent="0.25">
      <c r="A16" t="s">
        <v>23</v>
      </c>
      <c r="C16" t="s">
        <v>15</v>
      </c>
      <c r="D16">
        <v>0.96599999999999997</v>
      </c>
      <c r="E16">
        <v>5</v>
      </c>
      <c r="G16" t="s">
        <v>33</v>
      </c>
      <c r="H16">
        <f t="shared" si="1"/>
        <v>4.83</v>
      </c>
    </row>
    <row r="17" spans="1:8" x14ac:dyDescent="0.25">
      <c r="A17" t="s">
        <v>27</v>
      </c>
      <c r="B17">
        <v>2</v>
      </c>
      <c r="C17" t="s">
        <v>53</v>
      </c>
      <c r="D17">
        <v>25.3</v>
      </c>
      <c r="E17">
        <v>2</v>
      </c>
      <c r="F17" t="s">
        <v>49</v>
      </c>
      <c r="G17" t="s">
        <v>48</v>
      </c>
      <c r="H17">
        <f t="shared" si="1"/>
        <v>50.6</v>
      </c>
    </row>
    <row r="18" spans="1:8" x14ac:dyDescent="0.25">
      <c r="A18" t="s">
        <v>29</v>
      </c>
      <c r="B18">
        <v>2</v>
      </c>
      <c r="C18" t="s">
        <v>53</v>
      </c>
      <c r="E18">
        <v>2</v>
      </c>
      <c r="F18" t="s">
        <v>47</v>
      </c>
      <c r="G18" t="s">
        <v>46</v>
      </c>
      <c r="H18">
        <f t="shared" si="1"/>
        <v>0</v>
      </c>
    </row>
    <row r="19" spans="1:8" x14ac:dyDescent="0.25">
      <c r="A19" t="s">
        <v>30</v>
      </c>
      <c r="B19">
        <v>2</v>
      </c>
      <c r="C19" t="s">
        <v>53</v>
      </c>
      <c r="E19">
        <v>2</v>
      </c>
      <c r="F19" t="s">
        <v>54</v>
      </c>
      <c r="G19" t="s">
        <v>46</v>
      </c>
      <c r="H19">
        <f t="shared" si="1"/>
        <v>0</v>
      </c>
    </row>
    <row r="20" spans="1:8" x14ac:dyDescent="0.25">
      <c r="A20" t="s">
        <v>62</v>
      </c>
      <c r="B20">
        <v>8</v>
      </c>
      <c r="C20" t="s">
        <v>61</v>
      </c>
      <c r="D20">
        <v>0.55800000000000005</v>
      </c>
      <c r="E20">
        <v>10</v>
      </c>
      <c r="G20" t="s">
        <v>66</v>
      </c>
      <c r="H20">
        <f t="shared" si="1"/>
        <v>5.58</v>
      </c>
    </row>
    <row r="21" spans="1:8" x14ac:dyDescent="0.25">
      <c r="A21" t="s">
        <v>63</v>
      </c>
      <c r="B21">
        <v>8</v>
      </c>
      <c r="C21" t="s">
        <v>61</v>
      </c>
      <c r="D21">
        <v>0.46899999999999997</v>
      </c>
      <c r="E21">
        <v>10</v>
      </c>
      <c r="G21" t="s">
        <v>67</v>
      </c>
      <c r="H21">
        <f t="shared" si="1"/>
        <v>4.6899999999999995</v>
      </c>
    </row>
    <row r="22" spans="1:8" x14ac:dyDescent="0.25">
      <c r="A22" t="s">
        <v>64</v>
      </c>
      <c r="B22">
        <v>16</v>
      </c>
      <c r="C22" t="s">
        <v>61</v>
      </c>
      <c r="D22">
        <v>0.215</v>
      </c>
      <c r="E22">
        <v>20</v>
      </c>
      <c r="G22" t="s">
        <v>68</v>
      </c>
      <c r="H22">
        <f t="shared" si="1"/>
        <v>4.3</v>
      </c>
    </row>
    <row r="23" spans="1:8" x14ac:dyDescent="0.25">
      <c r="A23" t="s">
        <v>65</v>
      </c>
      <c r="B23">
        <v>16</v>
      </c>
      <c r="C23" t="s">
        <v>61</v>
      </c>
      <c r="D23">
        <v>0.218</v>
      </c>
      <c r="E23">
        <v>20</v>
      </c>
      <c r="G23" t="s">
        <v>69</v>
      </c>
      <c r="H23">
        <f t="shared" si="1"/>
        <v>4.3600000000000003</v>
      </c>
    </row>
    <row r="24" spans="1:8" x14ac:dyDescent="0.25">
      <c r="A24" t="s">
        <v>70</v>
      </c>
      <c r="B24">
        <v>8</v>
      </c>
      <c r="C24" t="s">
        <v>71</v>
      </c>
      <c r="D24">
        <v>5.84</v>
      </c>
      <c r="E24">
        <v>2</v>
      </c>
      <c r="G24" t="s">
        <v>72</v>
      </c>
      <c r="H24">
        <f t="shared" si="1"/>
        <v>11.68</v>
      </c>
    </row>
    <row r="25" spans="1:8" x14ac:dyDescent="0.25">
      <c r="H25">
        <f t="shared" si="1"/>
        <v>0</v>
      </c>
    </row>
    <row r="26" spans="1:8" x14ac:dyDescent="0.25">
      <c r="H26">
        <f t="shared" si="1"/>
        <v>0</v>
      </c>
    </row>
    <row r="27" spans="1:8" x14ac:dyDescent="0.25">
      <c r="H27">
        <f t="shared" si="1"/>
        <v>0</v>
      </c>
    </row>
    <row r="28" spans="1:8" x14ac:dyDescent="0.25">
      <c r="H28">
        <f t="shared" si="1"/>
        <v>0</v>
      </c>
    </row>
    <row r="29" spans="1:8" x14ac:dyDescent="0.25">
      <c r="H29">
        <f t="shared" si="1"/>
        <v>0</v>
      </c>
    </row>
    <row r="30" spans="1:8" x14ac:dyDescent="0.25">
      <c r="H30">
        <f t="shared" si="1"/>
        <v>0</v>
      </c>
    </row>
    <row r="31" spans="1:8" x14ac:dyDescent="0.25">
      <c r="H31">
        <f t="shared" si="1"/>
        <v>0</v>
      </c>
    </row>
    <row r="32" spans="1:8" x14ac:dyDescent="0.25">
      <c r="H32">
        <f t="shared" si="1"/>
        <v>0</v>
      </c>
    </row>
    <row r="33" spans="1:10" ht="15.75" thickBot="1" x14ac:dyDescent="0.3">
      <c r="H33">
        <f t="shared" si="1"/>
        <v>0</v>
      </c>
    </row>
    <row r="34" spans="1:10" ht="15.75" thickTop="1" x14ac:dyDescent="0.25">
      <c r="A34" s="4"/>
      <c r="B34" s="4"/>
      <c r="C34" s="4"/>
      <c r="D34" s="4"/>
      <c r="E34" s="4"/>
      <c r="F34" s="4"/>
      <c r="G34" s="4"/>
      <c r="H34" s="4"/>
      <c r="I34" s="4"/>
      <c r="J34" s="6">
        <f>SUM(H2:H33)</f>
        <v>216.33200000000008</v>
      </c>
    </row>
  </sheetData>
  <hyperlinks>
    <hyperlink ref="G5" r:id="rId1" location="productDownloads"/>
    <hyperlink ref="G12" r:id="rId2"/>
    <hyperlink ref="G3" r:id="rId3" display="https://mail.uni-freiburg.de/SRedirect/F362A017/www.conrad.de/de/p/joy-it-kompatibles-board-arduino-mega-2560r3"/>
    <hyperlink ref="G4" r:id="rId4"/>
    <hyperlink ref="G1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2021-08-26T09:40:30Z</dcterms:modified>
</cp:coreProperties>
</file>