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20625\data\ct_april-june\datasheets\"/>
    </mc:Choice>
  </mc:AlternateContent>
  <xr:revisionPtr revIDLastSave="0" documentId="13_ncr:1_{83AA14F5-03E6-4B91-9D5D-ACDE58EB337B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aw" sheetId="1" r:id="rId1"/>
    <sheet name="for analysis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3" l="1"/>
  <c r="C2" i="3"/>
  <c r="B2" i="3"/>
  <c r="B3" i="3"/>
</calcChain>
</file>

<file path=xl/sharedStrings.xml><?xml version="1.0" encoding="utf-8"?>
<sst xmlns="http://schemas.openxmlformats.org/spreadsheetml/2006/main" count="67" uniqueCount="54">
  <si>
    <t>gps</t>
  </si>
  <si>
    <t>location</t>
  </si>
  <si>
    <t>lat</t>
  </si>
  <si>
    <t>lon</t>
  </si>
  <si>
    <t>ct20</t>
  </si>
  <si>
    <t>ct5</t>
  </si>
  <si>
    <t>ct1</t>
  </si>
  <si>
    <t>ct2</t>
  </si>
  <si>
    <t>ct3</t>
  </si>
  <si>
    <t>ct4</t>
  </si>
  <si>
    <t>ct6</t>
  </si>
  <si>
    <t>ct7</t>
  </si>
  <si>
    <t>ct8</t>
  </si>
  <si>
    <t>ct9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</si>
  <si>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</si>
  <si>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</si>
  <si>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</si>
  <si>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</si>
  <si>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</si>
  <si>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</si>
  <si>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</si>
  <si>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</si>
  <si>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</si>
  <si>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</si>
  <si>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ct21</t>
  </si>
  <si>
    <t>ct22</t>
  </si>
  <si>
    <t>ct23</t>
  </si>
  <si>
    <t>ct24</t>
  </si>
  <si>
    <t>ct25</t>
  </si>
  <si>
    <t>ct26</t>
  </si>
  <si>
    <t>ct27</t>
  </si>
  <si>
    <t>ct28</t>
  </si>
  <si>
    <t>ct29</t>
  </si>
  <si>
    <t>ct30</t>
  </si>
  <si>
    <t>20 27 15.8 15 27 20.6</t>
  </si>
  <si>
    <t>20 27 40.2 15 27 14.1</t>
  </si>
  <si>
    <t>20 27 27.1 15 27 12.7</t>
  </si>
  <si>
    <t>20 27 50.6 15 27 15.2</t>
  </si>
  <si>
    <t>20 27 24.7 15 27 14.8</t>
  </si>
  <si>
    <t>20 27 25.2 15 27 12.4</t>
  </si>
  <si>
    <t>20 27 22.7 15 27 12.7</t>
  </si>
  <si>
    <t>20 27 22.0 15 27 12.5</t>
  </si>
  <si>
    <t>20 27 22.8 15 27 20.4</t>
  </si>
  <si>
    <t>20 27 42.4 15 27 14.7</t>
  </si>
  <si>
    <t>20 27 27.2 15 27 18.7</t>
  </si>
  <si>
    <t>20 27 27.2 15 27 21.2</t>
  </si>
  <si>
    <t>20 27 27.0 15 27 21.7</t>
  </si>
  <si>
    <t>20 27 47.7 15 27 22.1</t>
  </si>
  <si>
    <t>20 27 52.2 15 27 25.4</t>
  </si>
  <si>
    <t>20 56 05.5 15 27 02.7</t>
  </si>
  <si>
    <t>20 56 05.6 15 27 02.8</t>
  </si>
  <si>
    <t>20 27 27.6 15 27 67.8</t>
  </si>
  <si>
    <t>20 27 22.7 15 27 11.8</t>
  </si>
  <si>
    <t>20 27 42.4 15 27 11.7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</si>
</sst>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zoomScaleNormal="100" workbookViewId="0">
      <pane ySplit="1" topLeftCell="A15" activePane="bottomLeft" state="frozen"/>
      <selection activeCell="D1" sqref="D1"/>
      <selection pane="bottomLeft" activeCell="B13" sqref="B13"/>
    </sheetView>
  </sheetViews>
  <sheetFormatPr defaultColWidth="8.5703125" defaultRowHeight="15" x14ac:dyDescent="0.25"/>
  <cols>
    <col min="2" max="2" width="33.28515625" bestFit="1" customWidth="1"/>
    <col min="964" max="964" width="9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6</v>
      </c>
      <c r="B2" t="s">
        <v>34</v>
      </c>
    </row>
    <row r="3" spans="1:2" x14ac:dyDescent="0.25">
      <c r="A3" t="s">
        <v>7</v>
      </c>
      <c r="B3" t="s">
        <v>35</v>
      </c>
    </row>
    <row r="4" spans="1:2" x14ac:dyDescent="0.25">
      <c r="A4" t="s">
        <v>8</v>
      </c>
      <c r="B4" t="s">
        <v>36</v>
      </c>
    </row>
    <row r="5" spans="1:2" x14ac:dyDescent="0.25">
      <c r="A5" t="s">
        <v>9</v>
      </c>
      <c r="B5" t="s">
        <v>37</v>
      </c>
    </row>
    <row r="6" spans="1:2" x14ac:dyDescent="0.25">
      <c r="A6" t="s">
        <v>5</v>
      </c>
      <c r="B6" t="s">
        <v>38</v>
      </c>
    </row>
    <row r="7" spans="1:2" x14ac:dyDescent="0.25">
      <c r="A7" t="s">
        <v>10</v>
      </c>
      <c r="B7" t="s">
        <v>39</v>
      </c>
    </row>
    <row r="8" spans="1:2" x14ac:dyDescent="0.25">
      <c r="A8" t="s">
        <v>11</v>
      </c>
      <c r="B8" t="s">
        <v>40</v>
      </c>
    </row>
    <row r="9" spans="1:2" x14ac:dyDescent="0.25">
      <c r="A9" t="s">
        <v>12</v>
      </c>
      <c r="B9" t="s">
        <v>41</v>
      </c>
    </row>
    <row r="10" spans="1:2" x14ac:dyDescent="0.25">
      <c r="A10" t="s">
        <v>13</v>
      </c>
      <c r="B10" t="s">
        <v>42</v>
      </c>
    </row>
    <row r="11" spans="1:2" x14ac:dyDescent="0.25">
      <c r="A11" t="s">
        <v>14</v>
      </c>
      <c r="B11" t="s">
        <v>43</v>
      </c>
    </row>
    <row r="12" spans="1:2" x14ac:dyDescent="0.25">
      <c r="A12" t="s">
        <v>15</v>
      </c>
      <c r="B12" t="s">
        <v>43</v>
      </c>
    </row>
    <row r="13" spans="1:2" x14ac:dyDescent="0.25">
      <c r="A13" t="s">
        <v>16</v>
      </c>
      <c r="B13" t="s">
        <v>44</v>
      </c>
    </row>
    <row r="14" spans="1:2" x14ac:dyDescent="0.25">
      <c r="A14" t="s">
        <v>17</v>
      </c>
      <c r="B14" t="s">
        <v>44</v>
      </c>
    </row>
    <row r="15" spans="1:2" x14ac:dyDescent="0.25">
      <c r="A15" t="s">
        <v>18</v>
      </c>
      <c r="B15" t="s">
        <v>44</v>
      </c>
    </row>
    <row r="16" spans="1:2" x14ac:dyDescent="0.25">
      <c r="A16" t="s">
        <v>19</v>
      </c>
      <c r="B16" t="s">
        <v>45</v>
      </c>
    </row>
    <row r="17" spans="1:2" x14ac:dyDescent="0.25">
      <c r="A17" t="s">
        <v>20</v>
      </c>
      <c r="B17" t="s">
        <v>46</v>
      </c>
    </row>
    <row r="18" spans="1:2" x14ac:dyDescent="0.25">
      <c r="A18" t="s">
        <v>21</v>
      </c>
      <c r="B18" t="s">
        <v>46</v>
      </c>
    </row>
    <row r="19" spans="1:2" x14ac:dyDescent="0.25">
      <c r="A19" t="s">
        <v>22</v>
      </c>
      <c r="B19" t="s">
        <v>47</v>
      </c>
    </row>
    <row r="20" spans="1:2" x14ac:dyDescent="0.25">
      <c r="A20" t="s">
        <v>23</v>
      </c>
      <c r="B20" t="s">
        <v>47</v>
      </c>
    </row>
    <row r="21" spans="1:2" x14ac:dyDescent="0.25">
      <c r="A21" t="s">
        <v>4</v>
      </c>
      <c r="B21" t="s">
        <v>48</v>
      </c>
    </row>
    <row r="22" spans="1:2" x14ac:dyDescent="0.25">
      <c r="A22" t="s">
        <v>24</v>
      </c>
      <c r="B22" t="s">
        <v>48</v>
      </c>
    </row>
    <row r="23" spans="1:2" x14ac:dyDescent="0.25">
      <c r="A23" t="s">
        <v>25</v>
      </c>
      <c r="B23" t="s">
        <v>48</v>
      </c>
    </row>
    <row r="24" spans="1:2" x14ac:dyDescent="0.25">
      <c r="A24" t="s">
        <v>26</v>
      </c>
      <c r="B24" t="s">
        <v>49</v>
      </c>
    </row>
    <row r="25" spans="1:2" x14ac:dyDescent="0.25">
      <c r="A25" t="s">
        <v>27</v>
      </c>
      <c r="B25" t="s">
        <v>50</v>
      </c>
    </row>
    <row r="26" spans="1:2" x14ac:dyDescent="0.25">
      <c r="A26" t="s">
        <v>28</v>
      </c>
      <c r="B26" t="s">
        <v>50</v>
      </c>
    </row>
    <row r="27" spans="1:2" x14ac:dyDescent="0.25">
      <c r="A27" t="s">
        <v>29</v>
      </c>
      <c r="B27" t="s">
        <v>51</v>
      </c>
    </row>
    <row r="28" spans="1:2" x14ac:dyDescent="0.25">
      <c r="A28" t="s">
        <v>30</v>
      </c>
      <c r="B28" t="s">
        <v>51</v>
      </c>
    </row>
    <row r="29" spans="1:2" x14ac:dyDescent="0.25">
      <c r="A29" t="s">
        <v>31</v>
      </c>
      <c r="B29" t="s">
        <v>51</v>
      </c>
    </row>
    <row r="30" spans="1:2" x14ac:dyDescent="0.25">
      <c r="A30" t="s">
        <v>32</v>
      </c>
      <c r="B30" t="s">
        <v>52</v>
      </c>
    </row>
    <row r="31" spans="1:2" x14ac:dyDescent="0.25">
      <c r="A31" t="s">
        <v>33</v>
      </c>
      <c r="B31" t="s">
        <v>53</v>
      </c>
    </row>
  </sheetData>
  <phoneticPr fontId="18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3CE0-D989-44F3-9028-28A63AC550B7}">
  <dimension ref="A1:C3"/>
  <sheetViews>
    <sheetView tabSelected="1" workbookViewId="0">
      <selection activeCell="B2" sqref="B2"/>
    </sheetView>
  </sheetViews>
  <sheetFormatPr defaultRowHeight="15" x14ac:dyDescent="0.25"/>
  <cols>
    <col min="1" max="1" width="10" bestFit="1" customWidth="1"/>
    <col min="2" max="2" width="12" bestFit="1" customWidth="1"/>
    <col min="3" max="3" width="10" customWidth="1"/>
    <col min="5" max="5" width="15.570312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5</v>
      </c>
      <c r="B2">
        <f>LEFT(VLOOKUP(A2,Raw!$A$2:$B$31,2,FALSE),FIND("#",SUBSTITUTE(VLOOKUP(A2,Raw!$A$2:$B$31,2,FALSE)," ","#",1))-1)+MID(VLOOKUP(A2,Raw!$A$2:$B$31,2,FALSE),FIND("#",SUBSTITUTE(VLOOKUP(A2,Raw!$A$2:$B$31,2,FALSE)," ","#",1))+1,FIND("#",SUBSTITUTE(VLOOKUP(A2,Raw!$A$2:$B$31,2,FALSE)," ","#",2))-FIND("#",SUBSTITUTE(VLOOKUP(A2,Raw!$A$2:$B$31,2,FALSE)," ","#",1))-1)/60+MID(VLOOKUP(A2,Raw!$A$2:$B$31,2,FALSE),FIND("#",SUBSTITUTE(VLOOKUP(A2,Raw!$A$2:$B$31,2,FALSE)," ","#",2))+1,FIND("#",SUBSTITUTE(VLOOKUP(A2,Raw!$A$2:$B$31,2,FALSE)," ","#",3))-FIND("#",SUBSTITUTE(VLOOKUP(A2,Raw!$A$2:$B$31,2,FALSE)," ","#",2))-1)/3600</f>
        <v>20.45686111111111</v>
      </c>
      <c r="C2">
        <f>MID(VLOOKUP(A2,Raw!$A$2:$B$31,2,FALSE),FIND("#",SUBSTITUTE(VLOOKUP(A2,Raw!$A$2:$B$31,2,FALSE)," ","#",3))+1,FIND("#",SUBSTITUTE(VLOOKUP(A2,Raw!$A$2:$B$31,2,FALSE)," ","#",4))-FIND("#",SUBSTITUTE(VLOOKUP(A2,Raw!$A$2:$B$31,2,FALSE)," ","#",3))-1)+(MID(VLOOKUP(A2,Raw!$A$2:$B$31,2,FALSE),FIND("#",SUBSTITUTE(VLOOKUP(A2,Raw!$A$2:$B$31,2,FALSE)," ","#",4))+1,FIND("#",SUBSTITUTE(VLOOKUP(A2,Raw!$A$2:$B$31,2,FALSE)," ","#",5))-FIND("#",SUBSTITUTE(VLOOKUP(A2,Raw!$A$2:$B$31,2,FALSE)," ","#",4))-1)/60)+(RIGHT(VLOOKUP(A2,Raw!$A$2:$B$31,2,FALSE),LEN(VLOOKUP(A2,Raw!$A$2:$B$31,2,FALSE))-FIND("#",SUBSTITUTE(VLOOKUP(A2,Raw!$A$2:$B$31,2,FALSE)," ","#",5)))/3600)</f>
        <v>15.454111111111111</v>
      </c>
    </row>
    <row r="3" spans="1:3" x14ac:dyDescent="0.25">
      <c r="A3" t="s">
        <v>4</v>
      </c>
      <c r="B3">
        <f>LEFT(VLOOKUP(A3,Raw!A3:B33,2,FALSE),FIND("#",SUBSTITUTE(VLOOKUP(A3,Raw!A3:B33,2,FALSE)," ","#",1))-1)+MID(VLOOKUP(A3,Raw!A3:B33,2,FALSE),FIND("#",SUBSTITUTE(VLOOKUP(A3,Raw!A3:B33,2,FALSE)," ","#",1))+1,FIND("#",SUBSTITUTE(VLOOKUP(A3,Raw!A3:B33,2,FALSE)," ","#",2))-FIND("#",SUBSTITUTE(VLOOKUP(A3,Raw!A3:B33,2,FALSE)," ","#",1))-1)/60+MID(VLOOKUP(A3,Raw!A3:B33,2,FALSE),FIND("#",SUBSTITUTE(VLOOKUP(A3,Raw!A3:B33,2,FALSE)," ","#",2))+1,FIND("#",SUBSTITUTE(VLOOKUP(A3,Raw!A3:B33,2,FALSE)," ","#",3))-FIND("#",SUBSTITUTE(VLOOKUP(A3,Raw!A3:B33,2,FALSE)," ","#",2))-1)/3600</f>
        <v>20.464500000000001</v>
      </c>
      <c r="C3">
        <f>MID(VLOOKUP(A3,Raw!$A$2:$B$31,2,FALSE),FIND("#",SUBSTITUTE(VLOOKUP(A3,Raw!$A$2:$B$31,2,FALSE)," ","#",3))+1,FIND("#",SUBSTITUTE(VLOOKUP(A3,Raw!$A$2:$B$31,2,FALSE)," ","#",4))-FIND("#",SUBSTITUTE(VLOOKUP(A3,Raw!$A$2:$B$31,2,FALSE)," ","#",3))-1)+(MID(VLOOKUP(A3,Raw!$A$2:$B$31,2,FALSE),FIND("#",SUBSTITUTE(VLOOKUP(A3,Raw!$A$2:$B$31,2,FALSE)," ","#",4))+1,FIND("#",SUBSTITUTE(VLOOKUP(A3,Raw!$A$2:$B$31,2,FALSE)," ","#",5))-FIND("#",SUBSTITUTE(VLOOKUP(A3,Raw!$A$2:$B$31,2,FALSE)," ","#",4))-1)/60)+(RIGHT(VLOOKUP(A3,Raw!$A$2:$B$31,2,FALSE),LEN(VLOOKUP(A3,Raw!$A$2:$B$31,2,FALSE))-FIND("#",SUBSTITUTE(VLOOKUP(A3,Raw!$A$2:$B$31,2,FALSE)," ","#",5)))/3600)</f>
        <v>15.457055555555554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Meeeee</dc:creator>
  <dc:description/>
  <cp:lastModifiedBy>Editor</cp:lastModifiedBy>
  <cp:revision>13</cp:revision>
  <dcterms:created xsi:type="dcterms:W3CDTF">2022-05-23T03:23:29Z</dcterms:created>
  <dcterms:modified xsi:type="dcterms:W3CDTF">2022-09-09T08:24:09Z</dcterms:modified>
  <dc:language>en-IN</dc:language>
</cp:coreProperties>
</file>